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Savage\Sesha_PP_PC_Cellulose\Current\"/>
    </mc:Choice>
  </mc:AlternateContent>
  <xr:revisionPtr revIDLastSave="0" documentId="13_ncr:1_{0ACEDBE6-9F81-41CF-960B-365B215C3CD7}" xr6:coauthVersionLast="47" xr6:coauthVersionMax="47" xr10:uidLastSave="{00000000-0000-0000-0000-000000000000}"/>
  <bookViews>
    <workbookView xWindow="-120" yWindow="-120" windowWidth="29040" windowHeight="15720" activeTab="10" xr2:uid="{7B323262-5973-43E0-A002-E55D42E432E3}"/>
  </bookViews>
  <sheets>
    <sheet name="Current" sheetId="2" r:id="rId1"/>
    <sheet name="3_Comp_No_New_Solids" sheetId="11" r:id="rId2"/>
    <sheet name="Short-long" sheetId="8" r:id="rId3"/>
    <sheet name="3_Comp" sheetId="6" r:id="rId4"/>
    <sheet name="Full" sheetId="3" r:id="rId5"/>
    <sheet name="No_New_Solids" sheetId="9" r:id="rId6"/>
    <sheet name="No_Power" sheetId="5" r:id="rId7"/>
    <sheet name="Single" sheetId="4" r:id="rId8"/>
    <sheet name="Single_No_NewS" sheetId="12" r:id="rId9"/>
    <sheet name="Custom" sheetId="14" r:id="rId10"/>
    <sheet name="Analysis" sheetId="10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0" l="1"/>
  <c r="D27" i="10"/>
  <c r="D29" i="10"/>
  <c r="D24" i="10"/>
  <c r="D17" i="10"/>
  <c r="D7" i="10"/>
  <c r="D6" i="10"/>
  <c r="O2" i="10"/>
  <c r="C32" i="10"/>
  <c r="D32" i="10"/>
  <c r="E32" i="10"/>
  <c r="F32" i="10"/>
  <c r="G32" i="10"/>
  <c r="H32" i="10"/>
  <c r="I32" i="10"/>
  <c r="J32" i="10"/>
  <c r="B32" i="10"/>
  <c r="D20" i="10"/>
  <c r="D18" i="10"/>
  <c r="D11" i="10"/>
  <c r="D9" i="10"/>
  <c r="D4" i="10"/>
  <c r="D12" i="10"/>
  <c r="D25" i="10"/>
  <c r="D15" i="10"/>
  <c r="D16" i="10"/>
  <c r="H2" i="10"/>
  <c r="I2" i="10"/>
  <c r="J2" i="10"/>
  <c r="H3" i="10"/>
  <c r="I3" i="10"/>
  <c r="J3" i="10"/>
  <c r="H4" i="10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10" i="10"/>
  <c r="I10" i="10"/>
  <c r="J10" i="10"/>
  <c r="H11" i="10"/>
  <c r="I11" i="10"/>
  <c r="J11" i="10"/>
  <c r="H12" i="10"/>
  <c r="I12" i="10"/>
  <c r="J12" i="10"/>
  <c r="H13" i="10"/>
  <c r="I13" i="10"/>
  <c r="J13" i="10"/>
  <c r="H14" i="10"/>
  <c r="I14" i="10"/>
  <c r="J14" i="10"/>
  <c r="H15" i="10"/>
  <c r="I15" i="10"/>
  <c r="J15" i="10"/>
  <c r="H16" i="10"/>
  <c r="I16" i="10"/>
  <c r="J16" i="10"/>
  <c r="H17" i="10"/>
  <c r="I17" i="10"/>
  <c r="J17" i="10"/>
  <c r="H18" i="10"/>
  <c r="I18" i="10"/>
  <c r="J18" i="10"/>
  <c r="H19" i="10"/>
  <c r="I19" i="10"/>
  <c r="J19" i="10"/>
  <c r="H20" i="10"/>
  <c r="I20" i="10"/>
  <c r="J20" i="10"/>
  <c r="H21" i="10"/>
  <c r="I21" i="10"/>
  <c r="J21" i="10"/>
  <c r="H22" i="10"/>
  <c r="I22" i="10"/>
  <c r="J22" i="10"/>
  <c r="H23" i="10"/>
  <c r="I23" i="10"/>
  <c r="J23" i="10"/>
  <c r="H24" i="10"/>
  <c r="I24" i="10"/>
  <c r="J24" i="10"/>
  <c r="H25" i="10"/>
  <c r="I25" i="10"/>
  <c r="J25" i="10"/>
  <c r="H26" i="10"/>
  <c r="I26" i="10"/>
  <c r="J26" i="10"/>
  <c r="H27" i="10"/>
  <c r="I27" i="10"/>
  <c r="J27" i="10"/>
  <c r="H28" i="10"/>
  <c r="I28" i="10"/>
  <c r="J28" i="10"/>
  <c r="H29" i="10"/>
  <c r="I29" i="10"/>
  <c r="J29" i="10"/>
  <c r="H30" i="10"/>
  <c r="I30" i="10"/>
  <c r="J30" i="10"/>
  <c r="H31" i="10"/>
  <c r="I31" i="10"/>
  <c r="J31" i="10"/>
  <c r="H33" i="10"/>
  <c r="I33" i="10"/>
  <c r="J33" i="10"/>
  <c r="J37" i="10" s="1"/>
  <c r="G27" i="10"/>
  <c r="G3" i="10"/>
  <c r="G8" i="10"/>
  <c r="G10" i="10"/>
  <c r="G31" i="10"/>
  <c r="G29" i="10"/>
  <c r="G24" i="10"/>
  <c r="G20" i="10"/>
  <c r="G18" i="10"/>
  <c r="G7" i="10"/>
  <c r="D30" i="10"/>
  <c r="D28" i="10"/>
  <c r="D23" i="10"/>
  <c r="D21" i="10"/>
  <c r="D19" i="10"/>
  <c r="D14" i="10"/>
  <c r="D22" i="10"/>
  <c r="D8" i="10"/>
  <c r="D3" i="10"/>
  <c r="D2" i="10"/>
  <c r="D26" i="10"/>
  <c r="D5" i="10"/>
  <c r="D9" i="2"/>
  <c r="D75" i="2"/>
  <c r="D76" i="2"/>
  <c r="D77" i="2"/>
  <c r="D78" i="2"/>
  <c r="D79" i="2"/>
  <c r="D80" i="2"/>
  <c r="D81" i="2"/>
  <c r="D82" i="2"/>
  <c r="D10" i="10"/>
  <c r="F33" i="10"/>
  <c r="E33" i="10"/>
  <c r="C33" i="10"/>
  <c r="B33" i="10"/>
  <c r="B37" i="10" s="1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1" i="10"/>
  <c r="B10" i="10"/>
  <c r="B9" i="10"/>
  <c r="B8" i="10"/>
  <c r="B7" i="10"/>
  <c r="B6" i="10"/>
  <c r="B5" i="10"/>
  <c r="B4" i="10"/>
  <c r="B3" i="10"/>
  <c r="B2" i="10"/>
  <c r="B12" i="10"/>
  <c r="G13" i="10"/>
  <c r="F20" i="10"/>
  <c r="F18" i="10"/>
  <c r="F13" i="10"/>
  <c r="F7" i="10"/>
  <c r="F6" i="10"/>
  <c r="F12" i="10"/>
  <c r="F4" i="10"/>
  <c r="F11" i="10"/>
  <c r="C17" i="10"/>
  <c r="C6" i="10"/>
  <c r="C12" i="10"/>
  <c r="C4" i="10"/>
  <c r="C9" i="10"/>
  <c r="C20" i="10"/>
  <c r="C18" i="10"/>
  <c r="C13" i="10"/>
  <c r="F27" i="10"/>
  <c r="F26" i="10"/>
  <c r="F25" i="10"/>
  <c r="F17" i="10"/>
  <c r="E20" i="10"/>
  <c r="E18" i="10"/>
  <c r="E13" i="10"/>
  <c r="G30" i="10"/>
  <c r="G28" i="10"/>
  <c r="G26" i="10"/>
  <c r="G25" i="10"/>
  <c r="G23" i="10"/>
  <c r="G22" i="10"/>
  <c r="F31" i="10"/>
  <c r="F30" i="10"/>
  <c r="F29" i="10"/>
  <c r="F28" i="10"/>
  <c r="F24" i="10"/>
  <c r="F23" i="10"/>
  <c r="F22" i="10"/>
  <c r="C31" i="10"/>
  <c r="C30" i="10"/>
  <c r="C29" i="10"/>
  <c r="C24" i="10"/>
  <c r="C23" i="10"/>
  <c r="C11" i="10"/>
  <c r="C25" i="10"/>
  <c r="C15" i="10"/>
  <c r="E31" i="10"/>
  <c r="E30" i="10"/>
  <c r="E29" i="10"/>
  <c r="E28" i="10"/>
  <c r="E27" i="10"/>
  <c r="E26" i="10"/>
  <c r="E25" i="10"/>
  <c r="E24" i="10"/>
  <c r="E23" i="10"/>
  <c r="E22" i="10"/>
  <c r="C28" i="10"/>
  <c r="C27" i="10"/>
  <c r="C26" i="10"/>
  <c r="C22" i="10"/>
  <c r="CY13" i="2"/>
  <c r="CY12" i="2"/>
  <c r="CS13" i="2"/>
  <c r="CS12" i="2"/>
  <c r="CM13" i="2"/>
  <c r="CM12" i="2"/>
  <c r="CA23" i="2"/>
  <c r="CA22" i="2"/>
  <c r="BO23" i="2"/>
  <c r="BO22" i="2"/>
  <c r="BC23" i="2"/>
  <c r="BC22" i="2"/>
  <c r="AQ23" i="2"/>
  <c r="AQ22" i="2"/>
  <c r="AE23" i="2"/>
  <c r="AE22" i="2"/>
  <c r="S23" i="2"/>
  <c r="S22" i="2"/>
  <c r="G22" i="2"/>
  <c r="G21" i="2"/>
  <c r="C19" i="10"/>
  <c r="E10" i="10"/>
  <c r="E8" i="10"/>
  <c r="E3" i="10"/>
  <c r="E7" i="10"/>
  <c r="F19" i="10"/>
  <c r="F14" i="10"/>
  <c r="F10" i="10"/>
  <c r="F8" i="10"/>
  <c r="F3" i="10"/>
  <c r="F2" i="10"/>
  <c r="G17" i="10"/>
  <c r="C82" i="2"/>
  <c r="C81" i="2"/>
  <c r="C80" i="2"/>
  <c r="C79" i="2"/>
  <c r="C78" i="2"/>
  <c r="C77" i="2"/>
  <c r="C76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CJ52" i="2"/>
  <c r="CI52" i="2"/>
  <c r="CH52" i="2"/>
  <c r="CG52" i="2"/>
  <c r="CF52" i="2"/>
  <c r="BX52" i="2"/>
  <c r="BW52" i="2"/>
  <c r="BV52" i="2"/>
  <c r="BU52" i="2"/>
  <c r="BT52" i="2"/>
  <c r="BL52" i="2"/>
  <c r="BK52" i="2"/>
  <c r="BJ52" i="2"/>
  <c r="BI52" i="2"/>
  <c r="BH52" i="2"/>
  <c r="AZ52" i="2"/>
  <c r="AY52" i="2"/>
  <c r="AX52" i="2"/>
  <c r="AW52" i="2"/>
  <c r="AV52" i="2"/>
  <c r="AN52" i="2"/>
  <c r="AM52" i="2"/>
  <c r="AL52" i="2"/>
  <c r="AK52" i="2"/>
  <c r="AJ52" i="2"/>
  <c r="AB52" i="2"/>
  <c r="AA52" i="2"/>
  <c r="Z52" i="2"/>
  <c r="Y52" i="2"/>
  <c r="X52" i="2"/>
  <c r="P52" i="2"/>
  <c r="O52" i="2"/>
  <c r="N52" i="2"/>
  <c r="M52" i="2"/>
  <c r="L52" i="2"/>
  <c r="D52" i="2"/>
  <c r="C52" i="2"/>
  <c r="CJ51" i="2"/>
  <c r="CI51" i="2"/>
  <c r="CH51" i="2"/>
  <c r="CG51" i="2"/>
  <c r="CF51" i="2"/>
  <c r="BX51" i="2"/>
  <c r="BW51" i="2"/>
  <c r="BV51" i="2"/>
  <c r="BU51" i="2"/>
  <c r="BT51" i="2"/>
  <c r="BL51" i="2"/>
  <c r="BK51" i="2"/>
  <c r="BJ51" i="2"/>
  <c r="BI51" i="2"/>
  <c r="BH51" i="2"/>
  <c r="AZ51" i="2"/>
  <c r="AY51" i="2"/>
  <c r="AX51" i="2"/>
  <c r="AW51" i="2"/>
  <c r="AV51" i="2"/>
  <c r="AN51" i="2"/>
  <c r="AM51" i="2"/>
  <c r="AL51" i="2"/>
  <c r="AK51" i="2"/>
  <c r="AJ51" i="2"/>
  <c r="AB51" i="2"/>
  <c r="AA51" i="2"/>
  <c r="Z51" i="2"/>
  <c r="Y51" i="2"/>
  <c r="X51" i="2"/>
  <c r="P51" i="2"/>
  <c r="O51" i="2"/>
  <c r="N51" i="2"/>
  <c r="M51" i="2"/>
  <c r="L51" i="2"/>
  <c r="D51" i="2"/>
  <c r="C51" i="2"/>
  <c r="DB50" i="2"/>
  <c r="DA50" i="2"/>
  <c r="CV50" i="2"/>
  <c r="CU50" i="2"/>
  <c r="CP50" i="2"/>
  <c r="CO50" i="2"/>
  <c r="CJ50" i="2"/>
  <c r="CI50" i="2"/>
  <c r="CH50" i="2"/>
  <c r="CG50" i="2"/>
  <c r="CF50" i="2"/>
  <c r="BX50" i="2"/>
  <c r="BW50" i="2"/>
  <c r="BV50" i="2"/>
  <c r="BU50" i="2"/>
  <c r="BT50" i="2"/>
  <c r="BL50" i="2"/>
  <c r="BK50" i="2"/>
  <c r="BJ50" i="2"/>
  <c r="BI50" i="2"/>
  <c r="BH50" i="2"/>
  <c r="AZ50" i="2"/>
  <c r="AY50" i="2"/>
  <c r="AX50" i="2"/>
  <c r="AW50" i="2"/>
  <c r="AV50" i="2"/>
  <c r="AN50" i="2"/>
  <c r="AM50" i="2"/>
  <c r="AL50" i="2"/>
  <c r="AK50" i="2"/>
  <c r="AJ50" i="2"/>
  <c r="AB50" i="2"/>
  <c r="AA50" i="2"/>
  <c r="Z50" i="2"/>
  <c r="Y50" i="2"/>
  <c r="X50" i="2"/>
  <c r="P50" i="2"/>
  <c r="O50" i="2"/>
  <c r="N50" i="2"/>
  <c r="M50" i="2"/>
  <c r="L50" i="2"/>
  <c r="D50" i="2"/>
  <c r="C50" i="2"/>
  <c r="DB49" i="2"/>
  <c r="DA49" i="2"/>
  <c r="CV49" i="2"/>
  <c r="CU49" i="2"/>
  <c r="CP49" i="2"/>
  <c r="CO49" i="2"/>
  <c r="CJ49" i="2"/>
  <c r="CI49" i="2"/>
  <c r="CH49" i="2"/>
  <c r="CG49" i="2"/>
  <c r="CF49" i="2"/>
  <c r="BX49" i="2"/>
  <c r="BW49" i="2"/>
  <c r="BV49" i="2"/>
  <c r="BU49" i="2"/>
  <c r="BT49" i="2"/>
  <c r="BL49" i="2"/>
  <c r="BK49" i="2"/>
  <c r="BJ49" i="2"/>
  <c r="BI49" i="2"/>
  <c r="BH49" i="2"/>
  <c r="AZ49" i="2"/>
  <c r="AY49" i="2"/>
  <c r="AX49" i="2"/>
  <c r="AW49" i="2"/>
  <c r="AV49" i="2"/>
  <c r="AN49" i="2"/>
  <c r="AM49" i="2"/>
  <c r="AL49" i="2"/>
  <c r="AK49" i="2"/>
  <c r="AJ49" i="2"/>
  <c r="AB49" i="2"/>
  <c r="AA49" i="2"/>
  <c r="Z49" i="2"/>
  <c r="Y49" i="2"/>
  <c r="X49" i="2"/>
  <c r="P49" i="2"/>
  <c r="O49" i="2"/>
  <c r="N49" i="2"/>
  <c r="M49" i="2"/>
  <c r="L49" i="2"/>
  <c r="D49" i="2"/>
  <c r="C49" i="2"/>
  <c r="DB48" i="2"/>
  <c r="DA48" i="2"/>
  <c r="CV48" i="2"/>
  <c r="CU48" i="2"/>
  <c r="CP48" i="2"/>
  <c r="CO48" i="2"/>
  <c r="CJ48" i="2"/>
  <c r="CI48" i="2"/>
  <c r="CH48" i="2"/>
  <c r="CG48" i="2"/>
  <c r="CF48" i="2"/>
  <c r="BX48" i="2"/>
  <c r="BW48" i="2"/>
  <c r="BV48" i="2"/>
  <c r="BU48" i="2"/>
  <c r="BT48" i="2"/>
  <c r="BL48" i="2"/>
  <c r="BK48" i="2"/>
  <c r="BJ48" i="2"/>
  <c r="BI48" i="2"/>
  <c r="BH48" i="2"/>
  <c r="AZ48" i="2"/>
  <c r="AY48" i="2"/>
  <c r="AX48" i="2"/>
  <c r="AW48" i="2"/>
  <c r="AV48" i="2"/>
  <c r="AN48" i="2"/>
  <c r="AM48" i="2"/>
  <c r="AL48" i="2"/>
  <c r="AK48" i="2"/>
  <c r="AJ48" i="2"/>
  <c r="AB48" i="2"/>
  <c r="AA48" i="2"/>
  <c r="Z48" i="2"/>
  <c r="Y48" i="2"/>
  <c r="X48" i="2"/>
  <c r="P48" i="2"/>
  <c r="O48" i="2"/>
  <c r="N48" i="2"/>
  <c r="M48" i="2"/>
  <c r="L48" i="2"/>
  <c r="D48" i="2"/>
  <c r="C48" i="2"/>
  <c r="DB47" i="2"/>
  <c r="DA47" i="2"/>
  <c r="CV47" i="2"/>
  <c r="CU47" i="2"/>
  <c r="CP47" i="2"/>
  <c r="CO47" i="2"/>
  <c r="CJ47" i="2"/>
  <c r="CI47" i="2"/>
  <c r="CH47" i="2"/>
  <c r="CG47" i="2"/>
  <c r="CF47" i="2"/>
  <c r="BX47" i="2"/>
  <c r="BW47" i="2"/>
  <c r="BV47" i="2"/>
  <c r="BU47" i="2"/>
  <c r="BT47" i="2"/>
  <c r="BL47" i="2"/>
  <c r="BK47" i="2"/>
  <c r="BJ47" i="2"/>
  <c r="BI47" i="2"/>
  <c r="BH47" i="2"/>
  <c r="AZ47" i="2"/>
  <c r="AY47" i="2"/>
  <c r="AX47" i="2"/>
  <c r="AW47" i="2"/>
  <c r="AV47" i="2"/>
  <c r="AN47" i="2"/>
  <c r="AM47" i="2"/>
  <c r="AL47" i="2"/>
  <c r="AK47" i="2"/>
  <c r="AJ47" i="2"/>
  <c r="AB47" i="2"/>
  <c r="AA47" i="2"/>
  <c r="Z47" i="2"/>
  <c r="Y47" i="2"/>
  <c r="X47" i="2"/>
  <c r="P47" i="2"/>
  <c r="O47" i="2"/>
  <c r="N47" i="2"/>
  <c r="M47" i="2"/>
  <c r="L47" i="2"/>
  <c r="D47" i="2"/>
  <c r="C47" i="2"/>
  <c r="DB46" i="2"/>
  <c r="DA46" i="2"/>
  <c r="CV46" i="2"/>
  <c r="CU46" i="2"/>
  <c r="CP46" i="2"/>
  <c r="CO46" i="2"/>
  <c r="CJ46" i="2"/>
  <c r="CI46" i="2"/>
  <c r="CH46" i="2"/>
  <c r="CG46" i="2"/>
  <c r="CF46" i="2"/>
  <c r="BX46" i="2"/>
  <c r="BW46" i="2"/>
  <c r="BV46" i="2"/>
  <c r="BU46" i="2"/>
  <c r="BT46" i="2"/>
  <c r="BL46" i="2"/>
  <c r="BK46" i="2"/>
  <c r="BJ46" i="2"/>
  <c r="BI46" i="2"/>
  <c r="BH46" i="2"/>
  <c r="AZ46" i="2"/>
  <c r="AY46" i="2"/>
  <c r="AX46" i="2"/>
  <c r="AW46" i="2"/>
  <c r="AV46" i="2"/>
  <c r="AN46" i="2"/>
  <c r="AM46" i="2"/>
  <c r="AL46" i="2"/>
  <c r="AK46" i="2"/>
  <c r="AJ46" i="2"/>
  <c r="AB46" i="2"/>
  <c r="AA46" i="2"/>
  <c r="Z46" i="2"/>
  <c r="Y46" i="2"/>
  <c r="X46" i="2"/>
  <c r="P46" i="2"/>
  <c r="O46" i="2"/>
  <c r="N46" i="2"/>
  <c r="M46" i="2"/>
  <c r="L46" i="2"/>
  <c r="D46" i="2"/>
  <c r="C46" i="2"/>
  <c r="DB45" i="2"/>
  <c r="DA45" i="2"/>
  <c r="CV45" i="2"/>
  <c r="CU45" i="2"/>
  <c r="CP45" i="2"/>
  <c r="CO45" i="2"/>
  <c r="CJ45" i="2"/>
  <c r="CI45" i="2"/>
  <c r="CH45" i="2"/>
  <c r="CG45" i="2"/>
  <c r="CF45" i="2"/>
  <c r="BX45" i="2"/>
  <c r="BW45" i="2"/>
  <c r="BV45" i="2"/>
  <c r="BU45" i="2"/>
  <c r="BT45" i="2"/>
  <c r="BL45" i="2"/>
  <c r="BK45" i="2"/>
  <c r="BJ45" i="2"/>
  <c r="BI45" i="2"/>
  <c r="BH45" i="2"/>
  <c r="AZ45" i="2"/>
  <c r="AY45" i="2"/>
  <c r="AX45" i="2"/>
  <c r="AW45" i="2"/>
  <c r="AV45" i="2"/>
  <c r="AN45" i="2"/>
  <c r="AM45" i="2"/>
  <c r="AL45" i="2"/>
  <c r="AK45" i="2"/>
  <c r="AJ45" i="2"/>
  <c r="AB45" i="2"/>
  <c r="AA45" i="2"/>
  <c r="Z45" i="2"/>
  <c r="Y45" i="2"/>
  <c r="X45" i="2"/>
  <c r="P45" i="2"/>
  <c r="O45" i="2"/>
  <c r="N45" i="2"/>
  <c r="M45" i="2"/>
  <c r="L45" i="2"/>
  <c r="D45" i="2"/>
  <c r="C45" i="2"/>
  <c r="DB44" i="2"/>
  <c r="DA44" i="2"/>
  <c r="CV44" i="2"/>
  <c r="CU44" i="2"/>
  <c r="CP44" i="2"/>
  <c r="CO44" i="2"/>
  <c r="CJ44" i="2"/>
  <c r="CI44" i="2"/>
  <c r="CH44" i="2"/>
  <c r="CG44" i="2"/>
  <c r="CF44" i="2"/>
  <c r="BX44" i="2"/>
  <c r="BW44" i="2"/>
  <c r="BV44" i="2"/>
  <c r="BU44" i="2"/>
  <c r="BT44" i="2"/>
  <c r="BL44" i="2"/>
  <c r="BK44" i="2"/>
  <c r="BJ44" i="2"/>
  <c r="BI44" i="2"/>
  <c r="BH44" i="2"/>
  <c r="AZ44" i="2"/>
  <c r="AY44" i="2"/>
  <c r="AX44" i="2"/>
  <c r="AW44" i="2"/>
  <c r="AV44" i="2"/>
  <c r="AN44" i="2"/>
  <c r="AM44" i="2"/>
  <c r="AL44" i="2"/>
  <c r="AK44" i="2"/>
  <c r="AJ44" i="2"/>
  <c r="AB44" i="2"/>
  <c r="AA44" i="2"/>
  <c r="Z44" i="2"/>
  <c r="Y44" i="2"/>
  <c r="X44" i="2"/>
  <c r="P44" i="2"/>
  <c r="O44" i="2"/>
  <c r="N44" i="2"/>
  <c r="M44" i="2"/>
  <c r="L44" i="2"/>
  <c r="D44" i="2"/>
  <c r="C44" i="2"/>
  <c r="DB43" i="2"/>
  <c r="DA43" i="2"/>
  <c r="CV43" i="2"/>
  <c r="CU43" i="2"/>
  <c r="CP43" i="2"/>
  <c r="CO43" i="2"/>
  <c r="CJ43" i="2"/>
  <c r="CI43" i="2"/>
  <c r="CH43" i="2"/>
  <c r="CG43" i="2"/>
  <c r="CF43" i="2"/>
  <c r="BX43" i="2"/>
  <c r="BW43" i="2"/>
  <c r="BV43" i="2"/>
  <c r="BU43" i="2"/>
  <c r="BT43" i="2"/>
  <c r="BL43" i="2"/>
  <c r="BK43" i="2"/>
  <c r="BJ43" i="2"/>
  <c r="BI43" i="2"/>
  <c r="BH43" i="2"/>
  <c r="AZ43" i="2"/>
  <c r="AY43" i="2"/>
  <c r="AX43" i="2"/>
  <c r="AW43" i="2"/>
  <c r="AV43" i="2"/>
  <c r="AN43" i="2"/>
  <c r="AM43" i="2"/>
  <c r="AL43" i="2"/>
  <c r="AK43" i="2"/>
  <c r="AJ43" i="2"/>
  <c r="AB43" i="2"/>
  <c r="AA43" i="2"/>
  <c r="Z43" i="2"/>
  <c r="Y43" i="2"/>
  <c r="X43" i="2"/>
  <c r="P43" i="2"/>
  <c r="O43" i="2"/>
  <c r="N43" i="2"/>
  <c r="M43" i="2"/>
  <c r="L43" i="2"/>
  <c r="D43" i="2"/>
  <c r="C43" i="2"/>
  <c r="DB42" i="2"/>
  <c r="DA42" i="2"/>
  <c r="CV42" i="2"/>
  <c r="CU42" i="2"/>
  <c r="CP42" i="2"/>
  <c r="CO42" i="2"/>
  <c r="CJ42" i="2"/>
  <c r="CI42" i="2"/>
  <c r="CH42" i="2"/>
  <c r="CG42" i="2"/>
  <c r="CF42" i="2"/>
  <c r="BX42" i="2"/>
  <c r="BW42" i="2"/>
  <c r="BV42" i="2"/>
  <c r="BU42" i="2"/>
  <c r="BT42" i="2"/>
  <c r="BL42" i="2"/>
  <c r="BK42" i="2"/>
  <c r="BJ42" i="2"/>
  <c r="BI42" i="2"/>
  <c r="BH42" i="2"/>
  <c r="AZ42" i="2"/>
  <c r="AY42" i="2"/>
  <c r="AX42" i="2"/>
  <c r="AW42" i="2"/>
  <c r="AV42" i="2"/>
  <c r="AN42" i="2"/>
  <c r="AM42" i="2"/>
  <c r="AL42" i="2"/>
  <c r="AK42" i="2"/>
  <c r="AJ42" i="2"/>
  <c r="AB42" i="2"/>
  <c r="AA42" i="2"/>
  <c r="Z42" i="2"/>
  <c r="Y42" i="2"/>
  <c r="X42" i="2"/>
  <c r="P42" i="2"/>
  <c r="O42" i="2"/>
  <c r="N42" i="2"/>
  <c r="M42" i="2"/>
  <c r="L42" i="2"/>
  <c r="D42" i="2"/>
  <c r="C42" i="2"/>
  <c r="DB41" i="2"/>
  <c r="DA41" i="2"/>
  <c r="CV41" i="2"/>
  <c r="CU41" i="2"/>
  <c r="CP41" i="2"/>
  <c r="CO41" i="2"/>
  <c r="CJ41" i="2"/>
  <c r="CI41" i="2"/>
  <c r="CH41" i="2"/>
  <c r="CG41" i="2"/>
  <c r="CF41" i="2"/>
  <c r="BX41" i="2"/>
  <c r="BW41" i="2"/>
  <c r="BV41" i="2"/>
  <c r="BU41" i="2"/>
  <c r="BT41" i="2"/>
  <c r="BL41" i="2"/>
  <c r="BK41" i="2"/>
  <c r="BJ41" i="2"/>
  <c r="BI41" i="2"/>
  <c r="BH41" i="2"/>
  <c r="AZ41" i="2"/>
  <c r="AY41" i="2"/>
  <c r="AX41" i="2"/>
  <c r="AW41" i="2"/>
  <c r="AV41" i="2"/>
  <c r="AN41" i="2"/>
  <c r="AM41" i="2"/>
  <c r="AL41" i="2"/>
  <c r="AK41" i="2"/>
  <c r="AJ41" i="2"/>
  <c r="AB41" i="2"/>
  <c r="AA41" i="2"/>
  <c r="Z41" i="2"/>
  <c r="Y41" i="2"/>
  <c r="X41" i="2"/>
  <c r="P41" i="2"/>
  <c r="O41" i="2"/>
  <c r="N41" i="2"/>
  <c r="M41" i="2"/>
  <c r="L41" i="2"/>
  <c r="D41" i="2"/>
  <c r="C41" i="2"/>
  <c r="DB40" i="2"/>
  <c r="DA40" i="2"/>
  <c r="CV40" i="2"/>
  <c r="CU40" i="2"/>
  <c r="CP40" i="2"/>
  <c r="CO40" i="2"/>
  <c r="CJ40" i="2"/>
  <c r="CI40" i="2"/>
  <c r="CH40" i="2"/>
  <c r="CG40" i="2"/>
  <c r="CF40" i="2"/>
  <c r="BX40" i="2"/>
  <c r="BW40" i="2"/>
  <c r="BV40" i="2"/>
  <c r="BU40" i="2"/>
  <c r="BT40" i="2"/>
  <c r="BL40" i="2"/>
  <c r="BK40" i="2"/>
  <c r="BJ40" i="2"/>
  <c r="BI40" i="2"/>
  <c r="BH40" i="2"/>
  <c r="AZ40" i="2"/>
  <c r="AY40" i="2"/>
  <c r="AX40" i="2"/>
  <c r="AW40" i="2"/>
  <c r="AV40" i="2"/>
  <c r="AN40" i="2"/>
  <c r="AM40" i="2"/>
  <c r="AL40" i="2"/>
  <c r="AK40" i="2"/>
  <c r="AJ40" i="2"/>
  <c r="AB40" i="2"/>
  <c r="AA40" i="2"/>
  <c r="Z40" i="2"/>
  <c r="Y40" i="2"/>
  <c r="X40" i="2"/>
  <c r="P40" i="2"/>
  <c r="O40" i="2"/>
  <c r="N40" i="2"/>
  <c r="M40" i="2"/>
  <c r="L40" i="2"/>
  <c r="D40" i="2"/>
  <c r="C40" i="2"/>
  <c r="DB39" i="2"/>
  <c r="DA39" i="2"/>
  <c r="CV39" i="2"/>
  <c r="CU39" i="2"/>
  <c r="CP39" i="2"/>
  <c r="CO39" i="2"/>
  <c r="CJ39" i="2"/>
  <c r="CI39" i="2"/>
  <c r="CH39" i="2"/>
  <c r="CG39" i="2"/>
  <c r="CF39" i="2"/>
  <c r="BX39" i="2"/>
  <c r="BW39" i="2"/>
  <c r="BV39" i="2"/>
  <c r="BU39" i="2"/>
  <c r="BT39" i="2"/>
  <c r="BL39" i="2"/>
  <c r="BK39" i="2"/>
  <c r="BJ39" i="2"/>
  <c r="BI39" i="2"/>
  <c r="BH39" i="2"/>
  <c r="AZ39" i="2"/>
  <c r="AY39" i="2"/>
  <c r="AX39" i="2"/>
  <c r="AW39" i="2"/>
  <c r="AV39" i="2"/>
  <c r="AN39" i="2"/>
  <c r="AM39" i="2"/>
  <c r="AL39" i="2"/>
  <c r="AK39" i="2"/>
  <c r="AJ39" i="2"/>
  <c r="AB39" i="2"/>
  <c r="AA39" i="2"/>
  <c r="Z39" i="2"/>
  <c r="Y39" i="2"/>
  <c r="X39" i="2"/>
  <c r="P39" i="2"/>
  <c r="O39" i="2"/>
  <c r="N39" i="2"/>
  <c r="M39" i="2"/>
  <c r="L39" i="2"/>
  <c r="D39" i="2"/>
  <c r="C39" i="2"/>
  <c r="DB38" i="2"/>
  <c r="DA38" i="2"/>
  <c r="CV38" i="2"/>
  <c r="CU38" i="2"/>
  <c r="CP38" i="2"/>
  <c r="CO38" i="2"/>
  <c r="CJ38" i="2"/>
  <c r="CI38" i="2"/>
  <c r="CH38" i="2"/>
  <c r="CG38" i="2"/>
  <c r="CF38" i="2"/>
  <c r="BX38" i="2"/>
  <c r="BW38" i="2"/>
  <c r="BV38" i="2"/>
  <c r="BU38" i="2"/>
  <c r="BT38" i="2"/>
  <c r="BL38" i="2"/>
  <c r="BK38" i="2"/>
  <c r="BJ38" i="2"/>
  <c r="BI38" i="2"/>
  <c r="BH38" i="2"/>
  <c r="AZ38" i="2"/>
  <c r="AY38" i="2"/>
  <c r="AX38" i="2"/>
  <c r="AW38" i="2"/>
  <c r="AV38" i="2"/>
  <c r="AN38" i="2"/>
  <c r="AM38" i="2"/>
  <c r="AL38" i="2"/>
  <c r="AK38" i="2"/>
  <c r="AJ38" i="2"/>
  <c r="AB38" i="2"/>
  <c r="AA38" i="2"/>
  <c r="Z38" i="2"/>
  <c r="Y38" i="2"/>
  <c r="X38" i="2"/>
  <c r="P38" i="2"/>
  <c r="O38" i="2"/>
  <c r="N38" i="2"/>
  <c r="M38" i="2"/>
  <c r="L38" i="2"/>
  <c r="D38" i="2"/>
  <c r="C38" i="2"/>
  <c r="DB37" i="2"/>
  <c r="DA37" i="2"/>
  <c r="CV37" i="2"/>
  <c r="CU37" i="2"/>
  <c r="CP37" i="2"/>
  <c r="CO37" i="2"/>
  <c r="CJ37" i="2"/>
  <c r="CI37" i="2"/>
  <c r="CH37" i="2"/>
  <c r="CG37" i="2"/>
  <c r="CF37" i="2"/>
  <c r="BX37" i="2"/>
  <c r="BW37" i="2"/>
  <c r="BV37" i="2"/>
  <c r="BU37" i="2"/>
  <c r="BT37" i="2"/>
  <c r="BL37" i="2"/>
  <c r="BK37" i="2"/>
  <c r="BJ37" i="2"/>
  <c r="BI37" i="2"/>
  <c r="BH37" i="2"/>
  <c r="AZ37" i="2"/>
  <c r="AY37" i="2"/>
  <c r="AX37" i="2"/>
  <c r="AW37" i="2"/>
  <c r="AV37" i="2"/>
  <c r="AN37" i="2"/>
  <c r="AM37" i="2"/>
  <c r="AL37" i="2"/>
  <c r="AK37" i="2"/>
  <c r="AJ37" i="2"/>
  <c r="AB37" i="2"/>
  <c r="AA37" i="2"/>
  <c r="Z37" i="2"/>
  <c r="Y37" i="2"/>
  <c r="X37" i="2"/>
  <c r="P37" i="2"/>
  <c r="O37" i="2"/>
  <c r="N37" i="2"/>
  <c r="M37" i="2"/>
  <c r="L37" i="2"/>
  <c r="D37" i="2"/>
  <c r="C37" i="2"/>
  <c r="DB36" i="2"/>
  <c r="DA36" i="2"/>
  <c r="CV36" i="2"/>
  <c r="CU36" i="2"/>
  <c r="CP36" i="2"/>
  <c r="CO36" i="2"/>
  <c r="CJ36" i="2"/>
  <c r="CI36" i="2"/>
  <c r="CH36" i="2"/>
  <c r="CG36" i="2"/>
  <c r="CF36" i="2"/>
  <c r="BX36" i="2"/>
  <c r="BW36" i="2"/>
  <c r="BV36" i="2"/>
  <c r="BU36" i="2"/>
  <c r="BT36" i="2"/>
  <c r="BL36" i="2"/>
  <c r="BK36" i="2"/>
  <c r="BJ36" i="2"/>
  <c r="BI36" i="2"/>
  <c r="BH36" i="2"/>
  <c r="AZ36" i="2"/>
  <c r="AY36" i="2"/>
  <c r="AX36" i="2"/>
  <c r="AW36" i="2"/>
  <c r="AV36" i="2"/>
  <c r="AN36" i="2"/>
  <c r="AM36" i="2"/>
  <c r="AL36" i="2"/>
  <c r="AK36" i="2"/>
  <c r="AJ36" i="2"/>
  <c r="AB36" i="2"/>
  <c r="AA36" i="2"/>
  <c r="Z36" i="2"/>
  <c r="Y36" i="2"/>
  <c r="X36" i="2"/>
  <c r="P36" i="2"/>
  <c r="O36" i="2"/>
  <c r="N36" i="2"/>
  <c r="M36" i="2"/>
  <c r="L36" i="2"/>
  <c r="D36" i="2"/>
  <c r="C36" i="2"/>
  <c r="DB35" i="2"/>
  <c r="DA35" i="2"/>
  <c r="CV35" i="2"/>
  <c r="CU35" i="2"/>
  <c r="CP35" i="2"/>
  <c r="CO35" i="2"/>
  <c r="CJ35" i="2"/>
  <c r="CI35" i="2"/>
  <c r="CH35" i="2"/>
  <c r="CG35" i="2"/>
  <c r="CF35" i="2"/>
  <c r="BX35" i="2"/>
  <c r="BW35" i="2"/>
  <c r="BV35" i="2"/>
  <c r="BU35" i="2"/>
  <c r="BT35" i="2"/>
  <c r="BL35" i="2"/>
  <c r="BK35" i="2"/>
  <c r="BJ35" i="2"/>
  <c r="BI35" i="2"/>
  <c r="BH35" i="2"/>
  <c r="AZ35" i="2"/>
  <c r="AY35" i="2"/>
  <c r="AX35" i="2"/>
  <c r="AW35" i="2"/>
  <c r="AV35" i="2"/>
  <c r="AN35" i="2"/>
  <c r="AM35" i="2"/>
  <c r="AL35" i="2"/>
  <c r="AK35" i="2"/>
  <c r="AJ35" i="2"/>
  <c r="AB35" i="2"/>
  <c r="AA35" i="2"/>
  <c r="Z35" i="2"/>
  <c r="Y35" i="2"/>
  <c r="X35" i="2"/>
  <c r="P35" i="2"/>
  <c r="O35" i="2"/>
  <c r="N35" i="2"/>
  <c r="M35" i="2"/>
  <c r="L35" i="2"/>
  <c r="D35" i="2"/>
  <c r="C35" i="2"/>
  <c r="DB34" i="2"/>
  <c r="DA34" i="2"/>
  <c r="CV34" i="2"/>
  <c r="CU34" i="2"/>
  <c r="CP34" i="2"/>
  <c r="CO34" i="2"/>
  <c r="CJ34" i="2"/>
  <c r="CI34" i="2"/>
  <c r="CH34" i="2"/>
  <c r="CG34" i="2"/>
  <c r="CF34" i="2"/>
  <c r="BX34" i="2"/>
  <c r="BW34" i="2"/>
  <c r="BV34" i="2"/>
  <c r="BU34" i="2"/>
  <c r="BT34" i="2"/>
  <c r="BL34" i="2"/>
  <c r="BK34" i="2"/>
  <c r="BJ34" i="2"/>
  <c r="BI34" i="2"/>
  <c r="BH34" i="2"/>
  <c r="AZ34" i="2"/>
  <c r="AY34" i="2"/>
  <c r="AX34" i="2"/>
  <c r="AW34" i="2"/>
  <c r="AV34" i="2"/>
  <c r="AN34" i="2"/>
  <c r="AM34" i="2"/>
  <c r="AL34" i="2"/>
  <c r="AK34" i="2"/>
  <c r="AJ34" i="2"/>
  <c r="AB34" i="2"/>
  <c r="AA34" i="2"/>
  <c r="Z34" i="2"/>
  <c r="Y34" i="2"/>
  <c r="X34" i="2"/>
  <c r="P34" i="2"/>
  <c r="O34" i="2"/>
  <c r="N34" i="2"/>
  <c r="M34" i="2"/>
  <c r="L34" i="2"/>
  <c r="D34" i="2"/>
  <c r="C34" i="2"/>
  <c r="DB33" i="2"/>
  <c r="DA33" i="2"/>
  <c r="CV33" i="2"/>
  <c r="CU33" i="2"/>
  <c r="CP33" i="2"/>
  <c r="CO33" i="2"/>
  <c r="CJ33" i="2"/>
  <c r="CI33" i="2"/>
  <c r="CH33" i="2"/>
  <c r="CG33" i="2"/>
  <c r="CF33" i="2"/>
  <c r="BX33" i="2"/>
  <c r="BW33" i="2"/>
  <c r="BV33" i="2"/>
  <c r="BU33" i="2"/>
  <c r="BT33" i="2"/>
  <c r="BL33" i="2"/>
  <c r="BK33" i="2"/>
  <c r="BJ33" i="2"/>
  <c r="BI33" i="2"/>
  <c r="BH33" i="2"/>
  <c r="AZ33" i="2"/>
  <c r="AY33" i="2"/>
  <c r="AX33" i="2"/>
  <c r="AW33" i="2"/>
  <c r="AV33" i="2"/>
  <c r="AN33" i="2"/>
  <c r="AM33" i="2"/>
  <c r="AL33" i="2"/>
  <c r="AK33" i="2"/>
  <c r="AJ33" i="2"/>
  <c r="AB33" i="2"/>
  <c r="AA33" i="2"/>
  <c r="Z33" i="2"/>
  <c r="Y33" i="2"/>
  <c r="X33" i="2"/>
  <c r="P33" i="2"/>
  <c r="O33" i="2"/>
  <c r="N33" i="2"/>
  <c r="M33" i="2"/>
  <c r="L33" i="2"/>
  <c r="D33" i="2"/>
  <c r="C33" i="2"/>
  <c r="DB32" i="2"/>
  <c r="DA32" i="2"/>
  <c r="CV32" i="2"/>
  <c r="CU32" i="2"/>
  <c r="CP32" i="2"/>
  <c r="CO32" i="2"/>
  <c r="CJ32" i="2"/>
  <c r="CI32" i="2"/>
  <c r="CH32" i="2"/>
  <c r="CG32" i="2"/>
  <c r="CF32" i="2"/>
  <c r="CD32" i="2"/>
  <c r="CC32" i="2"/>
  <c r="CB32" i="2"/>
  <c r="CA32" i="2"/>
  <c r="BZ32" i="2"/>
  <c r="BX32" i="2"/>
  <c r="BW32" i="2"/>
  <c r="BV32" i="2"/>
  <c r="BU32" i="2"/>
  <c r="BT32" i="2"/>
  <c r="BR32" i="2"/>
  <c r="BQ32" i="2"/>
  <c r="BP32" i="2"/>
  <c r="BO32" i="2"/>
  <c r="BN32" i="2"/>
  <c r="BL32" i="2"/>
  <c r="BK32" i="2"/>
  <c r="BJ32" i="2"/>
  <c r="BI32" i="2"/>
  <c r="BH32" i="2"/>
  <c r="BF32" i="2"/>
  <c r="BE32" i="2"/>
  <c r="BD32" i="2"/>
  <c r="BC32" i="2"/>
  <c r="BB32" i="2"/>
  <c r="AZ32" i="2"/>
  <c r="AY32" i="2"/>
  <c r="AX32" i="2"/>
  <c r="AW32" i="2"/>
  <c r="AV32" i="2"/>
  <c r="AT32" i="2"/>
  <c r="AS32" i="2"/>
  <c r="AR32" i="2"/>
  <c r="AQ32" i="2"/>
  <c r="AP32" i="2"/>
  <c r="AN32" i="2"/>
  <c r="AM32" i="2"/>
  <c r="AL32" i="2"/>
  <c r="AK32" i="2"/>
  <c r="AJ32" i="2"/>
  <c r="AH32" i="2"/>
  <c r="AG32" i="2"/>
  <c r="AF32" i="2"/>
  <c r="AE32" i="2"/>
  <c r="AD32" i="2"/>
  <c r="AB32" i="2"/>
  <c r="AA32" i="2"/>
  <c r="Z32" i="2"/>
  <c r="Y32" i="2"/>
  <c r="X32" i="2"/>
  <c r="V32" i="2"/>
  <c r="U32" i="2"/>
  <c r="T32" i="2"/>
  <c r="S32" i="2"/>
  <c r="R32" i="2"/>
  <c r="P32" i="2"/>
  <c r="O32" i="2"/>
  <c r="N32" i="2"/>
  <c r="M32" i="2"/>
  <c r="L32" i="2"/>
  <c r="J32" i="2"/>
  <c r="I32" i="2"/>
  <c r="H32" i="2"/>
  <c r="G32" i="2"/>
  <c r="F32" i="2"/>
  <c r="D32" i="2"/>
  <c r="C32" i="2"/>
  <c r="DB31" i="2"/>
  <c r="DA31" i="2"/>
  <c r="CV31" i="2"/>
  <c r="CU31" i="2"/>
  <c r="CP31" i="2"/>
  <c r="CO31" i="2"/>
  <c r="CJ31" i="2"/>
  <c r="CI31" i="2"/>
  <c r="CH31" i="2"/>
  <c r="CG31" i="2"/>
  <c r="CF31" i="2"/>
  <c r="CD31" i="2"/>
  <c r="CC31" i="2"/>
  <c r="CB31" i="2"/>
  <c r="CA31" i="2"/>
  <c r="BZ31" i="2"/>
  <c r="BX31" i="2"/>
  <c r="BW31" i="2"/>
  <c r="BV31" i="2"/>
  <c r="BU31" i="2"/>
  <c r="BT31" i="2"/>
  <c r="BR31" i="2"/>
  <c r="BQ31" i="2"/>
  <c r="BP31" i="2"/>
  <c r="BO31" i="2"/>
  <c r="BN31" i="2"/>
  <c r="BL31" i="2"/>
  <c r="BK31" i="2"/>
  <c r="BJ31" i="2"/>
  <c r="BI31" i="2"/>
  <c r="BH31" i="2"/>
  <c r="BF31" i="2"/>
  <c r="BE31" i="2"/>
  <c r="BD31" i="2"/>
  <c r="BC31" i="2"/>
  <c r="BB31" i="2"/>
  <c r="AZ31" i="2"/>
  <c r="AY31" i="2"/>
  <c r="AX31" i="2"/>
  <c r="AW31" i="2"/>
  <c r="AV31" i="2"/>
  <c r="AT31" i="2"/>
  <c r="AS31" i="2"/>
  <c r="AR31" i="2"/>
  <c r="AQ31" i="2"/>
  <c r="AP31" i="2"/>
  <c r="AN31" i="2"/>
  <c r="AM31" i="2"/>
  <c r="AL31" i="2"/>
  <c r="AK31" i="2"/>
  <c r="AJ31" i="2"/>
  <c r="AH31" i="2"/>
  <c r="AG31" i="2"/>
  <c r="AF31" i="2"/>
  <c r="AE31" i="2"/>
  <c r="AD31" i="2"/>
  <c r="AB31" i="2"/>
  <c r="AA31" i="2"/>
  <c r="Z31" i="2"/>
  <c r="Y31" i="2"/>
  <c r="X31" i="2"/>
  <c r="V31" i="2"/>
  <c r="U31" i="2"/>
  <c r="T31" i="2"/>
  <c r="S31" i="2"/>
  <c r="R31" i="2"/>
  <c r="P31" i="2"/>
  <c r="O31" i="2"/>
  <c r="N31" i="2"/>
  <c r="M31" i="2"/>
  <c r="L31" i="2"/>
  <c r="J31" i="2"/>
  <c r="I31" i="2"/>
  <c r="H31" i="2"/>
  <c r="G31" i="2"/>
  <c r="F31" i="2"/>
  <c r="D31" i="2"/>
  <c r="C31" i="2"/>
  <c r="DB30" i="2"/>
  <c r="DA30" i="2"/>
  <c r="CV30" i="2"/>
  <c r="CU30" i="2"/>
  <c r="CP30" i="2"/>
  <c r="CO30" i="2"/>
  <c r="CJ30" i="2"/>
  <c r="CI30" i="2"/>
  <c r="CH30" i="2"/>
  <c r="CG30" i="2"/>
  <c r="CF30" i="2"/>
  <c r="CD30" i="2"/>
  <c r="CC30" i="2"/>
  <c r="CB30" i="2"/>
  <c r="CA30" i="2"/>
  <c r="BZ30" i="2"/>
  <c r="BX30" i="2"/>
  <c r="BW30" i="2"/>
  <c r="BV30" i="2"/>
  <c r="BU30" i="2"/>
  <c r="BT30" i="2"/>
  <c r="BR30" i="2"/>
  <c r="BQ30" i="2"/>
  <c r="BP30" i="2"/>
  <c r="BO30" i="2"/>
  <c r="BN30" i="2"/>
  <c r="BL30" i="2"/>
  <c r="BK30" i="2"/>
  <c r="BJ30" i="2"/>
  <c r="BI30" i="2"/>
  <c r="BH30" i="2"/>
  <c r="BF30" i="2"/>
  <c r="BE30" i="2"/>
  <c r="BD30" i="2"/>
  <c r="BC30" i="2"/>
  <c r="BB30" i="2"/>
  <c r="AZ30" i="2"/>
  <c r="AY30" i="2"/>
  <c r="AX30" i="2"/>
  <c r="AW30" i="2"/>
  <c r="AV30" i="2"/>
  <c r="AT30" i="2"/>
  <c r="AS30" i="2"/>
  <c r="AR30" i="2"/>
  <c r="AQ30" i="2"/>
  <c r="AP30" i="2"/>
  <c r="AN30" i="2"/>
  <c r="AM30" i="2"/>
  <c r="AL30" i="2"/>
  <c r="AK30" i="2"/>
  <c r="AJ30" i="2"/>
  <c r="AH30" i="2"/>
  <c r="AG30" i="2"/>
  <c r="AF30" i="2"/>
  <c r="AE30" i="2"/>
  <c r="AD30" i="2"/>
  <c r="AB30" i="2"/>
  <c r="AA30" i="2"/>
  <c r="Z30" i="2"/>
  <c r="Y30" i="2"/>
  <c r="X30" i="2"/>
  <c r="V30" i="2"/>
  <c r="U30" i="2"/>
  <c r="T30" i="2"/>
  <c r="S30" i="2"/>
  <c r="R30" i="2"/>
  <c r="P30" i="2"/>
  <c r="O30" i="2"/>
  <c r="N30" i="2"/>
  <c r="M30" i="2"/>
  <c r="L30" i="2"/>
  <c r="J30" i="2"/>
  <c r="I30" i="2"/>
  <c r="H30" i="2"/>
  <c r="G30" i="2"/>
  <c r="F30" i="2"/>
  <c r="D30" i="2"/>
  <c r="C30" i="2"/>
  <c r="DB29" i="2"/>
  <c r="DA29" i="2"/>
  <c r="CV29" i="2"/>
  <c r="CU29" i="2"/>
  <c r="CP29" i="2"/>
  <c r="CO29" i="2"/>
  <c r="CJ29" i="2"/>
  <c r="CI29" i="2"/>
  <c r="CH29" i="2"/>
  <c r="CG29" i="2"/>
  <c r="CF29" i="2"/>
  <c r="CD29" i="2"/>
  <c r="CC29" i="2"/>
  <c r="CB29" i="2"/>
  <c r="CA29" i="2"/>
  <c r="BZ29" i="2"/>
  <c r="BX29" i="2"/>
  <c r="BW29" i="2"/>
  <c r="BV29" i="2"/>
  <c r="BU29" i="2"/>
  <c r="BT29" i="2"/>
  <c r="BR29" i="2"/>
  <c r="BQ29" i="2"/>
  <c r="BP29" i="2"/>
  <c r="BO29" i="2"/>
  <c r="BN29" i="2"/>
  <c r="BL29" i="2"/>
  <c r="BK29" i="2"/>
  <c r="BJ29" i="2"/>
  <c r="BI29" i="2"/>
  <c r="BH29" i="2"/>
  <c r="BF29" i="2"/>
  <c r="BE29" i="2"/>
  <c r="BD29" i="2"/>
  <c r="BC29" i="2"/>
  <c r="BB29" i="2"/>
  <c r="AZ29" i="2"/>
  <c r="AY29" i="2"/>
  <c r="AX29" i="2"/>
  <c r="AW29" i="2"/>
  <c r="AV29" i="2"/>
  <c r="AT29" i="2"/>
  <c r="AS29" i="2"/>
  <c r="AR29" i="2"/>
  <c r="AQ29" i="2"/>
  <c r="AP29" i="2"/>
  <c r="AN29" i="2"/>
  <c r="AM29" i="2"/>
  <c r="AL29" i="2"/>
  <c r="AK29" i="2"/>
  <c r="AJ29" i="2"/>
  <c r="AH29" i="2"/>
  <c r="AG29" i="2"/>
  <c r="AF29" i="2"/>
  <c r="AE29" i="2"/>
  <c r="AD29" i="2"/>
  <c r="AB29" i="2"/>
  <c r="AA29" i="2"/>
  <c r="Z29" i="2"/>
  <c r="Y29" i="2"/>
  <c r="X29" i="2"/>
  <c r="V29" i="2"/>
  <c r="U29" i="2"/>
  <c r="T29" i="2"/>
  <c r="S29" i="2"/>
  <c r="R29" i="2"/>
  <c r="P29" i="2"/>
  <c r="O29" i="2"/>
  <c r="N29" i="2"/>
  <c r="M29" i="2"/>
  <c r="L29" i="2"/>
  <c r="J29" i="2"/>
  <c r="I29" i="2"/>
  <c r="H29" i="2"/>
  <c r="G29" i="2"/>
  <c r="F29" i="2"/>
  <c r="D29" i="2"/>
  <c r="C29" i="2"/>
  <c r="DB28" i="2"/>
  <c r="DA28" i="2"/>
  <c r="CV28" i="2"/>
  <c r="CU28" i="2"/>
  <c r="CP28" i="2"/>
  <c r="CO28" i="2"/>
  <c r="CJ28" i="2"/>
  <c r="CI28" i="2"/>
  <c r="CH28" i="2"/>
  <c r="CG28" i="2"/>
  <c r="CF28" i="2"/>
  <c r="CD28" i="2"/>
  <c r="CC28" i="2"/>
  <c r="CB28" i="2"/>
  <c r="CA28" i="2"/>
  <c r="BZ28" i="2"/>
  <c r="BX28" i="2"/>
  <c r="BW28" i="2"/>
  <c r="BV28" i="2"/>
  <c r="BU28" i="2"/>
  <c r="BT28" i="2"/>
  <c r="BR28" i="2"/>
  <c r="BQ28" i="2"/>
  <c r="BP28" i="2"/>
  <c r="BO28" i="2"/>
  <c r="BN28" i="2"/>
  <c r="BL28" i="2"/>
  <c r="BK28" i="2"/>
  <c r="BJ28" i="2"/>
  <c r="BI28" i="2"/>
  <c r="BH28" i="2"/>
  <c r="BF28" i="2"/>
  <c r="BE28" i="2"/>
  <c r="BD28" i="2"/>
  <c r="BC28" i="2"/>
  <c r="BB28" i="2"/>
  <c r="AZ28" i="2"/>
  <c r="AY28" i="2"/>
  <c r="AX28" i="2"/>
  <c r="AW28" i="2"/>
  <c r="AV28" i="2"/>
  <c r="AT28" i="2"/>
  <c r="AS28" i="2"/>
  <c r="AR28" i="2"/>
  <c r="AQ28" i="2"/>
  <c r="AP28" i="2"/>
  <c r="AN28" i="2"/>
  <c r="AM28" i="2"/>
  <c r="AL28" i="2"/>
  <c r="AK28" i="2"/>
  <c r="AJ28" i="2"/>
  <c r="AH28" i="2"/>
  <c r="AG28" i="2"/>
  <c r="AF28" i="2"/>
  <c r="AE28" i="2"/>
  <c r="AD28" i="2"/>
  <c r="AB28" i="2"/>
  <c r="AA28" i="2"/>
  <c r="Z28" i="2"/>
  <c r="Y28" i="2"/>
  <c r="X28" i="2"/>
  <c r="V28" i="2"/>
  <c r="U28" i="2"/>
  <c r="T28" i="2"/>
  <c r="S28" i="2"/>
  <c r="R28" i="2"/>
  <c r="P28" i="2"/>
  <c r="O28" i="2"/>
  <c r="N28" i="2"/>
  <c r="M28" i="2"/>
  <c r="L28" i="2"/>
  <c r="J28" i="2"/>
  <c r="I28" i="2"/>
  <c r="H28" i="2"/>
  <c r="G28" i="2"/>
  <c r="F28" i="2"/>
  <c r="D28" i="2"/>
  <c r="C28" i="2"/>
  <c r="DB27" i="2"/>
  <c r="DA27" i="2"/>
  <c r="CV27" i="2"/>
  <c r="CU27" i="2"/>
  <c r="CP27" i="2"/>
  <c r="CO27" i="2"/>
  <c r="CJ27" i="2"/>
  <c r="CI27" i="2"/>
  <c r="CH27" i="2"/>
  <c r="CG27" i="2"/>
  <c r="CF27" i="2"/>
  <c r="CD27" i="2"/>
  <c r="CC27" i="2"/>
  <c r="CB27" i="2"/>
  <c r="CA27" i="2"/>
  <c r="BZ27" i="2"/>
  <c r="BX27" i="2"/>
  <c r="BW27" i="2"/>
  <c r="BV27" i="2"/>
  <c r="BU27" i="2"/>
  <c r="BT27" i="2"/>
  <c r="BR27" i="2"/>
  <c r="BQ27" i="2"/>
  <c r="BP27" i="2"/>
  <c r="BO27" i="2"/>
  <c r="BN27" i="2"/>
  <c r="BL27" i="2"/>
  <c r="BK27" i="2"/>
  <c r="BJ27" i="2"/>
  <c r="BI27" i="2"/>
  <c r="BH27" i="2"/>
  <c r="BF27" i="2"/>
  <c r="BE27" i="2"/>
  <c r="BD27" i="2"/>
  <c r="BC27" i="2"/>
  <c r="BB27" i="2"/>
  <c r="AZ27" i="2"/>
  <c r="AY27" i="2"/>
  <c r="AX27" i="2"/>
  <c r="AW27" i="2"/>
  <c r="AV27" i="2"/>
  <c r="AT27" i="2"/>
  <c r="AS27" i="2"/>
  <c r="AR27" i="2"/>
  <c r="AQ27" i="2"/>
  <c r="AP27" i="2"/>
  <c r="AN27" i="2"/>
  <c r="AM27" i="2"/>
  <c r="AL27" i="2"/>
  <c r="AK27" i="2"/>
  <c r="AJ27" i="2"/>
  <c r="AH27" i="2"/>
  <c r="AG27" i="2"/>
  <c r="AF27" i="2"/>
  <c r="AE27" i="2"/>
  <c r="AD27" i="2"/>
  <c r="AB27" i="2"/>
  <c r="AA27" i="2"/>
  <c r="Z27" i="2"/>
  <c r="Y27" i="2"/>
  <c r="X27" i="2"/>
  <c r="V27" i="2"/>
  <c r="U27" i="2"/>
  <c r="T27" i="2"/>
  <c r="S27" i="2"/>
  <c r="R27" i="2"/>
  <c r="P27" i="2"/>
  <c r="O27" i="2"/>
  <c r="N27" i="2"/>
  <c r="M27" i="2"/>
  <c r="L27" i="2"/>
  <c r="J27" i="2"/>
  <c r="I27" i="2"/>
  <c r="H27" i="2"/>
  <c r="G27" i="2"/>
  <c r="F27" i="2"/>
  <c r="D27" i="2"/>
  <c r="C27" i="2"/>
  <c r="DB26" i="2"/>
  <c r="DA26" i="2"/>
  <c r="CV26" i="2"/>
  <c r="CU26" i="2"/>
  <c r="CP26" i="2"/>
  <c r="CO26" i="2"/>
  <c r="CJ26" i="2"/>
  <c r="CI26" i="2"/>
  <c r="CH26" i="2"/>
  <c r="CG26" i="2"/>
  <c r="CF26" i="2"/>
  <c r="CD26" i="2"/>
  <c r="CC26" i="2"/>
  <c r="CB26" i="2"/>
  <c r="CA26" i="2"/>
  <c r="BZ26" i="2"/>
  <c r="BX26" i="2"/>
  <c r="BW26" i="2"/>
  <c r="BV26" i="2"/>
  <c r="BU26" i="2"/>
  <c r="BT26" i="2"/>
  <c r="BR26" i="2"/>
  <c r="BQ26" i="2"/>
  <c r="BP26" i="2"/>
  <c r="BO26" i="2"/>
  <c r="BN26" i="2"/>
  <c r="BL26" i="2"/>
  <c r="BK26" i="2"/>
  <c r="BJ26" i="2"/>
  <c r="BI26" i="2"/>
  <c r="BH26" i="2"/>
  <c r="BF26" i="2"/>
  <c r="BE26" i="2"/>
  <c r="BD26" i="2"/>
  <c r="BC26" i="2"/>
  <c r="BB26" i="2"/>
  <c r="AZ26" i="2"/>
  <c r="AY26" i="2"/>
  <c r="AX26" i="2"/>
  <c r="AW26" i="2"/>
  <c r="AV26" i="2"/>
  <c r="AT26" i="2"/>
  <c r="AS26" i="2"/>
  <c r="AR26" i="2"/>
  <c r="AQ26" i="2"/>
  <c r="AP26" i="2"/>
  <c r="AN26" i="2"/>
  <c r="AM26" i="2"/>
  <c r="AL26" i="2"/>
  <c r="AK26" i="2"/>
  <c r="AJ26" i="2"/>
  <c r="AH26" i="2"/>
  <c r="AG26" i="2"/>
  <c r="AF26" i="2"/>
  <c r="AE26" i="2"/>
  <c r="AD26" i="2"/>
  <c r="AB26" i="2"/>
  <c r="AA26" i="2"/>
  <c r="Z26" i="2"/>
  <c r="Y26" i="2"/>
  <c r="X26" i="2"/>
  <c r="V26" i="2"/>
  <c r="U26" i="2"/>
  <c r="T26" i="2"/>
  <c r="S26" i="2"/>
  <c r="R26" i="2"/>
  <c r="P26" i="2"/>
  <c r="O26" i="2"/>
  <c r="N26" i="2"/>
  <c r="M26" i="2"/>
  <c r="L26" i="2"/>
  <c r="J26" i="2"/>
  <c r="I26" i="2"/>
  <c r="H26" i="2"/>
  <c r="G26" i="2"/>
  <c r="F26" i="2"/>
  <c r="D26" i="2"/>
  <c r="C26" i="2"/>
  <c r="DB25" i="2"/>
  <c r="DA25" i="2"/>
  <c r="CV25" i="2"/>
  <c r="CU25" i="2"/>
  <c r="CP25" i="2"/>
  <c r="CO25" i="2"/>
  <c r="CJ25" i="2"/>
  <c r="CI25" i="2"/>
  <c r="CH25" i="2"/>
  <c r="CG25" i="2"/>
  <c r="CF25" i="2"/>
  <c r="BX25" i="2"/>
  <c r="BW25" i="2"/>
  <c r="BV25" i="2"/>
  <c r="BU25" i="2"/>
  <c r="BT25" i="2"/>
  <c r="BL25" i="2"/>
  <c r="BK25" i="2"/>
  <c r="BJ25" i="2"/>
  <c r="BI25" i="2"/>
  <c r="BH25" i="2"/>
  <c r="AZ25" i="2"/>
  <c r="AY25" i="2"/>
  <c r="AX25" i="2"/>
  <c r="AW25" i="2"/>
  <c r="AV25" i="2"/>
  <c r="AN25" i="2"/>
  <c r="AM25" i="2"/>
  <c r="AL25" i="2"/>
  <c r="AK25" i="2"/>
  <c r="AJ25" i="2"/>
  <c r="AB25" i="2"/>
  <c r="AA25" i="2"/>
  <c r="Z25" i="2"/>
  <c r="Y25" i="2"/>
  <c r="X25" i="2"/>
  <c r="P25" i="2"/>
  <c r="O25" i="2"/>
  <c r="N25" i="2"/>
  <c r="M25" i="2"/>
  <c r="L25" i="2"/>
  <c r="D25" i="2"/>
  <c r="C25" i="2"/>
  <c r="DB24" i="2"/>
  <c r="DA24" i="2"/>
  <c r="CV24" i="2"/>
  <c r="CU24" i="2"/>
  <c r="CP24" i="2"/>
  <c r="CO24" i="2"/>
  <c r="CJ24" i="2"/>
  <c r="CI24" i="2"/>
  <c r="CH24" i="2"/>
  <c r="CG24" i="2"/>
  <c r="CF24" i="2"/>
  <c r="BX24" i="2"/>
  <c r="BW24" i="2"/>
  <c r="BV24" i="2"/>
  <c r="BU24" i="2"/>
  <c r="BT24" i="2"/>
  <c r="BL24" i="2"/>
  <c r="BK24" i="2"/>
  <c r="BJ24" i="2"/>
  <c r="BI24" i="2"/>
  <c r="BH24" i="2"/>
  <c r="AZ24" i="2"/>
  <c r="AY24" i="2"/>
  <c r="AX24" i="2"/>
  <c r="AW24" i="2"/>
  <c r="AV24" i="2"/>
  <c r="AN24" i="2"/>
  <c r="AM24" i="2"/>
  <c r="AL24" i="2"/>
  <c r="AK24" i="2"/>
  <c r="AJ24" i="2"/>
  <c r="AB24" i="2"/>
  <c r="AA24" i="2"/>
  <c r="Z24" i="2"/>
  <c r="Y24" i="2"/>
  <c r="X24" i="2"/>
  <c r="P24" i="2"/>
  <c r="O24" i="2"/>
  <c r="N24" i="2"/>
  <c r="M24" i="2"/>
  <c r="L24" i="2"/>
  <c r="D24" i="2"/>
  <c r="C24" i="2"/>
  <c r="DB23" i="2"/>
  <c r="DA23" i="2"/>
  <c r="CV23" i="2"/>
  <c r="CU23" i="2"/>
  <c r="CP23" i="2"/>
  <c r="CO23" i="2"/>
  <c r="CJ23" i="2"/>
  <c r="CI23" i="2"/>
  <c r="CH23" i="2"/>
  <c r="CG23" i="2"/>
  <c r="CF23" i="2"/>
  <c r="BX23" i="2"/>
  <c r="BW23" i="2"/>
  <c r="BV23" i="2"/>
  <c r="BU23" i="2"/>
  <c r="BT23" i="2"/>
  <c r="BL23" i="2"/>
  <c r="BK23" i="2"/>
  <c r="BJ23" i="2"/>
  <c r="BI23" i="2"/>
  <c r="BH23" i="2"/>
  <c r="AZ23" i="2"/>
  <c r="AY23" i="2"/>
  <c r="AX23" i="2"/>
  <c r="AW23" i="2"/>
  <c r="AV23" i="2"/>
  <c r="AN23" i="2"/>
  <c r="AM23" i="2"/>
  <c r="AL23" i="2"/>
  <c r="AK23" i="2"/>
  <c r="AJ23" i="2"/>
  <c r="AB23" i="2"/>
  <c r="AA23" i="2"/>
  <c r="Z23" i="2"/>
  <c r="Y23" i="2"/>
  <c r="X23" i="2"/>
  <c r="P23" i="2"/>
  <c r="O23" i="2"/>
  <c r="N23" i="2"/>
  <c r="M23" i="2"/>
  <c r="L23" i="2"/>
  <c r="D23" i="2"/>
  <c r="C23" i="2"/>
  <c r="DB22" i="2"/>
  <c r="DA22" i="2"/>
  <c r="CY22" i="2"/>
  <c r="CX22" i="2"/>
  <c r="CV22" i="2"/>
  <c r="CU22" i="2"/>
  <c r="CS22" i="2"/>
  <c r="CR22" i="2"/>
  <c r="CP22" i="2"/>
  <c r="CO22" i="2"/>
  <c r="CM22" i="2"/>
  <c r="CL22" i="2"/>
  <c r="CJ22" i="2"/>
  <c r="CI22" i="2"/>
  <c r="CH22" i="2"/>
  <c r="CG22" i="2"/>
  <c r="CF22" i="2"/>
  <c r="BX22" i="2"/>
  <c r="BW22" i="2"/>
  <c r="BV22" i="2"/>
  <c r="BU22" i="2"/>
  <c r="BT22" i="2"/>
  <c r="BL22" i="2"/>
  <c r="BK22" i="2"/>
  <c r="BJ22" i="2"/>
  <c r="BI22" i="2"/>
  <c r="BH22" i="2"/>
  <c r="AZ22" i="2"/>
  <c r="AY22" i="2"/>
  <c r="AX22" i="2"/>
  <c r="AW22" i="2"/>
  <c r="AV22" i="2"/>
  <c r="AN22" i="2"/>
  <c r="AM22" i="2"/>
  <c r="AL22" i="2"/>
  <c r="AK22" i="2"/>
  <c r="AJ22" i="2"/>
  <c r="AB22" i="2"/>
  <c r="AA22" i="2"/>
  <c r="Z22" i="2"/>
  <c r="Y22" i="2"/>
  <c r="X22" i="2"/>
  <c r="P22" i="2"/>
  <c r="O22" i="2"/>
  <c r="N22" i="2"/>
  <c r="M22" i="2"/>
  <c r="L22" i="2"/>
  <c r="D22" i="2"/>
  <c r="C22" i="2"/>
  <c r="DB21" i="2"/>
  <c r="DA21" i="2"/>
  <c r="CY21" i="2"/>
  <c r="CX21" i="2"/>
  <c r="CV21" i="2"/>
  <c r="CU21" i="2"/>
  <c r="CS21" i="2"/>
  <c r="CR21" i="2"/>
  <c r="CP21" i="2"/>
  <c r="CO21" i="2"/>
  <c r="CM21" i="2"/>
  <c r="CL21" i="2"/>
  <c r="CJ21" i="2"/>
  <c r="CI21" i="2"/>
  <c r="CH21" i="2"/>
  <c r="CG21" i="2"/>
  <c r="CF21" i="2"/>
  <c r="CA21" i="2"/>
  <c r="BX21" i="2"/>
  <c r="BW21" i="2"/>
  <c r="BV21" i="2"/>
  <c r="BU21" i="2"/>
  <c r="BT21" i="2"/>
  <c r="BO21" i="2"/>
  <c r="BL21" i="2"/>
  <c r="BK21" i="2"/>
  <c r="BJ21" i="2"/>
  <c r="BI21" i="2"/>
  <c r="BH21" i="2"/>
  <c r="BC21" i="2"/>
  <c r="AZ21" i="2"/>
  <c r="AY21" i="2"/>
  <c r="AX21" i="2"/>
  <c r="AW21" i="2"/>
  <c r="AV21" i="2"/>
  <c r="AQ21" i="2"/>
  <c r="AN21" i="2"/>
  <c r="AM21" i="2"/>
  <c r="AL21" i="2"/>
  <c r="AK21" i="2"/>
  <c r="AJ21" i="2"/>
  <c r="AE21" i="2"/>
  <c r="AB21" i="2"/>
  <c r="AA21" i="2"/>
  <c r="Z21" i="2"/>
  <c r="Y21" i="2"/>
  <c r="X21" i="2"/>
  <c r="S21" i="2"/>
  <c r="P21" i="2"/>
  <c r="O21" i="2"/>
  <c r="N21" i="2"/>
  <c r="M21" i="2"/>
  <c r="L21" i="2"/>
  <c r="D21" i="2"/>
  <c r="C21" i="2"/>
  <c r="DB20" i="2"/>
  <c r="DA20" i="2"/>
  <c r="CY20" i="2"/>
  <c r="CX20" i="2"/>
  <c r="CV20" i="2"/>
  <c r="CU20" i="2"/>
  <c r="CS20" i="2"/>
  <c r="CR20" i="2"/>
  <c r="CP20" i="2"/>
  <c r="CO20" i="2"/>
  <c r="CM20" i="2"/>
  <c r="CL20" i="2"/>
  <c r="CJ20" i="2"/>
  <c r="CI20" i="2"/>
  <c r="CH20" i="2"/>
  <c r="CG20" i="2"/>
  <c r="CF20" i="2"/>
  <c r="BX20" i="2"/>
  <c r="BW20" i="2"/>
  <c r="BV20" i="2"/>
  <c r="BU20" i="2"/>
  <c r="BT20" i="2"/>
  <c r="BL20" i="2"/>
  <c r="BK20" i="2"/>
  <c r="BJ20" i="2"/>
  <c r="BI20" i="2"/>
  <c r="BH20" i="2"/>
  <c r="AZ20" i="2"/>
  <c r="AY20" i="2"/>
  <c r="AX20" i="2"/>
  <c r="AW20" i="2"/>
  <c r="AV20" i="2"/>
  <c r="AN20" i="2"/>
  <c r="AM20" i="2"/>
  <c r="AL20" i="2"/>
  <c r="AK20" i="2"/>
  <c r="AJ20" i="2"/>
  <c r="AB20" i="2"/>
  <c r="AA20" i="2"/>
  <c r="Z20" i="2"/>
  <c r="Y20" i="2"/>
  <c r="X20" i="2"/>
  <c r="P20" i="2"/>
  <c r="O20" i="2"/>
  <c r="N20" i="2"/>
  <c r="M20" i="2"/>
  <c r="L20" i="2"/>
  <c r="G20" i="2"/>
  <c r="D20" i="2"/>
  <c r="C20" i="2"/>
  <c r="DB19" i="2"/>
  <c r="DA19" i="2"/>
  <c r="CY19" i="2"/>
  <c r="CX19" i="2"/>
  <c r="CV19" i="2"/>
  <c r="CU19" i="2"/>
  <c r="CS19" i="2"/>
  <c r="CR19" i="2"/>
  <c r="CP19" i="2"/>
  <c r="CO19" i="2"/>
  <c r="CM19" i="2"/>
  <c r="CL19" i="2"/>
  <c r="CJ19" i="2"/>
  <c r="CI19" i="2"/>
  <c r="CH19" i="2"/>
  <c r="CG19" i="2"/>
  <c r="CF19" i="2"/>
  <c r="CD19" i="2"/>
  <c r="CC19" i="2"/>
  <c r="CB19" i="2"/>
  <c r="CA19" i="2"/>
  <c r="BZ19" i="2"/>
  <c r="BX19" i="2"/>
  <c r="BW19" i="2"/>
  <c r="BV19" i="2"/>
  <c r="BU19" i="2"/>
  <c r="BT19" i="2"/>
  <c r="BR19" i="2"/>
  <c r="BQ19" i="2"/>
  <c r="BP19" i="2"/>
  <c r="BO19" i="2"/>
  <c r="BN19" i="2"/>
  <c r="BL19" i="2"/>
  <c r="BK19" i="2"/>
  <c r="BJ19" i="2"/>
  <c r="BI19" i="2"/>
  <c r="BH19" i="2"/>
  <c r="BF19" i="2"/>
  <c r="BE19" i="2"/>
  <c r="BD19" i="2"/>
  <c r="BC19" i="2"/>
  <c r="BB19" i="2"/>
  <c r="AZ19" i="2"/>
  <c r="AY19" i="2"/>
  <c r="AX19" i="2"/>
  <c r="AW19" i="2"/>
  <c r="AV19" i="2"/>
  <c r="AT19" i="2"/>
  <c r="AS19" i="2"/>
  <c r="AR19" i="2"/>
  <c r="AQ19" i="2"/>
  <c r="AP19" i="2"/>
  <c r="AN19" i="2"/>
  <c r="AM19" i="2"/>
  <c r="AL19" i="2"/>
  <c r="AK19" i="2"/>
  <c r="AJ19" i="2"/>
  <c r="AH19" i="2"/>
  <c r="AG19" i="2"/>
  <c r="AF19" i="2"/>
  <c r="AE19" i="2"/>
  <c r="AD19" i="2"/>
  <c r="AB19" i="2"/>
  <c r="AA19" i="2"/>
  <c r="Z19" i="2"/>
  <c r="Y19" i="2"/>
  <c r="X19" i="2"/>
  <c r="V19" i="2"/>
  <c r="U19" i="2"/>
  <c r="T19" i="2"/>
  <c r="S19" i="2"/>
  <c r="R19" i="2"/>
  <c r="P19" i="2"/>
  <c r="O19" i="2"/>
  <c r="N19" i="2"/>
  <c r="M19" i="2"/>
  <c r="L19" i="2"/>
  <c r="D19" i="2"/>
  <c r="C19" i="2"/>
  <c r="DB18" i="2"/>
  <c r="DA18" i="2"/>
  <c r="CY18" i="2"/>
  <c r="CX18" i="2"/>
  <c r="CV18" i="2"/>
  <c r="CU18" i="2"/>
  <c r="CS18" i="2"/>
  <c r="CR18" i="2"/>
  <c r="CP18" i="2"/>
  <c r="CO18" i="2"/>
  <c r="CM18" i="2"/>
  <c r="CL18" i="2"/>
  <c r="CJ18" i="2"/>
  <c r="CI18" i="2"/>
  <c r="CH18" i="2"/>
  <c r="CG18" i="2"/>
  <c r="CF18" i="2"/>
  <c r="CD18" i="2"/>
  <c r="CC18" i="2"/>
  <c r="CB18" i="2"/>
  <c r="CA18" i="2"/>
  <c r="BZ18" i="2"/>
  <c r="BX18" i="2"/>
  <c r="BW18" i="2"/>
  <c r="BV18" i="2"/>
  <c r="BU18" i="2"/>
  <c r="BT18" i="2"/>
  <c r="BR18" i="2"/>
  <c r="BQ18" i="2"/>
  <c r="BP18" i="2"/>
  <c r="BO18" i="2"/>
  <c r="BN18" i="2"/>
  <c r="BL18" i="2"/>
  <c r="BK18" i="2"/>
  <c r="BJ18" i="2"/>
  <c r="BI18" i="2"/>
  <c r="BH18" i="2"/>
  <c r="BF18" i="2"/>
  <c r="BE18" i="2"/>
  <c r="BD18" i="2"/>
  <c r="BC18" i="2"/>
  <c r="BB18" i="2"/>
  <c r="AZ18" i="2"/>
  <c r="AY18" i="2"/>
  <c r="AX18" i="2"/>
  <c r="AW18" i="2"/>
  <c r="AV18" i="2"/>
  <c r="AT18" i="2"/>
  <c r="AS18" i="2"/>
  <c r="AR18" i="2"/>
  <c r="AQ18" i="2"/>
  <c r="AP18" i="2"/>
  <c r="AN18" i="2"/>
  <c r="AM18" i="2"/>
  <c r="AL18" i="2"/>
  <c r="AK18" i="2"/>
  <c r="AJ18" i="2"/>
  <c r="AH18" i="2"/>
  <c r="AG18" i="2"/>
  <c r="AF18" i="2"/>
  <c r="AE18" i="2"/>
  <c r="AD18" i="2"/>
  <c r="AB18" i="2"/>
  <c r="AA18" i="2"/>
  <c r="Z18" i="2"/>
  <c r="Y18" i="2"/>
  <c r="X18" i="2"/>
  <c r="V18" i="2"/>
  <c r="U18" i="2"/>
  <c r="T18" i="2"/>
  <c r="S18" i="2"/>
  <c r="R18" i="2"/>
  <c r="P18" i="2"/>
  <c r="O18" i="2"/>
  <c r="N18" i="2"/>
  <c r="M18" i="2"/>
  <c r="L18" i="2"/>
  <c r="J18" i="2"/>
  <c r="I18" i="2"/>
  <c r="H18" i="2"/>
  <c r="G18" i="2"/>
  <c r="F18" i="2"/>
  <c r="D18" i="2"/>
  <c r="C18" i="2"/>
  <c r="DB17" i="2"/>
  <c r="DA17" i="2"/>
  <c r="CY17" i="2"/>
  <c r="CX17" i="2"/>
  <c r="CV17" i="2"/>
  <c r="CU17" i="2"/>
  <c r="CS17" i="2"/>
  <c r="CR17" i="2"/>
  <c r="CP17" i="2"/>
  <c r="CO17" i="2"/>
  <c r="CM17" i="2"/>
  <c r="CL17" i="2"/>
  <c r="CJ17" i="2"/>
  <c r="CI17" i="2"/>
  <c r="CH17" i="2"/>
  <c r="CG17" i="2"/>
  <c r="CF17" i="2"/>
  <c r="CD17" i="2"/>
  <c r="CC17" i="2"/>
  <c r="CB17" i="2"/>
  <c r="CA17" i="2"/>
  <c r="BZ17" i="2"/>
  <c r="BX17" i="2"/>
  <c r="BW17" i="2"/>
  <c r="BV17" i="2"/>
  <c r="BU17" i="2"/>
  <c r="BT17" i="2"/>
  <c r="BR17" i="2"/>
  <c r="BQ17" i="2"/>
  <c r="BP17" i="2"/>
  <c r="BO17" i="2"/>
  <c r="BN17" i="2"/>
  <c r="BL17" i="2"/>
  <c r="BK17" i="2"/>
  <c r="BJ17" i="2"/>
  <c r="BI17" i="2"/>
  <c r="BH17" i="2"/>
  <c r="BF17" i="2"/>
  <c r="BE17" i="2"/>
  <c r="BD17" i="2"/>
  <c r="BC17" i="2"/>
  <c r="BB17" i="2"/>
  <c r="AZ17" i="2"/>
  <c r="AY17" i="2"/>
  <c r="AX17" i="2"/>
  <c r="AW17" i="2"/>
  <c r="AV17" i="2"/>
  <c r="AT17" i="2"/>
  <c r="AS17" i="2"/>
  <c r="AR17" i="2"/>
  <c r="AQ17" i="2"/>
  <c r="AP17" i="2"/>
  <c r="AN17" i="2"/>
  <c r="AM17" i="2"/>
  <c r="AL17" i="2"/>
  <c r="AK17" i="2"/>
  <c r="AJ17" i="2"/>
  <c r="AH17" i="2"/>
  <c r="AG17" i="2"/>
  <c r="AF17" i="2"/>
  <c r="AE17" i="2"/>
  <c r="AD17" i="2"/>
  <c r="AB17" i="2"/>
  <c r="AA17" i="2"/>
  <c r="Z17" i="2"/>
  <c r="Y17" i="2"/>
  <c r="X17" i="2"/>
  <c r="V17" i="2"/>
  <c r="U17" i="2"/>
  <c r="T17" i="2"/>
  <c r="S17" i="2"/>
  <c r="R17" i="2"/>
  <c r="P17" i="2"/>
  <c r="O17" i="2"/>
  <c r="N17" i="2"/>
  <c r="M17" i="2"/>
  <c r="L17" i="2"/>
  <c r="J17" i="2"/>
  <c r="I17" i="2"/>
  <c r="H17" i="2"/>
  <c r="G17" i="2"/>
  <c r="F17" i="2"/>
  <c r="D17" i="2"/>
  <c r="C17" i="2"/>
  <c r="DB16" i="2"/>
  <c r="DA16" i="2"/>
  <c r="CY16" i="2"/>
  <c r="CX16" i="2"/>
  <c r="CV16" i="2"/>
  <c r="CU16" i="2"/>
  <c r="CS16" i="2"/>
  <c r="CR16" i="2"/>
  <c r="CP16" i="2"/>
  <c r="CO16" i="2"/>
  <c r="CM16" i="2"/>
  <c r="CL16" i="2"/>
  <c r="CJ16" i="2"/>
  <c r="CI16" i="2"/>
  <c r="CH16" i="2"/>
  <c r="CG16" i="2"/>
  <c r="CF16" i="2"/>
  <c r="CD16" i="2"/>
  <c r="CC16" i="2"/>
  <c r="CB16" i="2"/>
  <c r="CA16" i="2"/>
  <c r="BZ16" i="2"/>
  <c r="BX16" i="2"/>
  <c r="BW16" i="2"/>
  <c r="BV16" i="2"/>
  <c r="BU16" i="2"/>
  <c r="BT16" i="2"/>
  <c r="BR16" i="2"/>
  <c r="BQ16" i="2"/>
  <c r="BP16" i="2"/>
  <c r="BO16" i="2"/>
  <c r="BN16" i="2"/>
  <c r="BL16" i="2"/>
  <c r="BK16" i="2"/>
  <c r="BJ16" i="2"/>
  <c r="BI16" i="2"/>
  <c r="BH16" i="2"/>
  <c r="BF16" i="2"/>
  <c r="BE16" i="2"/>
  <c r="BD16" i="2"/>
  <c r="BC16" i="2"/>
  <c r="BB16" i="2"/>
  <c r="AZ16" i="2"/>
  <c r="AY16" i="2"/>
  <c r="AX16" i="2"/>
  <c r="AW16" i="2"/>
  <c r="AV16" i="2"/>
  <c r="AT16" i="2"/>
  <c r="AS16" i="2"/>
  <c r="AR16" i="2"/>
  <c r="AQ16" i="2"/>
  <c r="AP16" i="2"/>
  <c r="AN16" i="2"/>
  <c r="AM16" i="2"/>
  <c r="AL16" i="2"/>
  <c r="AK16" i="2"/>
  <c r="AJ16" i="2"/>
  <c r="AH16" i="2"/>
  <c r="AG16" i="2"/>
  <c r="AF16" i="2"/>
  <c r="AE16" i="2"/>
  <c r="AD16" i="2"/>
  <c r="AB16" i="2"/>
  <c r="AA16" i="2"/>
  <c r="Z16" i="2"/>
  <c r="Y16" i="2"/>
  <c r="X16" i="2"/>
  <c r="V16" i="2"/>
  <c r="U16" i="2"/>
  <c r="T16" i="2"/>
  <c r="S16" i="2"/>
  <c r="R16" i="2"/>
  <c r="P16" i="2"/>
  <c r="O16" i="2"/>
  <c r="N16" i="2"/>
  <c r="M16" i="2"/>
  <c r="L16" i="2"/>
  <c r="J16" i="2"/>
  <c r="I16" i="2"/>
  <c r="H16" i="2"/>
  <c r="G16" i="2"/>
  <c r="F16" i="2"/>
  <c r="D16" i="2"/>
  <c r="C16" i="2"/>
  <c r="DB15" i="2"/>
  <c r="DA15" i="2"/>
  <c r="CV15" i="2"/>
  <c r="CU15" i="2"/>
  <c r="CP15" i="2"/>
  <c r="CO15" i="2"/>
  <c r="CJ15" i="2"/>
  <c r="CI15" i="2"/>
  <c r="CH15" i="2"/>
  <c r="CG15" i="2"/>
  <c r="CF15" i="2"/>
  <c r="CD15" i="2"/>
  <c r="CC15" i="2"/>
  <c r="CB15" i="2"/>
  <c r="CA15" i="2"/>
  <c r="BZ15" i="2"/>
  <c r="BX15" i="2"/>
  <c r="BW15" i="2"/>
  <c r="BV15" i="2"/>
  <c r="BU15" i="2"/>
  <c r="BT15" i="2"/>
  <c r="BR15" i="2"/>
  <c r="BQ15" i="2"/>
  <c r="BP15" i="2"/>
  <c r="BO15" i="2"/>
  <c r="BN15" i="2"/>
  <c r="BL15" i="2"/>
  <c r="BK15" i="2"/>
  <c r="BJ15" i="2"/>
  <c r="BI15" i="2"/>
  <c r="BH15" i="2"/>
  <c r="BF15" i="2"/>
  <c r="BE15" i="2"/>
  <c r="BD15" i="2"/>
  <c r="BC15" i="2"/>
  <c r="BB15" i="2"/>
  <c r="AZ15" i="2"/>
  <c r="AY15" i="2"/>
  <c r="AX15" i="2"/>
  <c r="AW15" i="2"/>
  <c r="AV15" i="2"/>
  <c r="AT15" i="2"/>
  <c r="AS15" i="2"/>
  <c r="AR15" i="2"/>
  <c r="AQ15" i="2"/>
  <c r="AP15" i="2"/>
  <c r="AN15" i="2"/>
  <c r="AM15" i="2"/>
  <c r="AL15" i="2"/>
  <c r="AK15" i="2"/>
  <c r="AJ15" i="2"/>
  <c r="AH15" i="2"/>
  <c r="AG15" i="2"/>
  <c r="AF15" i="2"/>
  <c r="AE15" i="2"/>
  <c r="AD15" i="2"/>
  <c r="AB15" i="2"/>
  <c r="AA15" i="2"/>
  <c r="Z15" i="2"/>
  <c r="Y15" i="2"/>
  <c r="X15" i="2"/>
  <c r="V15" i="2"/>
  <c r="U15" i="2"/>
  <c r="T15" i="2"/>
  <c r="S15" i="2"/>
  <c r="R15" i="2"/>
  <c r="P15" i="2"/>
  <c r="O15" i="2"/>
  <c r="N15" i="2"/>
  <c r="M15" i="2"/>
  <c r="L15" i="2"/>
  <c r="J15" i="2"/>
  <c r="I15" i="2"/>
  <c r="H15" i="2"/>
  <c r="G15" i="2"/>
  <c r="F15" i="2"/>
  <c r="D15" i="2"/>
  <c r="C15" i="2"/>
  <c r="DB14" i="2"/>
  <c r="DA14" i="2"/>
  <c r="CV14" i="2"/>
  <c r="CU14" i="2"/>
  <c r="CP14" i="2"/>
  <c r="CO14" i="2"/>
  <c r="CJ14" i="2"/>
  <c r="CI14" i="2"/>
  <c r="CH14" i="2"/>
  <c r="CG14" i="2"/>
  <c r="CF14" i="2"/>
  <c r="CD14" i="2"/>
  <c r="CC14" i="2"/>
  <c r="CB14" i="2"/>
  <c r="CA14" i="2"/>
  <c r="BZ14" i="2"/>
  <c r="BX14" i="2"/>
  <c r="BW14" i="2"/>
  <c r="BV14" i="2"/>
  <c r="BU14" i="2"/>
  <c r="BT14" i="2"/>
  <c r="BR14" i="2"/>
  <c r="BQ14" i="2"/>
  <c r="BP14" i="2"/>
  <c r="BO14" i="2"/>
  <c r="BN14" i="2"/>
  <c r="BL14" i="2"/>
  <c r="BK14" i="2"/>
  <c r="BJ14" i="2"/>
  <c r="BI14" i="2"/>
  <c r="BH14" i="2"/>
  <c r="BF14" i="2"/>
  <c r="BE14" i="2"/>
  <c r="BD14" i="2"/>
  <c r="BC14" i="2"/>
  <c r="BB14" i="2"/>
  <c r="AZ14" i="2"/>
  <c r="AY14" i="2"/>
  <c r="AX14" i="2"/>
  <c r="AW14" i="2"/>
  <c r="AV14" i="2"/>
  <c r="AT14" i="2"/>
  <c r="AS14" i="2"/>
  <c r="AR14" i="2"/>
  <c r="AQ14" i="2"/>
  <c r="AP14" i="2"/>
  <c r="AN14" i="2"/>
  <c r="AM14" i="2"/>
  <c r="AL14" i="2"/>
  <c r="AK14" i="2"/>
  <c r="AJ14" i="2"/>
  <c r="AH14" i="2"/>
  <c r="AG14" i="2"/>
  <c r="AF14" i="2"/>
  <c r="AE14" i="2"/>
  <c r="AD14" i="2"/>
  <c r="AB14" i="2"/>
  <c r="AA14" i="2"/>
  <c r="Z14" i="2"/>
  <c r="Y14" i="2"/>
  <c r="X14" i="2"/>
  <c r="V14" i="2"/>
  <c r="U14" i="2"/>
  <c r="T14" i="2"/>
  <c r="S14" i="2"/>
  <c r="R14" i="2"/>
  <c r="P14" i="2"/>
  <c r="O14" i="2"/>
  <c r="N14" i="2"/>
  <c r="M14" i="2"/>
  <c r="L14" i="2"/>
  <c r="J14" i="2"/>
  <c r="I14" i="2"/>
  <c r="H14" i="2"/>
  <c r="G14" i="2"/>
  <c r="F14" i="2"/>
  <c r="D14" i="2"/>
  <c r="C14" i="2"/>
  <c r="DB13" i="2"/>
  <c r="DA13" i="2"/>
  <c r="CV13" i="2"/>
  <c r="CU13" i="2"/>
  <c r="CP13" i="2"/>
  <c r="CO13" i="2"/>
  <c r="CJ13" i="2"/>
  <c r="CI13" i="2"/>
  <c r="CH13" i="2"/>
  <c r="CG13" i="2"/>
  <c r="CF13" i="2"/>
  <c r="CD13" i="2"/>
  <c r="CC13" i="2"/>
  <c r="CB13" i="2"/>
  <c r="CA13" i="2"/>
  <c r="BZ13" i="2"/>
  <c r="BX13" i="2"/>
  <c r="BW13" i="2"/>
  <c r="BV13" i="2"/>
  <c r="BU13" i="2"/>
  <c r="BT13" i="2"/>
  <c r="BR13" i="2"/>
  <c r="BQ13" i="2"/>
  <c r="BP13" i="2"/>
  <c r="BO13" i="2"/>
  <c r="BN13" i="2"/>
  <c r="BL13" i="2"/>
  <c r="BK13" i="2"/>
  <c r="BJ13" i="2"/>
  <c r="BI13" i="2"/>
  <c r="BH13" i="2"/>
  <c r="BF13" i="2"/>
  <c r="BE13" i="2"/>
  <c r="BD13" i="2"/>
  <c r="BC13" i="2"/>
  <c r="BB13" i="2"/>
  <c r="AZ13" i="2"/>
  <c r="AY13" i="2"/>
  <c r="AX13" i="2"/>
  <c r="AW13" i="2"/>
  <c r="AV13" i="2"/>
  <c r="AT13" i="2"/>
  <c r="AS13" i="2"/>
  <c r="AR13" i="2"/>
  <c r="AQ13" i="2"/>
  <c r="AP13" i="2"/>
  <c r="AN13" i="2"/>
  <c r="AM13" i="2"/>
  <c r="AL13" i="2"/>
  <c r="AK13" i="2"/>
  <c r="AJ13" i="2"/>
  <c r="AH13" i="2"/>
  <c r="AG13" i="2"/>
  <c r="AF13" i="2"/>
  <c r="AE13" i="2"/>
  <c r="AD13" i="2"/>
  <c r="AB13" i="2"/>
  <c r="AA13" i="2"/>
  <c r="Z13" i="2"/>
  <c r="Y13" i="2"/>
  <c r="X13" i="2"/>
  <c r="V13" i="2"/>
  <c r="U13" i="2"/>
  <c r="T13" i="2"/>
  <c r="S13" i="2"/>
  <c r="R13" i="2"/>
  <c r="P13" i="2"/>
  <c r="O13" i="2"/>
  <c r="N13" i="2"/>
  <c r="M13" i="2"/>
  <c r="L13" i="2"/>
  <c r="J13" i="2"/>
  <c r="I13" i="2"/>
  <c r="H13" i="2"/>
  <c r="G13" i="2"/>
  <c r="F13" i="2"/>
  <c r="D13" i="2"/>
  <c r="C13" i="2"/>
  <c r="DB12" i="2"/>
  <c r="DA12" i="2"/>
  <c r="CV12" i="2"/>
  <c r="CU12" i="2"/>
  <c r="CP12" i="2"/>
  <c r="CO12" i="2"/>
  <c r="CJ12" i="2"/>
  <c r="CI12" i="2"/>
  <c r="CH12" i="2"/>
  <c r="CG12" i="2"/>
  <c r="CF12" i="2"/>
  <c r="BX12" i="2"/>
  <c r="BW12" i="2"/>
  <c r="BV12" i="2"/>
  <c r="BU12" i="2"/>
  <c r="BT12" i="2"/>
  <c r="BL12" i="2"/>
  <c r="BK12" i="2"/>
  <c r="BJ12" i="2"/>
  <c r="BI12" i="2"/>
  <c r="BH12" i="2"/>
  <c r="AZ12" i="2"/>
  <c r="AY12" i="2"/>
  <c r="AX12" i="2"/>
  <c r="AW12" i="2"/>
  <c r="AV12" i="2"/>
  <c r="AN12" i="2"/>
  <c r="AM12" i="2"/>
  <c r="AL12" i="2"/>
  <c r="AK12" i="2"/>
  <c r="AJ12" i="2"/>
  <c r="AB12" i="2"/>
  <c r="AA12" i="2"/>
  <c r="Z12" i="2"/>
  <c r="Y12" i="2"/>
  <c r="X12" i="2"/>
  <c r="P12" i="2"/>
  <c r="O12" i="2"/>
  <c r="N12" i="2"/>
  <c r="M12" i="2"/>
  <c r="L12" i="2"/>
  <c r="D12" i="2"/>
  <c r="C12" i="2"/>
  <c r="DB11" i="2"/>
  <c r="DA11" i="2"/>
  <c r="CY11" i="2"/>
  <c r="CV11" i="2"/>
  <c r="CU11" i="2"/>
  <c r="CS11" i="2"/>
  <c r="CP11" i="2"/>
  <c r="CO11" i="2"/>
  <c r="CM11" i="2"/>
  <c r="CJ11" i="2"/>
  <c r="CI11" i="2"/>
  <c r="CH11" i="2"/>
  <c r="CG11" i="2"/>
  <c r="CF11" i="2"/>
  <c r="BX11" i="2"/>
  <c r="BW11" i="2"/>
  <c r="BV11" i="2"/>
  <c r="BU11" i="2"/>
  <c r="BT11" i="2"/>
  <c r="BL11" i="2"/>
  <c r="BK11" i="2"/>
  <c r="BJ11" i="2"/>
  <c r="BI11" i="2"/>
  <c r="BH11" i="2"/>
  <c r="AZ11" i="2"/>
  <c r="AY11" i="2"/>
  <c r="AX11" i="2"/>
  <c r="AW11" i="2"/>
  <c r="AV11" i="2"/>
  <c r="AN11" i="2"/>
  <c r="AM11" i="2"/>
  <c r="AL11" i="2"/>
  <c r="AK11" i="2"/>
  <c r="AJ11" i="2"/>
  <c r="AB11" i="2"/>
  <c r="AA11" i="2"/>
  <c r="Z11" i="2"/>
  <c r="Y11" i="2"/>
  <c r="X11" i="2"/>
  <c r="P11" i="2"/>
  <c r="O11" i="2"/>
  <c r="N11" i="2"/>
  <c r="M11" i="2"/>
  <c r="L11" i="2"/>
  <c r="D11" i="2"/>
  <c r="C11" i="2"/>
  <c r="DB10" i="2"/>
  <c r="DA10" i="2"/>
  <c r="CV10" i="2"/>
  <c r="CU10" i="2"/>
  <c r="CP10" i="2"/>
  <c r="CO10" i="2"/>
  <c r="CJ10" i="2"/>
  <c r="CI10" i="2"/>
  <c r="CH10" i="2"/>
  <c r="CG10" i="2"/>
  <c r="CF10" i="2"/>
  <c r="BX10" i="2"/>
  <c r="BW10" i="2"/>
  <c r="BV10" i="2"/>
  <c r="BU10" i="2"/>
  <c r="BT10" i="2"/>
  <c r="BL10" i="2"/>
  <c r="BK10" i="2"/>
  <c r="BJ10" i="2"/>
  <c r="BI10" i="2"/>
  <c r="BH10" i="2"/>
  <c r="AZ10" i="2"/>
  <c r="AY10" i="2"/>
  <c r="AX10" i="2"/>
  <c r="AW10" i="2"/>
  <c r="AV10" i="2"/>
  <c r="AN10" i="2"/>
  <c r="AM10" i="2"/>
  <c r="AL10" i="2"/>
  <c r="AK10" i="2"/>
  <c r="AJ10" i="2"/>
  <c r="AB10" i="2"/>
  <c r="AA10" i="2"/>
  <c r="Z10" i="2"/>
  <c r="Y10" i="2"/>
  <c r="X10" i="2"/>
  <c r="P10" i="2"/>
  <c r="O10" i="2"/>
  <c r="N10" i="2"/>
  <c r="M10" i="2"/>
  <c r="L10" i="2"/>
  <c r="D10" i="2"/>
  <c r="C10" i="2"/>
  <c r="DB9" i="2"/>
  <c r="DA9" i="2"/>
  <c r="CY9" i="2"/>
  <c r="CX9" i="2"/>
  <c r="CX32" i="2" s="1"/>
  <c r="CV9" i="2"/>
  <c r="CU9" i="2"/>
  <c r="CS9" i="2"/>
  <c r="CR9" i="2"/>
  <c r="CR32" i="2" s="1"/>
  <c r="CP9" i="2"/>
  <c r="CO9" i="2"/>
  <c r="CM9" i="2"/>
  <c r="CL9" i="2"/>
  <c r="CL32" i="2" s="1"/>
  <c r="CJ9" i="2"/>
  <c r="CI9" i="2"/>
  <c r="CH9" i="2"/>
  <c r="CG9" i="2"/>
  <c r="CF9" i="2"/>
  <c r="CD9" i="2"/>
  <c r="CC9" i="2"/>
  <c r="CB9" i="2"/>
  <c r="CA9" i="2"/>
  <c r="BZ9" i="2"/>
  <c r="BZ42" i="2" s="1"/>
  <c r="BX9" i="2"/>
  <c r="BW9" i="2"/>
  <c r="BV9" i="2"/>
  <c r="BU9" i="2"/>
  <c r="BT9" i="2"/>
  <c r="BR9" i="2"/>
  <c r="BQ9" i="2"/>
  <c r="BP9" i="2"/>
  <c r="BO9" i="2"/>
  <c r="BN9" i="2"/>
  <c r="BN42" i="2" s="1"/>
  <c r="BL9" i="2"/>
  <c r="BK9" i="2"/>
  <c r="BJ9" i="2"/>
  <c r="BI9" i="2"/>
  <c r="BH9" i="2"/>
  <c r="BF9" i="2"/>
  <c r="BE9" i="2"/>
  <c r="BD9" i="2"/>
  <c r="BC9" i="2"/>
  <c r="BB9" i="2"/>
  <c r="BB42" i="2" s="1"/>
  <c r="AZ9" i="2"/>
  <c r="AY9" i="2"/>
  <c r="AX9" i="2"/>
  <c r="AW9" i="2"/>
  <c r="AV9" i="2"/>
  <c r="AT9" i="2"/>
  <c r="AS9" i="2"/>
  <c r="AR9" i="2"/>
  <c r="AQ9" i="2"/>
  <c r="AP9" i="2"/>
  <c r="AP42" i="2" s="1"/>
  <c r="AN9" i="2"/>
  <c r="AM9" i="2"/>
  <c r="AL9" i="2"/>
  <c r="AK9" i="2"/>
  <c r="AJ9" i="2"/>
  <c r="AH9" i="2"/>
  <c r="AG9" i="2"/>
  <c r="AF9" i="2"/>
  <c r="AE9" i="2"/>
  <c r="AD9" i="2"/>
  <c r="AD42" i="2" s="1"/>
  <c r="AB9" i="2"/>
  <c r="AA9" i="2"/>
  <c r="Z9" i="2"/>
  <c r="Y9" i="2"/>
  <c r="X9" i="2"/>
  <c r="V9" i="2"/>
  <c r="U9" i="2"/>
  <c r="T9" i="2"/>
  <c r="S9" i="2"/>
  <c r="R9" i="2"/>
  <c r="R42" i="2" s="1"/>
  <c r="P9" i="2"/>
  <c r="O9" i="2"/>
  <c r="N9" i="2"/>
  <c r="M9" i="2"/>
  <c r="L9" i="2"/>
  <c r="C9" i="2"/>
  <c r="DB8" i="2"/>
  <c r="DA8" i="2"/>
  <c r="CY8" i="2"/>
  <c r="CX8" i="2"/>
  <c r="CX31" i="2" s="1"/>
  <c r="CV8" i="2"/>
  <c r="CU8" i="2"/>
  <c r="CS8" i="2"/>
  <c r="CR8" i="2"/>
  <c r="CR31" i="2" s="1"/>
  <c r="CP8" i="2"/>
  <c r="CO8" i="2"/>
  <c r="CM8" i="2"/>
  <c r="CL8" i="2"/>
  <c r="CL31" i="2" s="1"/>
  <c r="CJ8" i="2"/>
  <c r="CI8" i="2"/>
  <c r="CH8" i="2"/>
  <c r="CG8" i="2"/>
  <c r="CF8" i="2"/>
  <c r="CD8" i="2"/>
  <c r="CC8" i="2"/>
  <c r="CB8" i="2"/>
  <c r="CA8" i="2"/>
  <c r="BZ8" i="2"/>
  <c r="BZ41" i="2" s="1"/>
  <c r="BX8" i="2"/>
  <c r="BW8" i="2"/>
  <c r="BV8" i="2"/>
  <c r="BU8" i="2"/>
  <c r="BT8" i="2"/>
  <c r="BR8" i="2"/>
  <c r="BQ8" i="2"/>
  <c r="BP8" i="2"/>
  <c r="BO8" i="2"/>
  <c r="BN8" i="2"/>
  <c r="BN41" i="2" s="1"/>
  <c r="BL8" i="2"/>
  <c r="BK8" i="2"/>
  <c r="BJ8" i="2"/>
  <c r="BI8" i="2"/>
  <c r="BH8" i="2"/>
  <c r="BF8" i="2"/>
  <c r="BE8" i="2"/>
  <c r="BD8" i="2"/>
  <c r="BC8" i="2"/>
  <c r="BB8" i="2"/>
  <c r="BB41" i="2" s="1"/>
  <c r="AZ8" i="2"/>
  <c r="AY8" i="2"/>
  <c r="AX8" i="2"/>
  <c r="AW8" i="2"/>
  <c r="AV8" i="2"/>
  <c r="AT8" i="2"/>
  <c r="AS8" i="2"/>
  <c r="AR8" i="2"/>
  <c r="AQ8" i="2"/>
  <c r="AP8" i="2"/>
  <c r="AP41" i="2" s="1"/>
  <c r="AN8" i="2"/>
  <c r="AM8" i="2"/>
  <c r="AL8" i="2"/>
  <c r="AK8" i="2"/>
  <c r="AJ8" i="2"/>
  <c r="AH8" i="2"/>
  <c r="AG8" i="2"/>
  <c r="AF8" i="2"/>
  <c r="AE8" i="2"/>
  <c r="AD8" i="2"/>
  <c r="AD41" i="2" s="1"/>
  <c r="AB8" i="2"/>
  <c r="AA8" i="2"/>
  <c r="Z8" i="2"/>
  <c r="Y8" i="2"/>
  <c r="X8" i="2"/>
  <c r="V8" i="2"/>
  <c r="U8" i="2"/>
  <c r="T8" i="2"/>
  <c r="S8" i="2"/>
  <c r="R8" i="2"/>
  <c r="R41" i="2" s="1"/>
  <c r="P8" i="2"/>
  <c r="O8" i="2"/>
  <c r="N8" i="2"/>
  <c r="M8" i="2"/>
  <c r="L8" i="2"/>
  <c r="J8" i="2"/>
  <c r="I8" i="2"/>
  <c r="H8" i="2"/>
  <c r="G8" i="2"/>
  <c r="F8" i="2"/>
  <c r="F41" i="2" s="1"/>
  <c r="D8" i="2"/>
  <c r="C8" i="2"/>
  <c r="DB7" i="2"/>
  <c r="DA7" i="2"/>
  <c r="CY7" i="2"/>
  <c r="CX7" i="2"/>
  <c r="CX30" i="2" s="1"/>
  <c r="CV7" i="2"/>
  <c r="CU7" i="2"/>
  <c r="CS7" i="2"/>
  <c r="CR7" i="2"/>
  <c r="CR30" i="2" s="1"/>
  <c r="CP7" i="2"/>
  <c r="CO7" i="2"/>
  <c r="CM7" i="2"/>
  <c r="CL7" i="2"/>
  <c r="CL30" i="2" s="1"/>
  <c r="CJ7" i="2"/>
  <c r="CI7" i="2"/>
  <c r="CH7" i="2"/>
  <c r="CG7" i="2"/>
  <c r="CF7" i="2"/>
  <c r="CD7" i="2"/>
  <c r="CC7" i="2"/>
  <c r="CB7" i="2"/>
  <c r="CA7" i="2"/>
  <c r="BZ7" i="2"/>
  <c r="BZ40" i="2" s="1"/>
  <c r="BX7" i="2"/>
  <c r="BW7" i="2"/>
  <c r="BV7" i="2"/>
  <c r="BU7" i="2"/>
  <c r="BT7" i="2"/>
  <c r="BR7" i="2"/>
  <c r="BQ7" i="2"/>
  <c r="BP7" i="2"/>
  <c r="BO7" i="2"/>
  <c r="BN7" i="2"/>
  <c r="BN40" i="2" s="1"/>
  <c r="BL7" i="2"/>
  <c r="BK7" i="2"/>
  <c r="BJ7" i="2"/>
  <c r="BI7" i="2"/>
  <c r="BH7" i="2"/>
  <c r="BF7" i="2"/>
  <c r="BE7" i="2"/>
  <c r="BD7" i="2"/>
  <c r="BC7" i="2"/>
  <c r="BB7" i="2"/>
  <c r="BB40" i="2" s="1"/>
  <c r="AZ7" i="2"/>
  <c r="AY7" i="2"/>
  <c r="AX7" i="2"/>
  <c r="AW7" i="2"/>
  <c r="AV7" i="2"/>
  <c r="AT7" i="2"/>
  <c r="AS7" i="2"/>
  <c r="AR7" i="2"/>
  <c r="AQ7" i="2"/>
  <c r="AP7" i="2"/>
  <c r="AP40" i="2" s="1"/>
  <c r="AN7" i="2"/>
  <c r="AM7" i="2"/>
  <c r="AL7" i="2"/>
  <c r="AK7" i="2"/>
  <c r="AJ7" i="2"/>
  <c r="AH7" i="2"/>
  <c r="AG7" i="2"/>
  <c r="AF7" i="2"/>
  <c r="AE7" i="2"/>
  <c r="AD7" i="2"/>
  <c r="AD40" i="2" s="1"/>
  <c r="AB7" i="2"/>
  <c r="AA7" i="2"/>
  <c r="Z7" i="2"/>
  <c r="Y7" i="2"/>
  <c r="X7" i="2"/>
  <c r="V7" i="2"/>
  <c r="U7" i="2"/>
  <c r="T7" i="2"/>
  <c r="S7" i="2"/>
  <c r="R7" i="2"/>
  <c r="R40" i="2" s="1"/>
  <c r="P7" i="2"/>
  <c r="O7" i="2"/>
  <c r="N7" i="2"/>
  <c r="M7" i="2"/>
  <c r="L7" i="2"/>
  <c r="J7" i="2"/>
  <c r="I7" i="2"/>
  <c r="H7" i="2"/>
  <c r="G7" i="2"/>
  <c r="F7" i="2"/>
  <c r="F40" i="2" s="1"/>
  <c r="D7" i="2"/>
  <c r="C7" i="2"/>
  <c r="DB6" i="2"/>
  <c r="DA6" i="2"/>
  <c r="CY6" i="2"/>
  <c r="CX6" i="2"/>
  <c r="CX29" i="2" s="1"/>
  <c r="CV6" i="2"/>
  <c r="CU6" i="2"/>
  <c r="CS6" i="2"/>
  <c r="CR6" i="2"/>
  <c r="CR29" i="2" s="1"/>
  <c r="CP6" i="2"/>
  <c r="CO6" i="2"/>
  <c r="CM6" i="2"/>
  <c r="CL6" i="2"/>
  <c r="CL29" i="2" s="1"/>
  <c r="CJ6" i="2"/>
  <c r="CI6" i="2"/>
  <c r="CH6" i="2"/>
  <c r="CG6" i="2"/>
  <c r="CF6" i="2"/>
  <c r="CD6" i="2"/>
  <c r="CC6" i="2"/>
  <c r="CB6" i="2"/>
  <c r="CA6" i="2"/>
  <c r="BZ6" i="2"/>
  <c r="BZ39" i="2" s="1"/>
  <c r="BX6" i="2"/>
  <c r="BW6" i="2"/>
  <c r="BV6" i="2"/>
  <c r="BU6" i="2"/>
  <c r="BT6" i="2"/>
  <c r="BR6" i="2"/>
  <c r="BQ6" i="2"/>
  <c r="BP6" i="2"/>
  <c r="BO6" i="2"/>
  <c r="BN6" i="2"/>
  <c r="BN39" i="2" s="1"/>
  <c r="BL6" i="2"/>
  <c r="BK6" i="2"/>
  <c r="BJ6" i="2"/>
  <c r="BI6" i="2"/>
  <c r="BH6" i="2"/>
  <c r="BF6" i="2"/>
  <c r="BE6" i="2"/>
  <c r="BD6" i="2"/>
  <c r="BC6" i="2"/>
  <c r="BB6" i="2"/>
  <c r="BB39" i="2" s="1"/>
  <c r="AZ6" i="2"/>
  <c r="AY6" i="2"/>
  <c r="AX6" i="2"/>
  <c r="AW6" i="2"/>
  <c r="AV6" i="2"/>
  <c r="AT6" i="2"/>
  <c r="AS6" i="2"/>
  <c r="AR6" i="2"/>
  <c r="AQ6" i="2"/>
  <c r="AP6" i="2"/>
  <c r="AP39" i="2" s="1"/>
  <c r="AN6" i="2"/>
  <c r="AM6" i="2"/>
  <c r="AL6" i="2"/>
  <c r="AK6" i="2"/>
  <c r="AJ6" i="2"/>
  <c r="AH6" i="2"/>
  <c r="AG6" i="2"/>
  <c r="AF6" i="2"/>
  <c r="AE6" i="2"/>
  <c r="AD6" i="2"/>
  <c r="AD39" i="2" s="1"/>
  <c r="AB6" i="2"/>
  <c r="AA6" i="2"/>
  <c r="Z6" i="2"/>
  <c r="Y6" i="2"/>
  <c r="X6" i="2"/>
  <c r="V6" i="2"/>
  <c r="U6" i="2"/>
  <c r="T6" i="2"/>
  <c r="S6" i="2"/>
  <c r="R6" i="2"/>
  <c r="R39" i="2" s="1"/>
  <c r="P6" i="2"/>
  <c r="O6" i="2"/>
  <c r="N6" i="2"/>
  <c r="M6" i="2"/>
  <c r="L6" i="2"/>
  <c r="J6" i="2"/>
  <c r="I6" i="2"/>
  <c r="H6" i="2"/>
  <c r="G6" i="2"/>
  <c r="F6" i="2"/>
  <c r="F39" i="2" s="1"/>
  <c r="D6" i="2"/>
  <c r="C6" i="2"/>
  <c r="DB5" i="2"/>
  <c r="DA5" i="2"/>
  <c r="CY5" i="2"/>
  <c r="CX5" i="2"/>
  <c r="CX28" i="2" s="1"/>
  <c r="CV5" i="2"/>
  <c r="CU5" i="2"/>
  <c r="CS5" i="2"/>
  <c r="CR5" i="2"/>
  <c r="CR28" i="2" s="1"/>
  <c r="CP5" i="2"/>
  <c r="CO5" i="2"/>
  <c r="CM5" i="2"/>
  <c r="CL5" i="2"/>
  <c r="CL28" i="2" s="1"/>
  <c r="CJ5" i="2"/>
  <c r="CI5" i="2"/>
  <c r="CH5" i="2"/>
  <c r="CG5" i="2"/>
  <c r="CF5" i="2"/>
  <c r="CD5" i="2"/>
  <c r="CC5" i="2"/>
  <c r="CB5" i="2"/>
  <c r="CA5" i="2"/>
  <c r="BZ5" i="2"/>
  <c r="BZ38" i="2" s="1"/>
  <c r="BX5" i="2"/>
  <c r="BW5" i="2"/>
  <c r="BV5" i="2"/>
  <c r="BU5" i="2"/>
  <c r="BT5" i="2"/>
  <c r="BR5" i="2"/>
  <c r="BQ5" i="2"/>
  <c r="BP5" i="2"/>
  <c r="BO5" i="2"/>
  <c r="BN5" i="2"/>
  <c r="BN38" i="2" s="1"/>
  <c r="BL5" i="2"/>
  <c r="BK5" i="2"/>
  <c r="BJ5" i="2"/>
  <c r="BI5" i="2"/>
  <c r="BH5" i="2"/>
  <c r="BF5" i="2"/>
  <c r="BE5" i="2"/>
  <c r="BD5" i="2"/>
  <c r="BC5" i="2"/>
  <c r="BB5" i="2"/>
  <c r="BB38" i="2" s="1"/>
  <c r="AZ5" i="2"/>
  <c r="AY5" i="2"/>
  <c r="AX5" i="2"/>
  <c r="AW5" i="2"/>
  <c r="AV5" i="2"/>
  <c r="AT5" i="2"/>
  <c r="AS5" i="2"/>
  <c r="AR5" i="2"/>
  <c r="AQ5" i="2"/>
  <c r="AP5" i="2"/>
  <c r="AP38" i="2" s="1"/>
  <c r="AN5" i="2"/>
  <c r="AM5" i="2"/>
  <c r="AL5" i="2"/>
  <c r="AK5" i="2"/>
  <c r="AJ5" i="2"/>
  <c r="AH5" i="2"/>
  <c r="AG5" i="2"/>
  <c r="AF5" i="2"/>
  <c r="AE5" i="2"/>
  <c r="AD5" i="2"/>
  <c r="AD38" i="2" s="1"/>
  <c r="AB5" i="2"/>
  <c r="AA5" i="2"/>
  <c r="Z5" i="2"/>
  <c r="Y5" i="2"/>
  <c r="X5" i="2"/>
  <c r="V5" i="2"/>
  <c r="U5" i="2"/>
  <c r="T5" i="2"/>
  <c r="S5" i="2"/>
  <c r="R5" i="2"/>
  <c r="R38" i="2" s="1"/>
  <c r="P5" i="2"/>
  <c r="O5" i="2"/>
  <c r="N5" i="2"/>
  <c r="M5" i="2"/>
  <c r="L5" i="2"/>
  <c r="J5" i="2"/>
  <c r="I5" i="2"/>
  <c r="H5" i="2"/>
  <c r="G5" i="2"/>
  <c r="F5" i="2"/>
  <c r="F38" i="2" s="1"/>
  <c r="D5" i="2"/>
  <c r="C5" i="2"/>
  <c r="DB4" i="2"/>
  <c r="DA4" i="2"/>
  <c r="CY4" i="2"/>
  <c r="CX4" i="2"/>
  <c r="CX27" i="2" s="1"/>
  <c r="CV4" i="2"/>
  <c r="CU4" i="2"/>
  <c r="CS4" i="2"/>
  <c r="CR4" i="2"/>
  <c r="CR27" i="2" s="1"/>
  <c r="CP4" i="2"/>
  <c r="CO4" i="2"/>
  <c r="CM4" i="2"/>
  <c r="CL4" i="2"/>
  <c r="CL27" i="2" s="1"/>
  <c r="CJ4" i="2"/>
  <c r="CI4" i="2"/>
  <c r="CH4" i="2"/>
  <c r="CG4" i="2"/>
  <c r="CF4" i="2"/>
  <c r="CD4" i="2"/>
  <c r="CC4" i="2"/>
  <c r="CB4" i="2"/>
  <c r="CA4" i="2"/>
  <c r="BZ4" i="2"/>
  <c r="BZ37" i="2" s="1"/>
  <c r="BX4" i="2"/>
  <c r="BW4" i="2"/>
  <c r="BV4" i="2"/>
  <c r="BU4" i="2"/>
  <c r="BT4" i="2"/>
  <c r="BR4" i="2"/>
  <c r="BQ4" i="2"/>
  <c r="BP4" i="2"/>
  <c r="BO4" i="2"/>
  <c r="BN4" i="2"/>
  <c r="BN37" i="2" s="1"/>
  <c r="BL4" i="2"/>
  <c r="BK4" i="2"/>
  <c r="BJ4" i="2"/>
  <c r="BI4" i="2"/>
  <c r="BH4" i="2"/>
  <c r="BF4" i="2"/>
  <c r="BE4" i="2"/>
  <c r="BD4" i="2"/>
  <c r="BC4" i="2"/>
  <c r="BB4" i="2"/>
  <c r="BB37" i="2" s="1"/>
  <c r="AZ4" i="2"/>
  <c r="AY4" i="2"/>
  <c r="AX4" i="2"/>
  <c r="AW4" i="2"/>
  <c r="AV4" i="2"/>
  <c r="AT4" i="2"/>
  <c r="AS4" i="2"/>
  <c r="AR4" i="2"/>
  <c r="AQ4" i="2"/>
  <c r="AP4" i="2"/>
  <c r="AP37" i="2" s="1"/>
  <c r="AN4" i="2"/>
  <c r="AM4" i="2"/>
  <c r="AL4" i="2"/>
  <c r="AK4" i="2"/>
  <c r="AJ4" i="2"/>
  <c r="AH4" i="2"/>
  <c r="AG4" i="2"/>
  <c r="AF4" i="2"/>
  <c r="AE4" i="2"/>
  <c r="AD4" i="2"/>
  <c r="AD37" i="2" s="1"/>
  <c r="AB4" i="2"/>
  <c r="AA4" i="2"/>
  <c r="Z4" i="2"/>
  <c r="Y4" i="2"/>
  <c r="X4" i="2"/>
  <c r="V4" i="2"/>
  <c r="U4" i="2"/>
  <c r="T4" i="2"/>
  <c r="S4" i="2"/>
  <c r="R4" i="2"/>
  <c r="R37" i="2" s="1"/>
  <c r="P4" i="2"/>
  <c r="O4" i="2"/>
  <c r="N4" i="2"/>
  <c r="M4" i="2"/>
  <c r="L4" i="2"/>
  <c r="J4" i="2"/>
  <c r="I4" i="2"/>
  <c r="H4" i="2"/>
  <c r="G4" i="2"/>
  <c r="F4" i="2"/>
  <c r="F37" i="2" s="1"/>
  <c r="D4" i="2"/>
  <c r="C4" i="2"/>
  <c r="DB3" i="2"/>
  <c r="DA3" i="2"/>
  <c r="CY3" i="2"/>
  <c r="CX3" i="2"/>
  <c r="CX26" i="2" s="1"/>
  <c r="CV3" i="2"/>
  <c r="CU3" i="2"/>
  <c r="CS3" i="2"/>
  <c r="CR3" i="2"/>
  <c r="CR26" i="2" s="1"/>
  <c r="CP3" i="2"/>
  <c r="CO3" i="2"/>
  <c r="CM3" i="2"/>
  <c r="CL3" i="2"/>
  <c r="CL26" i="2" s="1"/>
  <c r="CJ3" i="2"/>
  <c r="CI3" i="2"/>
  <c r="CH3" i="2"/>
  <c r="CG3" i="2"/>
  <c r="CF3" i="2"/>
  <c r="CD3" i="2"/>
  <c r="CC3" i="2"/>
  <c r="CB3" i="2"/>
  <c r="CA3" i="2"/>
  <c r="BZ3" i="2"/>
  <c r="BZ36" i="2" s="1"/>
  <c r="BX3" i="2"/>
  <c r="BW3" i="2"/>
  <c r="BV3" i="2"/>
  <c r="BU3" i="2"/>
  <c r="BT3" i="2"/>
  <c r="BR3" i="2"/>
  <c r="BQ3" i="2"/>
  <c r="BP3" i="2"/>
  <c r="BO3" i="2"/>
  <c r="BN3" i="2"/>
  <c r="BN36" i="2" s="1"/>
  <c r="BL3" i="2"/>
  <c r="BK3" i="2"/>
  <c r="BJ3" i="2"/>
  <c r="BI3" i="2"/>
  <c r="BH3" i="2"/>
  <c r="BF3" i="2"/>
  <c r="BE3" i="2"/>
  <c r="BD3" i="2"/>
  <c r="BC3" i="2"/>
  <c r="BB3" i="2"/>
  <c r="BB36" i="2" s="1"/>
  <c r="AZ3" i="2"/>
  <c r="AY3" i="2"/>
  <c r="AX3" i="2"/>
  <c r="AW3" i="2"/>
  <c r="AV3" i="2"/>
  <c r="AT3" i="2"/>
  <c r="AS3" i="2"/>
  <c r="AR3" i="2"/>
  <c r="AQ3" i="2"/>
  <c r="AP3" i="2"/>
  <c r="AP36" i="2" s="1"/>
  <c r="AN3" i="2"/>
  <c r="AM3" i="2"/>
  <c r="AL3" i="2"/>
  <c r="AK3" i="2"/>
  <c r="AJ3" i="2"/>
  <c r="AH3" i="2"/>
  <c r="AG3" i="2"/>
  <c r="AF3" i="2"/>
  <c r="AE3" i="2"/>
  <c r="AD3" i="2"/>
  <c r="AD36" i="2" s="1"/>
  <c r="AB3" i="2"/>
  <c r="AA3" i="2"/>
  <c r="Z3" i="2"/>
  <c r="Y3" i="2"/>
  <c r="X3" i="2"/>
  <c r="V3" i="2"/>
  <c r="U3" i="2"/>
  <c r="T3" i="2"/>
  <c r="S3" i="2"/>
  <c r="R3" i="2"/>
  <c r="R36" i="2" s="1"/>
  <c r="P3" i="2"/>
  <c r="O3" i="2"/>
  <c r="N3" i="2"/>
  <c r="M3" i="2"/>
  <c r="L3" i="2"/>
  <c r="J3" i="2"/>
  <c r="I3" i="2"/>
  <c r="H3" i="2"/>
  <c r="G3" i="2"/>
  <c r="F3" i="2"/>
  <c r="F36" i="2" s="1"/>
  <c r="D3" i="2"/>
  <c r="C3" i="2"/>
  <c r="D2" i="2"/>
  <c r="C2" i="2"/>
  <c r="F21" i="10"/>
  <c r="F9" i="10"/>
  <c r="F5" i="10"/>
  <c r="G21" i="10"/>
  <c r="G19" i="10"/>
  <c r="G14" i="10"/>
  <c r="G11" i="10"/>
  <c r="G9" i="10"/>
  <c r="G4" i="10"/>
  <c r="G12" i="10"/>
  <c r="G2" i="10"/>
  <c r="G16" i="10"/>
  <c r="G6" i="10"/>
  <c r="E21" i="10"/>
  <c r="E19" i="10"/>
  <c r="E17" i="10"/>
  <c r="E16" i="10"/>
  <c r="E15" i="10"/>
  <c r="C16" i="10"/>
  <c r="F16" i="10"/>
  <c r="F15" i="10"/>
  <c r="E14" i="10"/>
  <c r="E12" i="10"/>
  <c r="E11" i="10"/>
  <c r="E9" i="10"/>
  <c r="E6" i="10"/>
  <c r="E5" i="10"/>
  <c r="C5" i="10"/>
  <c r="E4" i="10"/>
  <c r="E2" i="10"/>
  <c r="C2" i="10"/>
  <c r="I34" i="10" l="1"/>
  <c r="H37" i="10"/>
  <c r="J34" i="10"/>
  <c r="J35" i="10"/>
  <c r="J36" i="10"/>
  <c r="H35" i="10"/>
  <c r="H34" i="10"/>
  <c r="H36" i="10"/>
  <c r="I36" i="10"/>
  <c r="I35" i="10"/>
  <c r="I37" i="10"/>
  <c r="P21" i="10"/>
  <c r="G33" i="10"/>
  <c r="G37" i="10" s="1"/>
  <c r="D31" i="10"/>
  <c r="E78" i="2"/>
  <c r="E53" i="2"/>
  <c r="E59" i="2"/>
  <c r="E65" i="2"/>
  <c r="E71" i="2"/>
  <c r="E27" i="2"/>
  <c r="E29" i="2"/>
  <c r="E31" i="2"/>
  <c r="E61" i="2"/>
  <c r="E63" i="2"/>
  <c r="E62" i="2"/>
  <c r="E74" i="2"/>
  <c r="E64" i="2"/>
  <c r="E77" i="2"/>
  <c r="E81" i="2"/>
  <c r="E80" i="2"/>
  <c r="E79" i="2"/>
  <c r="E60" i="2"/>
  <c r="E72" i="2"/>
  <c r="E75" i="2"/>
  <c r="E76" i="2"/>
  <c r="E82" i="2"/>
  <c r="D33" i="10"/>
  <c r="E23" i="2"/>
  <c r="E56" i="2"/>
  <c r="E46" i="2"/>
  <c r="E52" i="2"/>
  <c r="E36" i="2"/>
  <c r="E33" i="2"/>
  <c r="E12" i="2"/>
  <c r="E11" i="2"/>
  <c r="E34" i="2"/>
  <c r="E14" i="2"/>
  <c r="E16" i="2"/>
  <c r="E17" i="2"/>
  <c r="E18" i="2"/>
  <c r="E19" i="2"/>
  <c r="E37" i="2"/>
  <c r="E57" i="2"/>
  <c r="E69" i="2"/>
  <c r="E48" i="2"/>
  <c r="E45" i="2"/>
  <c r="E55" i="2"/>
  <c r="E67" i="2"/>
  <c r="E40" i="2"/>
  <c r="E68" i="2"/>
  <c r="E21" i="2"/>
  <c r="E24" i="2"/>
  <c r="E2" i="2"/>
  <c r="E26" i="2"/>
  <c r="E35" i="2"/>
  <c r="E47" i="2"/>
  <c r="E3" i="2"/>
  <c r="E4" i="2"/>
  <c r="E5" i="2"/>
  <c r="E6" i="2"/>
  <c r="E7" i="2"/>
  <c r="E8" i="2"/>
  <c r="E9" i="2"/>
  <c r="E42" i="2"/>
  <c r="E49" i="2"/>
  <c r="E44" i="2"/>
  <c r="E28" i="2"/>
  <c r="E30" i="2"/>
  <c r="E32" i="2"/>
  <c r="E39" i="2"/>
  <c r="E51" i="2"/>
  <c r="E58" i="2"/>
  <c r="E70" i="2"/>
  <c r="E22" i="2"/>
  <c r="E41" i="2"/>
  <c r="E10" i="2"/>
  <c r="E13" i="2"/>
  <c r="E15" i="2"/>
  <c r="E43" i="2"/>
  <c r="E54" i="2"/>
  <c r="E66" i="2"/>
  <c r="E20" i="2"/>
  <c r="E25" i="2"/>
  <c r="E38" i="2"/>
  <c r="E50" i="2"/>
  <c r="E73" i="2"/>
  <c r="CS26" i="2"/>
  <c r="CS27" i="2"/>
  <c r="CS28" i="2"/>
  <c r="E37" i="10"/>
  <c r="D35" i="10"/>
  <c r="C36" i="10"/>
  <c r="F36" i="10"/>
  <c r="E36" i="10"/>
  <c r="G36" i="10"/>
  <c r="B34" i="10"/>
  <c r="B36" i="10"/>
  <c r="B35" i="10"/>
  <c r="AH37" i="2"/>
  <c r="T39" i="2"/>
  <c r="AH39" i="2"/>
  <c r="T41" i="2"/>
  <c r="AH41" i="2"/>
  <c r="BD42" i="2"/>
  <c r="BR42" i="2"/>
  <c r="T37" i="2"/>
  <c r="BR36" i="2"/>
  <c r="BR40" i="2"/>
  <c r="BD36" i="2"/>
  <c r="BD40" i="2"/>
  <c r="F37" i="10"/>
  <c r="V20" i="10" s="1"/>
  <c r="F35" i="10"/>
  <c r="CA41" i="2"/>
  <c r="AQ42" i="2"/>
  <c r="BE42" i="2"/>
  <c r="CA39" i="2"/>
  <c r="G41" i="2"/>
  <c r="U39" i="2"/>
  <c r="G39" i="2"/>
  <c r="U41" i="2"/>
  <c r="E34" i="10"/>
  <c r="E35" i="10"/>
  <c r="CB39" i="2"/>
  <c r="C37" i="10"/>
  <c r="CB37" i="2"/>
  <c r="H41" i="2"/>
  <c r="V39" i="2"/>
  <c r="CB41" i="2"/>
  <c r="V41" i="2"/>
  <c r="H39" i="2"/>
  <c r="AR38" i="2"/>
  <c r="BF38" i="2"/>
  <c r="V37" i="2"/>
  <c r="H37" i="2"/>
  <c r="AF37" i="2"/>
  <c r="AT37" i="2"/>
  <c r="AF39" i="2"/>
  <c r="AT39" i="2"/>
  <c r="AF41" i="2"/>
  <c r="AT41" i="2"/>
  <c r="BP42" i="2"/>
  <c r="CD42" i="2"/>
  <c r="BO36" i="2"/>
  <c r="CC36" i="2"/>
  <c r="J36" i="2"/>
  <c r="BP36" i="2"/>
  <c r="CD36" i="2"/>
  <c r="J38" i="2"/>
  <c r="BP38" i="2"/>
  <c r="CD38" i="2"/>
  <c r="AR42" i="2"/>
  <c r="BF42" i="2"/>
  <c r="AR40" i="2"/>
  <c r="BF40" i="2"/>
  <c r="I36" i="2"/>
  <c r="I38" i="2"/>
  <c r="BO38" i="2"/>
  <c r="CC38" i="2"/>
  <c r="I40" i="2"/>
  <c r="BO40" i="2"/>
  <c r="CC40" i="2"/>
  <c r="CS30" i="2"/>
  <c r="BC36" i="2"/>
  <c r="BQ36" i="2"/>
  <c r="BC38" i="2"/>
  <c r="BQ38" i="2"/>
  <c r="BC40" i="2"/>
  <c r="BQ40" i="2"/>
  <c r="AQ36" i="2"/>
  <c r="BE36" i="2"/>
  <c r="AQ38" i="2"/>
  <c r="BE38" i="2"/>
  <c r="CY29" i="2"/>
  <c r="AQ40" i="2"/>
  <c r="BE40" i="2"/>
  <c r="CY30" i="2"/>
  <c r="S37" i="2"/>
  <c r="AG37" i="2"/>
  <c r="S41" i="2"/>
  <c r="AG41" i="2"/>
  <c r="CM31" i="2"/>
  <c r="BC42" i="2"/>
  <c r="BQ42" i="2"/>
  <c r="J37" i="2"/>
  <c r="BP37" i="2"/>
  <c r="CD37" i="2"/>
  <c r="J39" i="2"/>
  <c r="BP39" i="2"/>
  <c r="CD39" i="2"/>
  <c r="J41" i="2"/>
  <c r="BP41" i="2"/>
  <c r="CD41" i="2"/>
  <c r="AF42" i="2"/>
  <c r="AT42" i="2"/>
  <c r="CY26" i="2"/>
  <c r="CY27" i="2"/>
  <c r="CY28" i="2"/>
  <c r="AF36" i="2"/>
  <c r="AT36" i="2"/>
  <c r="AF38" i="2"/>
  <c r="AT38" i="2"/>
  <c r="AF40" i="2"/>
  <c r="AT40" i="2"/>
  <c r="C21" i="10"/>
  <c r="C10" i="10"/>
  <c r="C3" i="10"/>
  <c r="C14" i="10"/>
  <c r="C7" i="10"/>
  <c r="C8" i="10"/>
  <c r="CY31" i="2"/>
  <c r="AR37" i="2"/>
  <c r="BF37" i="2"/>
  <c r="AR39" i="2"/>
  <c r="BF39" i="2"/>
  <c r="AR41" i="2"/>
  <c r="BF41" i="2"/>
  <c r="AE37" i="2"/>
  <c r="AS37" i="2"/>
  <c r="AE39" i="2"/>
  <c r="AS39" i="2"/>
  <c r="AE41" i="2"/>
  <c r="AS41" i="2"/>
  <c r="V42" i="2"/>
  <c r="CB42" i="2"/>
  <c r="BO42" i="2"/>
  <c r="CC42" i="2"/>
  <c r="CM26" i="2"/>
  <c r="CM27" i="2"/>
  <c r="CM28" i="2"/>
  <c r="H36" i="2"/>
  <c r="V36" i="2"/>
  <c r="CB36" i="2"/>
  <c r="H38" i="2"/>
  <c r="V38" i="2"/>
  <c r="CB38" i="2"/>
  <c r="H40" i="2"/>
  <c r="V40" i="2"/>
  <c r="CB40" i="2"/>
  <c r="S36" i="2"/>
  <c r="AG36" i="2"/>
  <c r="S38" i="2"/>
  <c r="AG38" i="2"/>
  <c r="S40" i="2"/>
  <c r="AG40" i="2"/>
  <c r="CM30" i="2"/>
  <c r="CS31" i="2"/>
  <c r="BC37" i="2"/>
  <c r="BQ37" i="2"/>
  <c r="BC39" i="2"/>
  <c r="BQ39" i="2"/>
  <c r="BC41" i="2"/>
  <c r="BQ41" i="2"/>
  <c r="S42" i="2"/>
  <c r="AG42" i="2"/>
  <c r="CM29" i="2"/>
  <c r="I37" i="2"/>
  <c r="BO37" i="2"/>
  <c r="CC37" i="2"/>
  <c r="I39" i="2"/>
  <c r="BO39" i="2"/>
  <c r="CC39" i="2"/>
  <c r="I41" i="2"/>
  <c r="BO41" i="2"/>
  <c r="CC41" i="2"/>
  <c r="AE42" i="2"/>
  <c r="AS42" i="2"/>
  <c r="AE36" i="2"/>
  <c r="AS36" i="2"/>
  <c r="AE38" i="2"/>
  <c r="AS38" i="2"/>
  <c r="AE40" i="2"/>
  <c r="AS40" i="2"/>
  <c r="CY32" i="2"/>
  <c r="BD37" i="2"/>
  <c r="BR37" i="2"/>
  <c r="BD39" i="2"/>
  <c r="BR39" i="2"/>
  <c r="BD41" i="2"/>
  <c r="BR41" i="2"/>
  <c r="T42" i="2"/>
  <c r="AH42" i="2"/>
  <c r="T36" i="2"/>
  <c r="AH36" i="2"/>
  <c r="T38" i="2"/>
  <c r="AH38" i="2"/>
  <c r="T40" i="2"/>
  <c r="AH40" i="2"/>
  <c r="CS29" i="2"/>
  <c r="CM32" i="2"/>
  <c r="AQ37" i="2"/>
  <c r="BE37" i="2"/>
  <c r="AQ39" i="2"/>
  <c r="BE39" i="2"/>
  <c r="AQ41" i="2"/>
  <c r="BE41" i="2"/>
  <c r="U42" i="2"/>
  <c r="CA42" i="2"/>
  <c r="G36" i="2"/>
  <c r="U36" i="2"/>
  <c r="CA36" i="2"/>
  <c r="G38" i="2"/>
  <c r="U38" i="2"/>
  <c r="CA38" i="2"/>
  <c r="G40" i="2"/>
  <c r="U40" i="2"/>
  <c r="CA40" i="2"/>
  <c r="CS32" i="2"/>
  <c r="S39" i="2"/>
  <c r="AG39" i="2"/>
  <c r="G37" i="2"/>
  <c r="U37" i="2"/>
  <c r="CA37" i="2"/>
  <c r="J40" i="2"/>
  <c r="BP40" i="2"/>
  <c r="CD40" i="2"/>
  <c r="BD38" i="2"/>
  <c r="BR38" i="2"/>
  <c r="AR36" i="2"/>
  <c r="BF36" i="2"/>
  <c r="G5" i="10"/>
  <c r="G35" i="10" s="1"/>
  <c r="G15" i="10"/>
  <c r="V9" i="10" l="1"/>
  <c r="V16" i="10"/>
  <c r="V8" i="10"/>
  <c r="T19" i="10"/>
  <c r="V18" i="10"/>
  <c r="R16" i="10"/>
  <c r="R17" i="10"/>
  <c r="T16" i="10"/>
  <c r="S16" i="10"/>
  <c r="S18" i="10"/>
  <c r="S17" i="10"/>
  <c r="U8" i="10"/>
  <c r="T18" i="10"/>
  <c r="Q16" i="10"/>
  <c r="V17" i="10"/>
  <c r="T5" i="10"/>
  <c r="U20" i="10"/>
  <c r="U19" i="10"/>
  <c r="U16" i="10"/>
  <c r="U18" i="10"/>
  <c r="U17" i="10"/>
  <c r="V19" i="10"/>
  <c r="T17" i="10"/>
  <c r="U5" i="10"/>
  <c r="V5" i="10"/>
  <c r="T21" i="10"/>
  <c r="G34" i="10"/>
  <c r="S5" i="10" s="1"/>
  <c r="Q21" i="10"/>
  <c r="R21" i="10"/>
  <c r="D37" i="10"/>
  <c r="R15" i="10" s="1"/>
  <c r="D36" i="10"/>
  <c r="D34" i="10"/>
  <c r="P5" i="10" s="1"/>
  <c r="S21" i="10"/>
  <c r="O21" i="10"/>
  <c r="Q2" i="10"/>
  <c r="N5" i="10" s="1"/>
  <c r="V2" i="10"/>
  <c r="U2" i="10"/>
  <c r="C34" i="10"/>
  <c r="F34" i="10"/>
  <c r="C35" i="10"/>
  <c r="B38" i="10" l="1"/>
  <c r="O13" i="10"/>
  <c r="Q14" i="10"/>
  <c r="U15" i="10"/>
  <c r="U14" i="10"/>
  <c r="P13" i="10"/>
  <c r="P14" i="10"/>
  <c r="P15" i="10"/>
  <c r="V14" i="10"/>
  <c r="V13" i="10"/>
  <c r="T15" i="10"/>
  <c r="S14" i="10"/>
  <c r="Q13" i="10"/>
  <c r="U13" i="10"/>
  <c r="Q15" i="10"/>
  <c r="R14" i="10"/>
  <c r="T14" i="10"/>
  <c r="R13" i="10"/>
  <c r="V15" i="10"/>
  <c r="N13" i="10"/>
  <c r="S13" i="10"/>
  <c r="O14" i="10"/>
  <c r="S15" i="10"/>
  <c r="T13" i="10"/>
  <c r="S6" i="10"/>
  <c r="V6" i="10"/>
  <c r="R10" i="10" s="1"/>
  <c r="T6" i="10"/>
  <c r="U6" i="10"/>
  <c r="R3" i="10"/>
  <c r="Q3" i="10"/>
  <c r="V3" i="10"/>
  <c r="T3" i="10"/>
  <c r="U3" i="10"/>
  <c r="S3" i="10"/>
  <c r="S2" i="10"/>
  <c r="V7" i="10"/>
  <c r="S10" i="10" s="1"/>
  <c r="U7" i="10"/>
  <c r="S9" i="10" s="1"/>
  <c r="Q4" i="10"/>
  <c r="V4" i="10"/>
  <c r="U4" i="10"/>
  <c r="R4" i="10"/>
  <c r="T4" i="10"/>
  <c r="S4" i="10"/>
  <c r="P2" i="10"/>
  <c r="N4" i="10" s="1"/>
  <c r="P10" i="10"/>
  <c r="P6" i="10"/>
  <c r="P7" i="10"/>
  <c r="P9" i="10"/>
  <c r="R2" i="10"/>
  <c r="N6" i="10" s="1"/>
  <c r="T2" i="10"/>
  <c r="N8" i="10" s="1"/>
  <c r="P8" i="10"/>
  <c r="N3" i="10"/>
  <c r="N9" i="10"/>
  <c r="Q8" i="10"/>
  <c r="S8" i="10"/>
  <c r="T10" i="10"/>
  <c r="N10" i="10"/>
  <c r="R9" i="10"/>
  <c r="Q10" i="10"/>
  <c r="Q9" i="10"/>
  <c r="Q7" i="10"/>
  <c r="N7" i="10" l="1"/>
  <c r="R7" i="10"/>
  <c r="T9" i="10"/>
  <c r="R8" i="10"/>
  <c r="U10" i="10"/>
  <c r="O10" i="10"/>
  <c r="O7" i="10"/>
  <c r="O9" i="10"/>
  <c r="O6" i="10"/>
  <c r="O5" i="10"/>
  <c r="O8" i="10"/>
</calcChain>
</file>

<file path=xl/sharedStrings.xml><?xml version="1.0" encoding="utf-8"?>
<sst xmlns="http://schemas.openxmlformats.org/spreadsheetml/2006/main" count="4450" uniqueCount="238">
  <si>
    <t>Reaction</t>
  </si>
  <si>
    <t>Rate law</t>
  </si>
  <si>
    <t>kinetic constent</t>
  </si>
  <si>
    <t>Aq1-&gt;B1</t>
  </si>
  <si>
    <t>B1-&gt;Aq1</t>
  </si>
  <si>
    <t>B1-&gt;G1</t>
  </si>
  <si>
    <t>Aq1-&gt;G1</t>
  </si>
  <si>
    <t>B1-&gt;S_new1</t>
  </si>
  <si>
    <t>Aq1-&gt;S_new1</t>
  </si>
  <si>
    <t>Aq2-&gt;B2</t>
  </si>
  <si>
    <t>B2-&gt;Aq2</t>
  </si>
  <si>
    <t>B2-&gt;G2</t>
  </si>
  <si>
    <t>Aq2-&gt;G2</t>
  </si>
  <si>
    <t>B2-&gt;S_new2</t>
  </si>
  <si>
    <t>Aq2-&gt;S_new2</t>
  </si>
  <si>
    <t>Aq3-&gt;B3</t>
  </si>
  <si>
    <t>B3-&gt;Aq3</t>
  </si>
  <si>
    <t>B3-&gt;G3</t>
  </si>
  <si>
    <t>Aq3-&gt;G3</t>
  </si>
  <si>
    <t>B3-&gt;S_new3</t>
  </si>
  <si>
    <t>Aq3-&gt;S_new3</t>
  </si>
  <si>
    <t>Aq12-&gt;B12</t>
  </si>
  <si>
    <t>B12-&gt;Aq12</t>
  </si>
  <si>
    <t>B12-&gt;G12</t>
  </si>
  <si>
    <t>Aq12-&gt;G12</t>
  </si>
  <si>
    <t>B12-&gt;S_new12</t>
  </si>
  <si>
    <t>Aq12-&gt;S_new12</t>
  </si>
  <si>
    <t>Aq13-&gt;B13</t>
  </si>
  <si>
    <t>B13-&gt;Aq13</t>
  </si>
  <si>
    <t>B13-&gt;G13</t>
  </si>
  <si>
    <t>Aq13-&gt;G13</t>
  </si>
  <si>
    <t>B13-&gt;S_new13</t>
  </si>
  <si>
    <t>Aq13-&gt;S_new13</t>
  </si>
  <si>
    <t>Aq23-&gt;B23</t>
  </si>
  <si>
    <t>B23-&gt;Aq23</t>
  </si>
  <si>
    <t>B23-&gt;G23</t>
  </si>
  <si>
    <t>Aq23-&gt;G23</t>
  </si>
  <si>
    <t>B23-&gt;S_new23</t>
  </si>
  <si>
    <t>Aq23-&gt;S_new23</t>
  </si>
  <si>
    <t>a</t>
  </si>
  <si>
    <t>b</t>
  </si>
  <si>
    <t>r36=k36*x_Aq_PP_PC</t>
  </si>
  <si>
    <t>r37=k37*x_B_PP_PC</t>
  </si>
  <si>
    <t>r38=k38*x_B_PP_PC</t>
  </si>
  <si>
    <t>r39=k39*x_Aq_PP_PC</t>
  </si>
  <si>
    <t>r41=k41*x_B_PP_PC</t>
  </si>
  <si>
    <t>r42=k42*x_Aq_PP_PC</t>
  </si>
  <si>
    <t>r45=k45*x_Aq_PP_Cell</t>
  </si>
  <si>
    <t>r46=k46*x_B_PP_Cell</t>
  </si>
  <si>
    <t>r47=k47*x_B_PP_Cell</t>
  </si>
  <si>
    <t>r48=k48*x_Aq_PP_Cell</t>
  </si>
  <si>
    <t>r50=k50*x_B_PP_Cell</t>
  </si>
  <si>
    <t>r51=k51*x_Aq_PP_Cell</t>
  </si>
  <si>
    <t>r54=k54*x_Aq_PC_Cell</t>
  </si>
  <si>
    <t>r55=k55*x_B_PC_Cell</t>
  </si>
  <si>
    <t>r56=k56*x_B_PC_Cell</t>
  </si>
  <si>
    <t>r57=k57*x_Aq_PC_Cell</t>
  </si>
  <si>
    <t>r59=k59*x_B_PC_Cell</t>
  </si>
  <si>
    <t>r60=k60*x_Aq_PC_Cell</t>
  </si>
  <si>
    <t>PP-&gt;B1</t>
  </si>
  <si>
    <t>r1=k1*x_PP</t>
  </si>
  <si>
    <t>B1-&gt;PP</t>
  </si>
  <si>
    <t>r2=k2*x_B_PP</t>
  </si>
  <si>
    <t>PP-&gt;Aq1</t>
  </si>
  <si>
    <t>r3=k3*x_PP</t>
  </si>
  <si>
    <t>Aq1-&gt;PP</t>
  </si>
  <si>
    <t>r4=k4*x_Aq_PP</t>
  </si>
  <si>
    <t>r5=k5*x_Aq_PP</t>
  </si>
  <si>
    <t>r6=k6*x_B_PP</t>
  </si>
  <si>
    <t>r7=k7*x_B_PP</t>
  </si>
  <si>
    <t>r8=k8*x_Aq_PP</t>
  </si>
  <si>
    <t>PP-&gt;G1</t>
  </si>
  <si>
    <t>r9=k9*x_PP</t>
  </si>
  <si>
    <t>r10=k10*x_B_PP</t>
  </si>
  <si>
    <t>r11=k11*x_Aq_PP</t>
  </si>
  <si>
    <t>PC-&gt;B2</t>
  </si>
  <si>
    <t>r12=k12*x_PC</t>
  </si>
  <si>
    <t>B2-&gt;PC</t>
  </si>
  <si>
    <t>r13=k13*x_B_PC</t>
  </si>
  <si>
    <t>PC-&gt;Aq2</t>
  </si>
  <si>
    <t>r14=k14*x_PC</t>
  </si>
  <si>
    <t>Aq2-&gt;PC</t>
  </si>
  <si>
    <t>r15=k15*x_Aq_PC</t>
  </si>
  <si>
    <t>r16=k16*x_Aq_PC</t>
  </si>
  <si>
    <t>r17=k17*x_B_PC</t>
  </si>
  <si>
    <t>r18=k18*x_B_PC</t>
  </si>
  <si>
    <t>r19=k19*x_Aq_PC</t>
  </si>
  <si>
    <t>PC-&gt;G2</t>
  </si>
  <si>
    <t>r20=k20*x_PC</t>
  </si>
  <si>
    <t>r21=k21*x_B_PC</t>
  </si>
  <si>
    <t>r22=k22*x_Aq_PC</t>
  </si>
  <si>
    <t>PP+PC-&gt;Aq12</t>
  </si>
  <si>
    <t>PP+PC</t>
  </si>
  <si>
    <t>Cell-&gt;B3</t>
  </si>
  <si>
    <t>r23=k23*x_Cell</t>
  </si>
  <si>
    <t>B3-&gt;Cell</t>
  </si>
  <si>
    <t>r24=k24*x_B_Cell</t>
  </si>
  <si>
    <t>Cell-&gt;Aq3</t>
  </si>
  <si>
    <t>r25=k25*x_Cell</t>
  </si>
  <si>
    <t>Aq3-&gt;Cell</t>
  </si>
  <si>
    <t>r26=k26*x_Aq_Cell</t>
  </si>
  <si>
    <t>r27=k27*x_Aq_Cell</t>
  </si>
  <si>
    <t>r28=k28*x_B_Cell</t>
  </si>
  <si>
    <t>r29=k29*x_B_Cell</t>
  </si>
  <si>
    <t>r30=k30*x_Aq_Cell</t>
  </si>
  <si>
    <t>Cell-&gt;G3</t>
  </si>
  <si>
    <t>r31=k31*x_Cell</t>
  </si>
  <si>
    <t>r32=k32*x_B_Cell</t>
  </si>
  <si>
    <t>r33=k33*x_Aq_Cell</t>
  </si>
  <si>
    <t>PP+Cell</t>
  </si>
  <si>
    <t>PP^a+PC^b-&gt;B12</t>
  </si>
  <si>
    <t>x_PP^a</t>
  </si>
  <si>
    <t>x_PC^b</t>
  </si>
  <si>
    <t>r34=k34*x_PP^a*x_PC^b</t>
  </si>
  <si>
    <t>r35=k35*x_PP*x_PC</t>
  </si>
  <si>
    <t>c</t>
  </si>
  <si>
    <t>d</t>
  </si>
  <si>
    <t>x_PP^c</t>
  </si>
  <si>
    <t>x_Cell^d</t>
  </si>
  <si>
    <t>r43=k43*x_PP^c*x_Cell^d</t>
  </si>
  <si>
    <t>PP^c+Cell^d-&gt;B13</t>
  </si>
  <si>
    <t>r44=k44*x_PP*x_Cell</t>
  </si>
  <si>
    <t>PP+Cell-&gt;Aq13</t>
  </si>
  <si>
    <t>PP+PC-&gt;G12</t>
  </si>
  <si>
    <t>r40=k40*x_PP*x_PC</t>
  </si>
  <si>
    <t>PP+Cell-&gt;G13</t>
  </si>
  <si>
    <t>r49=k49*x_PP*x_Cell</t>
  </si>
  <si>
    <t>e</t>
  </si>
  <si>
    <t>f</t>
  </si>
  <si>
    <t>x_PC^e</t>
  </si>
  <si>
    <t>x_Cell^f</t>
  </si>
  <si>
    <t>r52=k52*x_PC^e*x_Cell^f</t>
  </si>
  <si>
    <t>r53=k53*x_PC*x_Cell</t>
  </si>
  <si>
    <t>r58=k58*x_PC*x_Cell</t>
  </si>
  <si>
    <t>PP</t>
  </si>
  <si>
    <t>Time</t>
  </si>
  <si>
    <t>Solids</t>
  </si>
  <si>
    <t>Biocrude</t>
  </si>
  <si>
    <t>Aqueous</t>
  </si>
  <si>
    <t>Gas</t>
  </si>
  <si>
    <t>Std Dev</t>
  </si>
  <si>
    <t>Fit</t>
  </si>
  <si>
    <t>PC</t>
  </si>
  <si>
    <t>Cell</t>
  </si>
  <si>
    <t>PC+Cell</t>
  </si>
  <si>
    <t>PP+PC+Cell</t>
  </si>
  <si>
    <t>y</t>
  </si>
  <si>
    <t>z</t>
  </si>
  <si>
    <t>w</t>
  </si>
  <si>
    <t>v</t>
  </si>
  <si>
    <t>u</t>
  </si>
  <si>
    <t>q</t>
  </si>
  <si>
    <t>PC+PP Inter</t>
  </si>
  <si>
    <t>wt% PC</t>
  </si>
  <si>
    <t>wt% Bio</t>
  </si>
  <si>
    <t>PC+Cell Inter</t>
  </si>
  <si>
    <t>PP+Cell Inter</t>
  </si>
  <si>
    <t>PP+PC+Cell-&gt;B123</t>
  </si>
  <si>
    <t>r61=k61*x_PP*x_PC*x_Cell</t>
  </si>
  <si>
    <t>PP+PC+Cell-&gt;Aq123</t>
  </si>
  <si>
    <t>PP+PC+Cell-&gt;G123</t>
  </si>
  <si>
    <t>r62=k62*x_PP*x_PC*x_Cell</t>
  </si>
  <si>
    <t>Aq123-&gt;B123</t>
  </si>
  <si>
    <t>B123-&gt;Aq123</t>
  </si>
  <si>
    <t>B123-&gt;G123</t>
  </si>
  <si>
    <t>Aq123-&gt;G123</t>
  </si>
  <si>
    <t>B123-&gt;S_new123</t>
  </si>
  <si>
    <t>Aq123-&gt;S_new123</t>
  </si>
  <si>
    <t>r63=k63*x_Aq_PP_PC_Cell</t>
  </si>
  <si>
    <t>r67=k67*x_PP*x_PC*x_Cell</t>
  </si>
  <si>
    <t>r64=k64*x_B_PP_PC_Cell</t>
  </si>
  <si>
    <t>r65=k65*x_B_PP_PC_Cell</t>
  </si>
  <si>
    <t>r66=k66*x_Aq_PP_PC_Cell</t>
  </si>
  <si>
    <t>r68=k68*x_B_PP_PC_Cell</t>
  </si>
  <si>
    <t>r69=k69*x_Aq_PP_PC_Cell</t>
  </si>
  <si>
    <t xml:space="preserve"> </t>
  </si>
  <si>
    <t>PC^e+Cell^f-&gt;B23</t>
  </si>
  <si>
    <t>PC+Cell-&gt;Aq23</t>
  </si>
  <si>
    <t>PC+Cell-&gt;G23</t>
  </si>
  <si>
    <t>Residuals</t>
  </si>
  <si>
    <t>R^2</t>
  </si>
  <si>
    <t>Single</t>
  </si>
  <si>
    <t>No Power</t>
  </si>
  <si>
    <t>No New Solids</t>
  </si>
  <si>
    <t>Full</t>
  </si>
  <si>
    <t>PP Res</t>
  </si>
  <si>
    <t>PC Res</t>
  </si>
  <si>
    <t>Cell Res</t>
  </si>
  <si>
    <t>PP PC Res</t>
  </si>
  <si>
    <t>PP PC power Res</t>
  </si>
  <si>
    <t>PP Cell power Res</t>
  </si>
  <si>
    <t>PC Cell Res</t>
  </si>
  <si>
    <t>PC Cell power Res</t>
  </si>
  <si>
    <t>PP Cell Res</t>
  </si>
  <si>
    <t>PP PC Cell Res</t>
  </si>
  <si>
    <t>PP R^2</t>
  </si>
  <si>
    <t>PC R^2</t>
  </si>
  <si>
    <t>Cell R^2</t>
  </si>
  <si>
    <t>PP PC power R^2</t>
  </si>
  <si>
    <t>PP Cell power R^2</t>
  </si>
  <si>
    <t>PC Cell power R^2</t>
  </si>
  <si>
    <t>PP PC R^2</t>
  </si>
  <si>
    <t>PP Cell R^2</t>
  </si>
  <si>
    <t>PC Cell R^2</t>
  </si>
  <si>
    <t>PP PC Cell R^2</t>
  </si>
  <si>
    <t>3-Comp</t>
  </si>
  <si>
    <t>Short-long</t>
  </si>
  <si>
    <t>Predict</t>
  </si>
  <si>
    <t>Residual</t>
  </si>
  <si>
    <t>F Test</t>
  </si>
  <si>
    <t>Number of points</t>
  </si>
  <si>
    <t>Number of k's</t>
  </si>
  <si>
    <t>kinetic constent Short</t>
  </si>
  <si>
    <t>Std Dev Short</t>
  </si>
  <si>
    <t>kinetic constent Long</t>
  </si>
  <si>
    <t>Std Dev Long</t>
  </si>
  <si>
    <t>Fit Short</t>
  </si>
  <si>
    <t>Fit Long</t>
  </si>
  <si>
    <t>3-Comp No New Solids</t>
  </si>
  <si>
    <t>LL</t>
  </si>
  <si>
    <t>PP LL</t>
  </si>
  <si>
    <t>PC LL</t>
  </si>
  <si>
    <t>Cell LL</t>
  </si>
  <si>
    <t>PP PC power LL</t>
  </si>
  <si>
    <t>PC Cell power LL</t>
  </si>
  <si>
    <t>PP Cell power LL</t>
  </si>
  <si>
    <t>PP PC LL</t>
  </si>
  <si>
    <t>PP Cell LL</t>
  </si>
  <si>
    <t>PC Cell LL</t>
  </si>
  <si>
    <t>PP PC Cell LL</t>
  </si>
  <si>
    <t>SSE</t>
  </si>
  <si>
    <t>DF</t>
  </si>
  <si>
    <t>AIC</t>
  </si>
  <si>
    <t>Sum of LL</t>
  </si>
  <si>
    <t>Min AIC</t>
  </si>
  <si>
    <t>Single No New Solids</t>
  </si>
  <si>
    <t>Custom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</si>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</sst>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</sheetNames>
    <sheetDataSet>
      <sheetData sheetId="0">
        <row r="2">
          <cell r="A2">
            <v>2.1444546212260811E-3</v>
          </cell>
          <cell r="B2">
            <v>3.1134290367661362E-4</v>
          </cell>
          <cell r="C2">
            <v>0</v>
          </cell>
          <cell r="D2">
            <v>100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100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  <cell r="O2">
            <v>100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100</v>
          </cell>
          <cell r="U2">
            <v>0</v>
          </cell>
          <cell r="V2">
            <v>0</v>
          </cell>
          <cell r="W2">
            <v>0</v>
          </cell>
          <cell r="Y2">
            <v>0</v>
          </cell>
          <cell r="Z2">
            <v>100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100</v>
          </cell>
          <cell r="AF2">
            <v>0</v>
          </cell>
          <cell r="AG2">
            <v>0</v>
          </cell>
          <cell r="AH2">
            <v>0</v>
          </cell>
          <cell r="AK2">
            <v>0</v>
          </cell>
          <cell r="AL2">
            <v>100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100</v>
          </cell>
          <cell r="AR2">
            <v>0</v>
          </cell>
          <cell r="AS2">
            <v>0</v>
          </cell>
          <cell r="AT2">
            <v>0</v>
          </cell>
          <cell r="AW2">
            <v>0</v>
          </cell>
          <cell r="AX2">
            <v>100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100</v>
          </cell>
          <cell r="BD2">
            <v>0</v>
          </cell>
          <cell r="BE2">
            <v>0</v>
          </cell>
          <cell r="BF2">
            <v>0</v>
          </cell>
          <cell r="BI2">
            <v>0</v>
          </cell>
          <cell r="BJ2">
            <v>100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100</v>
          </cell>
          <cell r="BP2">
            <v>0</v>
          </cell>
          <cell r="BQ2">
            <v>0</v>
          </cell>
          <cell r="BR2">
            <v>0</v>
          </cell>
          <cell r="BU2">
            <v>0</v>
          </cell>
          <cell r="BV2">
            <v>100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100</v>
          </cell>
          <cell r="CB2">
            <v>0</v>
          </cell>
          <cell r="CC2">
            <v>0</v>
          </cell>
          <cell r="CD2">
            <v>0</v>
          </cell>
          <cell r="CG2">
            <v>0</v>
          </cell>
          <cell r="CH2">
            <v>0.47718506381397979</v>
          </cell>
          <cell r="CI2">
            <v>2.0408163265306118</v>
          </cell>
          <cell r="CJ2">
            <v>1.1191302501024321</v>
          </cell>
          <cell r="CL2">
            <v>0</v>
          </cell>
          <cell r="CM2">
            <v>8.9499999999999993</v>
          </cell>
          <cell r="CN2">
            <v>2.0408163265306118</v>
          </cell>
          <cell r="CO2">
            <v>17.20563490755184</v>
          </cell>
          <cell r="CQ2">
            <v>0</v>
          </cell>
          <cell r="CR2">
            <v>8.9499999999999993</v>
          </cell>
          <cell r="CS2">
            <v>2.0408163265306118</v>
          </cell>
          <cell r="CT2">
            <v>9.0943450471354002</v>
          </cell>
        </row>
        <row r="3">
          <cell r="A3">
            <v>0.43660645855053248</v>
          </cell>
          <cell r="B3">
            <v>0.1025218573376471</v>
          </cell>
          <cell r="C3">
            <v>1</v>
          </cell>
          <cell r="D3">
            <v>99.55502833333334</v>
          </cell>
          <cell r="E3">
            <v>0.17766666666666661</v>
          </cell>
          <cell r="F3">
            <v>0.09</v>
          </cell>
          <cell r="G3">
            <v>0.17730499999999999</v>
          </cell>
          <cell r="H3">
            <v>1.2244897959183669</v>
          </cell>
          <cell r="I3">
            <v>99.663534708900912</v>
          </cell>
          <cell r="J3">
            <v>0.20301690815056389</v>
          </cell>
          <cell r="K3">
            <v>3.4699242533002703E-2</v>
          </cell>
          <cell r="L3">
            <v>9.8749140415545861E-2</v>
          </cell>
          <cell r="N3">
            <v>1</v>
          </cell>
          <cell r="O3">
            <v>85.926666666666662</v>
          </cell>
          <cell r="P3">
            <v>12.66333333333333</v>
          </cell>
          <cell r="Q3">
            <v>0.22</v>
          </cell>
          <cell r="R3">
            <v>1.19</v>
          </cell>
          <cell r="S3">
            <v>1.2244897959183669</v>
          </cell>
          <cell r="T3">
            <v>81.483805863144923</v>
          </cell>
          <cell r="U3">
            <v>18.25274225942351</v>
          </cell>
          <cell r="V3">
            <v>5.4329575820867202E-14</v>
          </cell>
          <cell r="W3">
            <v>0.26345190140943592</v>
          </cell>
          <cell r="Y3">
            <v>1</v>
          </cell>
          <cell r="Z3">
            <v>83.67</v>
          </cell>
          <cell r="AA3">
            <v>0.45333333333333331</v>
          </cell>
          <cell r="AB3">
            <v>0.90341398666200468</v>
          </cell>
          <cell r="AC3">
            <v>14.973252680004659</v>
          </cell>
          <cell r="AD3">
            <v>1.2244897959183669</v>
          </cell>
          <cell r="AE3">
            <v>91.753898467077974</v>
          </cell>
          <cell r="AF3">
            <v>0.98556842641042608</v>
          </cell>
          <cell r="AG3">
            <v>3.7543237748679399</v>
          </cell>
          <cell r="AH3">
            <v>3.506209331712189</v>
          </cell>
          <cell r="AK3">
            <v>1</v>
          </cell>
          <cell r="AL3">
            <v>91.335000000000008</v>
          </cell>
          <cell r="AM3">
            <v>10.9273925</v>
          </cell>
          <cell r="AN3">
            <v>0.35</v>
          </cell>
          <cell r="AO3">
            <v>1.270075166666667</v>
          </cell>
          <cell r="AP3">
            <v>1.2244897959183669</v>
          </cell>
          <cell r="AQ3">
            <v>80.735957858737493</v>
          </cell>
          <cell r="AR3">
            <v>18.63175708629446</v>
          </cell>
          <cell r="AS3">
            <v>0.46310734344327309</v>
          </cell>
          <cell r="AT3">
            <v>0.16917776366021409</v>
          </cell>
          <cell r="AW3">
            <v>1</v>
          </cell>
          <cell r="AX3">
            <v>81.36</v>
          </cell>
          <cell r="AY3">
            <v>0.63333333333333341</v>
          </cell>
          <cell r="AZ3">
            <v>1.3</v>
          </cell>
          <cell r="BA3">
            <v>16.70666666666666</v>
          </cell>
          <cell r="BB3">
            <v>1.2244897959183669</v>
          </cell>
          <cell r="BC3">
            <v>94.367615135163803</v>
          </cell>
          <cell r="BD3">
            <v>0.59039608290163326</v>
          </cell>
          <cell r="BE3">
            <v>2.5664032695725609</v>
          </cell>
          <cell r="BF3">
            <v>2.4755855123672732</v>
          </cell>
          <cell r="BI3">
            <v>1</v>
          </cell>
          <cell r="BJ3">
            <v>93.234999999999999</v>
          </cell>
          <cell r="BK3">
            <v>15.606666666666669</v>
          </cell>
          <cell r="BL3">
            <v>2.91</v>
          </cell>
          <cell r="BM3">
            <v>2.11</v>
          </cell>
          <cell r="BN3">
            <v>1.2244897959183669</v>
          </cell>
          <cell r="BO3">
            <v>83.537840924958019</v>
          </cell>
          <cell r="BP3">
            <v>14.79926548211497</v>
          </cell>
          <cell r="BQ3">
            <v>0.75088936641088477</v>
          </cell>
          <cell r="BR3">
            <v>0.91200424831921412</v>
          </cell>
          <cell r="BU3">
            <v>1</v>
          </cell>
          <cell r="BV3">
            <v>89.175000000000011</v>
          </cell>
          <cell r="BW3">
            <v>8.7033333333333349</v>
          </cell>
          <cell r="BX3">
            <v>2.33</v>
          </cell>
          <cell r="BY3">
            <v>6.8550000000000004</v>
          </cell>
          <cell r="BZ3">
            <v>1.2244897959183669</v>
          </cell>
          <cell r="CA3">
            <v>84.427150816661168</v>
          </cell>
          <cell r="CB3">
            <v>12.15646955820911</v>
          </cell>
          <cell r="CC3">
            <v>1.8319925802488799</v>
          </cell>
          <cell r="CD3">
            <v>1.5843870843304939</v>
          </cell>
          <cell r="CG3">
            <v>20</v>
          </cell>
          <cell r="CH3">
            <v>4.26620680524017</v>
          </cell>
          <cell r="CI3">
            <v>4.0816326530612246</v>
          </cell>
          <cell r="CJ3">
            <v>1.618959867136694</v>
          </cell>
          <cell r="CL3">
            <v>20</v>
          </cell>
          <cell r="CM3">
            <v>22.1</v>
          </cell>
          <cell r="CN3">
            <v>4.0816326530612246</v>
          </cell>
          <cell r="CO3">
            <v>18.05171506427137</v>
          </cell>
          <cell r="CQ3">
            <v>20</v>
          </cell>
          <cell r="CR3">
            <v>8.2799999999999994</v>
          </cell>
          <cell r="CS3">
            <v>4.0816326530612246</v>
          </cell>
          <cell r="CT3">
            <v>9.0567411757869269</v>
          </cell>
        </row>
        <row r="4">
          <cell r="A4">
            <v>3.1635000525197232E-4</v>
          </cell>
          <cell r="B4">
            <v>3.2300691580786301E-4</v>
          </cell>
          <cell r="C4">
            <v>3</v>
          </cell>
          <cell r="D4">
            <v>98.962980000000002</v>
          </cell>
          <cell r="E4">
            <v>0.43033333333333329</v>
          </cell>
          <cell r="F4">
            <v>7.0000000000000007E-2</v>
          </cell>
          <cell r="G4">
            <v>0.53668666666666676</v>
          </cell>
          <cell r="H4">
            <v>2.4489795918367352</v>
          </cell>
          <cell r="I4">
            <v>99.418956818426636</v>
          </cell>
          <cell r="J4">
            <v>0.32139562249444142</v>
          </cell>
          <cell r="K4">
            <v>6.2432789215794253E-2</v>
          </cell>
          <cell r="L4">
            <v>0.19721476986339581</v>
          </cell>
          <cell r="N4">
            <v>3</v>
          </cell>
          <cell r="O4">
            <v>50.51</v>
          </cell>
          <cell r="P4">
            <v>47.152500000000003</v>
          </cell>
          <cell r="Q4">
            <v>0.43</v>
          </cell>
          <cell r="R4">
            <v>1.9075</v>
          </cell>
          <cell r="S4">
            <v>2.4489795918367352</v>
          </cell>
          <cell r="T4">
            <v>66.395832219554947</v>
          </cell>
          <cell r="U4">
            <v>32.626032182082248</v>
          </cell>
          <cell r="V4">
            <v>1.083882055792626E-13</v>
          </cell>
          <cell r="W4">
            <v>0.97813597230515281</v>
          </cell>
          <cell r="Y4">
            <v>3</v>
          </cell>
          <cell r="Z4">
            <v>72.226666666666674</v>
          </cell>
          <cell r="AA4">
            <v>12.03166666666667</v>
          </cell>
          <cell r="AB4">
            <v>20.49</v>
          </cell>
          <cell r="AC4">
            <v>11.742224999999999</v>
          </cell>
          <cell r="AD4">
            <v>2.4489795918367352</v>
          </cell>
          <cell r="AE4">
            <v>84.354036295932914</v>
          </cell>
          <cell r="AF4">
            <v>2.651007693162224</v>
          </cell>
          <cell r="AG4">
            <v>6.2688687485667582</v>
          </cell>
          <cell r="AH4">
            <v>6.7260872631392301</v>
          </cell>
          <cell r="AK4">
            <v>3</v>
          </cell>
          <cell r="AL4">
            <v>72.479780000000005</v>
          </cell>
          <cell r="AM4">
            <v>33.901870000000002</v>
          </cell>
          <cell r="AN4">
            <v>0.5</v>
          </cell>
          <cell r="AO4">
            <v>1.169228333333334</v>
          </cell>
          <cell r="AP4">
            <v>2.4489795918367352</v>
          </cell>
          <cell r="AQ4">
            <v>69.98761443289736</v>
          </cell>
          <cell r="AR4">
            <v>28.094478428017869</v>
          </cell>
          <cell r="AS4">
            <v>1.4102666805729049</v>
          </cell>
          <cell r="AT4">
            <v>0.50764091082805696</v>
          </cell>
          <cell r="AW4">
            <v>3</v>
          </cell>
          <cell r="AX4">
            <v>75.650000000000006</v>
          </cell>
          <cell r="AY4">
            <v>8.7166666666666668</v>
          </cell>
          <cell r="AZ4">
            <v>12.04</v>
          </cell>
          <cell r="BA4">
            <v>3.5933333333333342</v>
          </cell>
          <cell r="BB4">
            <v>2.4489795918367352</v>
          </cell>
          <cell r="BC4">
            <v>89.405177162837688</v>
          </cell>
          <cell r="BD4">
            <v>1.468540230022839</v>
          </cell>
          <cell r="BE4">
            <v>4.4151414048654729</v>
          </cell>
          <cell r="BF4">
            <v>4.7111412023971209</v>
          </cell>
          <cell r="BI4">
            <v>3</v>
          </cell>
          <cell r="BJ4">
            <v>75.61</v>
          </cell>
          <cell r="BK4">
            <v>48.633333333333333</v>
          </cell>
          <cell r="BL4">
            <v>10.199999999999999</v>
          </cell>
          <cell r="BM4">
            <v>5.1433333333333344</v>
          </cell>
          <cell r="BN4">
            <v>2.4489795918367352</v>
          </cell>
          <cell r="BO4">
            <v>69.987876125855252</v>
          </cell>
          <cell r="BP4">
            <v>26.63052088698516</v>
          </cell>
          <cell r="BQ4">
            <v>1.2538158006057261</v>
          </cell>
          <cell r="BR4">
            <v>2.1277878377705761</v>
          </cell>
          <cell r="BU4">
            <v>3</v>
          </cell>
          <cell r="BV4">
            <v>77.290000000000006</v>
          </cell>
          <cell r="BW4">
            <v>20.440000000000001</v>
          </cell>
          <cell r="BX4">
            <v>9.0500000000000007</v>
          </cell>
          <cell r="BY4">
            <v>5.1349999999999998</v>
          </cell>
          <cell r="BZ4">
            <v>2.4489795918367352</v>
          </cell>
          <cell r="CA4">
            <v>74.351872633715217</v>
          </cell>
          <cell r="CB4">
            <v>18.986590399608001</v>
          </cell>
          <cell r="CC4">
            <v>3.5108427189583931</v>
          </cell>
          <cell r="CD4">
            <v>3.1506954296117931</v>
          </cell>
          <cell r="CG4">
            <v>40</v>
          </cell>
          <cell r="CH4">
            <v>7.3877315983868854</v>
          </cell>
          <cell r="CI4">
            <v>6.1224489795918373</v>
          </cell>
          <cell r="CJ4">
            <v>2.0512791750442561</v>
          </cell>
          <cell r="CL4">
            <v>40</v>
          </cell>
          <cell r="CM4">
            <v>30.14</v>
          </cell>
          <cell r="CN4">
            <v>6.1224489795918373</v>
          </cell>
          <cell r="CO4">
            <v>18.897797061154801</v>
          </cell>
          <cell r="CQ4">
            <v>40</v>
          </cell>
          <cell r="CR4">
            <v>6.35</v>
          </cell>
          <cell r="CS4">
            <v>6.1224489795918373</v>
          </cell>
          <cell r="CT4">
            <v>9.0168539669865169</v>
          </cell>
        </row>
        <row r="5">
          <cell r="A5">
            <v>0.18008930530787981</v>
          </cell>
          <cell r="B5">
            <v>0.63130324306857344</v>
          </cell>
          <cell r="C5">
            <v>5</v>
          </cell>
          <cell r="D5">
            <v>98.925538666666668</v>
          </cell>
          <cell r="E5">
            <v>0.33333333333333331</v>
          </cell>
          <cell r="F5">
            <v>0.11</v>
          </cell>
          <cell r="G5">
            <v>0.63112800000000002</v>
          </cell>
          <cell r="H5">
            <v>3.6734693877551021</v>
          </cell>
          <cell r="I5">
            <v>99.229678930953128</v>
          </cell>
          <cell r="J5">
            <v>0.39025141815369419</v>
          </cell>
          <cell r="K5">
            <v>8.4601732174636887E-2</v>
          </cell>
          <cell r="L5">
            <v>0.29546791872115419</v>
          </cell>
          <cell r="N5">
            <v>5</v>
          </cell>
          <cell r="O5">
            <v>67.514999999999986</v>
          </cell>
          <cell r="P5">
            <v>73.13</v>
          </cell>
          <cell r="Q5">
            <v>0.78</v>
          </cell>
          <cell r="R5">
            <v>4.7300000000000004</v>
          </cell>
          <cell r="S5">
            <v>3.6734693877551021</v>
          </cell>
          <cell r="T5">
            <v>54.10406503486643</v>
          </cell>
          <cell r="U5">
            <v>43.848711622635577</v>
          </cell>
          <cell r="V5">
            <v>1.6195898542294029E-13</v>
          </cell>
          <cell r="W5">
            <v>2.0472331834088862</v>
          </cell>
          <cell r="Y5">
            <v>5</v>
          </cell>
          <cell r="Z5">
            <v>66.13666666666667</v>
          </cell>
          <cell r="AA5">
            <v>12.81666666666667</v>
          </cell>
          <cell r="AB5">
            <v>13.73</v>
          </cell>
          <cell r="AC5">
            <v>7.3166666666666629</v>
          </cell>
          <cell r="AD5">
            <v>3.6734693877551021</v>
          </cell>
          <cell r="AE5">
            <v>77.787998318662972</v>
          </cell>
          <cell r="AF5">
            <v>4.6358983307238653</v>
          </cell>
          <cell r="AG5">
            <v>7.8855726000235276</v>
          </cell>
          <cell r="AH5">
            <v>9.6905307527768212</v>
          </cell>
          <cell r="AK5">
            <v>5</v>
          </cell>
          <cell r="AL5">
            <v>70.928545000000014</v>
          </cell>
          <cell r="AM5">
            <v>44.232506666666673</v>
          </cell>
          <cell r="AN5">
            <v>0.66</v>
          </cell>
          <cell r="AO5">
            <v>1.1661213333333329</v>
          </cell>
          <cell r="AP5">
            <v>3.6734693877551021</v>
          </cell>
          <cell r="AQ5">
            <v>64.149091323668188</v>
          </cell>
          <cell r="AR5">
            <v>32.439316716078373</v>
          </cell>
          <cell r="AS5">
            <v>2.4680930786657389</v>
          </cell>
          <cell r="AT5">
            <v>0.9435001198641878</v>
          </cell>
          <cell r="AW5">
            <v>5</v>
          </cell>
          <cell r="AX5">
            <v>67.010000000000005</v>
          </cell>
          <cell r="AY5">
            <v>9.3516666666666666</v>
          </cell>
          <cell r="AZ5">
            <v>9.36</v>
          </cell>
          <cell r="BA5">
            <v>14.27833333333332</v>
          </cell>
          <cell r="BB5">
            <v>3.6734693877551021</v>
          </cell>
          <cell r="BC5">
            <v>85.055018720871928</v>
          </cell>
          <cell r="BD5">
            <v>2.47077751255887</v>
          </cell>
          <cell r="BE5">
            <v>5.737200234277088</v>
          </cell>
          <cell r="BF5">
            <v>6.7370035333385543</v>
          </cell>
          <cell r="BI5">
            <v>5</v>
          </cell>
          <cell r="BJ5">
            <v>48.494999999999997</v>
          </cell>
          <cell r="BK5">
            <v>49.036666666666669</v>
          </cell>
          <cell r="BL5">
            <v>9.4700000000000006</v>
          </cell>
          <cell r="BM5">
            <v>8.99</v>
          </cell>
          <cell r="BN5">
            <v>3.6734693877551021</v>
          </cell>
          <cell r="BO5">
            <v>58.839700706724031</v>
          </cell>
          <cell r="BP5">
            <v>36.007550615109217</v>
          </cell>
          <cell r="BQ5">
            <v>1.577042216529009</v>
          </cell>
          <cell r="BR5">
            <v>3.5757113914047949</v>
          </cell>
          <cell r="BU5">
            <v>5</v>
          </cell>
          <cell r="BV5">
            <v>67.010000000000005</v>
          </cell>
          <cell r="BW5">
            <v>22.184999999999999</v>
          </cell>
          <cell r="BX5">
            <v>6.61</v>
          </cell>
          <cell r="BY5">
            <v>4.1949999999999932</v>
          </cell>
          <cell r="BZ5">
            <v>3.6734693877551021</v>
          </cell>
          <cell r="CA5">
            <v>67.688788398442924</v>
          </cell>
          <cell r="CB5">
            <v>22.709295224154371</v>
          </cell>
          <cell r="CC5">
            <v>4.9350554900402086</v>
          </cell>
          <cell r="CD5">
            <v>4.6668640166225934</v>
          </cell>
          <cell r="CG5">
            <v>50</v>
          </cell>
          <cell r="CH5">
            <v>9.5587584132973333</v>
          </cell>
          <cell r="CI5">
            <v>8.1632653061224492</v>
          </cell>
          <cell r="CJ5">
            <v>2.4390001478864911</v>
          </cell>
          <cell r="CL5">
            <v>50</v>
          </cell>
          <cell r="CM5">
            <v>32.450000000000003</v>
          </cell>
          <cell r="CN5">
            <v>8.1632653061224492</v>
          </cell>
          <cell r="CO5">
            <v>19.74388011101264</v>
          </cell>
          <cell r="CQ5">
            <v>50</v>
          </cell>
          <cell r="CR5">
            <v>8.3800000000000008</v>
          </cell>
          <cell r="CS5">
            <v>8.1632653061224492</v>
          </cell>
          <cell r="CT5">
            <v>8.9819393617690118</v>
          </cell>
        </row>
        <row r="6">
          <cell r="A6">
            <v>4.9046926178756236E-19</v>
          </cell>
          <cell r="B6">
            <v>0.21228081986066941</v>
          </cell>
          <cell r="C6">
            <v>10</v>
          </cell>
          <cell r="D6">
            <v>98.799819666666664</v>
          </cell>
          <cell r="E6">
            <v>0.46333333333333337</v>
          </cell>
          <cell r="F6">
            <v>0.14000000000000001</v>
          </cell>
          <cell r="G6">
            <v>0.59684700000000002</v>
          </cell>
          <cell r="H6">
            <v>4.8979591836734686</v>
          </cell>
          <cell r="I6">
            <v>99.073796116756384</v>
          </cell>
          <cell r="J6">
            <v>0.4303249097334006</v>
          </cell>
          <cell r="K6">
            <v>0.1023270805864866</v>
          </cell>
          <cell r="L6">
            <v>0.39355189292896892</v>
          </cell>
          <cell r="N6">
            <v>10</v>
          </cell>
          <cell r="O6">
            <v>12.05</v>
          </cell>
          <cell r="P6">
            <v>75.003333333333345</v>
          </cell>
          <cell r="Q6">
            <v>2.34</v>
          </cell>
          <cell r="R6">
            <v>10.60666666666665</v>
          </cell>
          <cell r="S6">
            <v>4.8979591836734686</v>
          </cell>
          <cell r="T6">
            <v>44.082997898230758</v>
          </cell>
          <cell r="U6">
            <v>52.526426182230743</v>
          </cell>
          <cell r="V6">
            <v>2.148683103273192E-13</v>
          </cell>
          <cell r="W6">
            <v>3.3905838660966992</v>
          </cell>
          <cell r="Y6">
            <v>10</v>
          </cell>
          <cell r="Z6">
            <v>56.593333333333327</v>
          </cell>
          <cell r="AA6">
            <v>13.23</v>
          </cell>
          <cell r="AB6">
            <v>12.77</v>
          </cell>
          <cell r="AC6">
            <v>17.40666666666667</v>
          </cell>
          <cell r="AD6">
            <v>4.8979591836734686</v>
          </cell>
          <cell r="AE6">
            <v>72.009026113765017</v>
          </cell>
          <cell r="AF6">
            <v>6.7028733988720006</v>
          </cell>
          <cell r="AG6">
            <v>8.8588475575394554</v>
          </cell>
          <cell r="AH6">
            <v>12.42925293413726</v>
          </cell>
          <cell r="AK6">
            <v>10</v>
          </cell>
          <cell r="AL6">
            <v>58.722504500000007</v>
          </cell>
          <cell r="AM6">
            <v>30.0921275</v>
          </cell>
          <cell r="AN6">
            <v>1.49</v>
          </cell>
          <cell r="AO6">
            <v>9.6953680000000002</v>
          </cell>
          <cell r="AP6">
            <v>4.8979591836734686</v>
          </cell>
          <cell r="AQ6">
            <v>61.183899156273483</v>
          </cell>
          <cell r="AR6">
            <v>33.927588108704988</v>
          </cell>
          <cell r="AS6">
            <v>3.4545073758791731</v>
          </cell>
          <cell r="AT6">
            <v>1.4340036871795541</v>
          </cell>
          <cell r="AW6">
            <v>10</v>
          </cell>
          <cell r="AX6">
            <v>54.94</v>
          </cell>
          <cell r="AY6">
            <v>7.668333333333333</v>
          </cell>
          <cell r="AZ6">
            <v>7.43</v>
          </cell>
          <cell r="BA6">
            <v>29.96166666666667</v>
          </cell>
          <cell r="BB6">
            <v>4.8979591836734686</v>
          </cell>
          <cell r="BC6">
            <v>81.254625500949388</v>
          </cell>
          <cell r="BD6">
            <v>3.4873346993997538</v>
          </cell>
          <cell r="BE6">
            <v>6.6771626827250987</v>
          </cell>
          <cell r="BF6">
            <v>8.5808771185512285</v>
          </cell>
          <cell r="BI6">
            <v>10</v>
          </cell>
          <cell r="BJ6">
            <v>53.98</v>
          </cell>
          <cell r="BK6">
            <v>36.716666666666661</v>
          </cell>
          <cell r="BL6">
            <v>9.32</v>
          </cell>
          <cell r="BM6">
            <v>6.7</v>
          </cell>
          <cell r="BN6">
            <v>4.8979591836734686</v>
          </cell>
          <cell r="BO6">
            <v>49.668758080702631</v>
          </cell>
          <cell r="BP6">
            <v>43.361003992482303</v>
          </cell>
          <cell r="BQ6">
            <v>1.771837346361159</v>
          </cell>
          <cell r="BR6">
            <v>5.1984059587755809</v>
          </cell>
          <cell r="BU6">
            <v>10</v>
          </cell>
          <cell r="BV6">
            <v>52.09</v>
          </cell>
          <cell r="BW6">
            <v>25.213333333333331</v>
          </cell>
          <cell r="BX6">
            <v>7.49</v>
          </cell>
          <cell r="BY6">
            <v>15.206666666666679</v>
          </cell>
          <cell r="BZ6">
            <v>4.8979591836734686</v>
          </cell>
          <cell r="CA6">
            <v>63.20387808208681</v>
          </cell>
          <cell r="CB6">
            <v>24.59424477620103</v>
          </cell>
          <cell r="CC6">
            <v>6.0833800328135794</v>
          </cell>
          <cell r="CD6">
            <v>6.1185121834385763</v>
          </cell>
          <cell r="CG6">
            <v>60</v>
          </cell>
          <cell r="CH6">
            <v>12.49473730622026</v>
          </cell>
          <cell r="CI6">
            <v>10.204081632653059</v>
          </cell>
          <cell r="CJ6">
            <v>2.7935945978686711</v>
          </cell>
          <cell r="CL6">
            <v>60</v>
          </cell>
          <cell r="CM6">
            <v>38.29</v>
          </cell>
          <cell r="CN6">
            <v>10.204081632653059</v>
          </cell>
          <cell r="CO6">
            <v>20.589963566395269</v>
          </cell>
          <cell r="CQ6">
            <v>60</v>
          </cell>
          <cell r="CR6">
            <v>6.45</v>
          </cell>
          <cell r="CS6">
            <v>10.204081632653059</v>
          </cell>
          <cell r="CT6">
            <v>8.9375642964587172</v>
          </cell>
        </row>
        <row r="7">
          <cell r="A7">
            <v>4.4359974350873458E-16</v>
          </cell>
          <cell r="B7">
            <v>0.2251330082316961</v>
          </cell>
          <cell r="C7">
            <v>30</v>
          </cell>
          <cell r="D7">
            <v>97.16</v>
          </cell>
          <cell r="E7">
            <v>0.77500000000000002</v>
          </cell>
          <cell r="F7">
            <v>0.20499999999999999</v>
          </cell>
          <cell r="G7">
            <v>1.859999999999999</v>
          </cell>
          <cell r="H7">
            <v>6.1224489795918373</v>
          </cell>
          <cell r="I7">
            <v>98.938538550972936</v>
          </cell>
          <cell r="J7">
            <v>0.45347631344253247</v>
          </cell>
          <cell r="K7">
            <v>0.11649255249894221</v>
          </cell>
          <cell r="L7">
            <v>0.49149258309574267</v>
          </cell>
          <cell r="N7">
            <v>30</v>
          </cell>
          <cell r="O7">
            <v>3.0533333333333328</v>
          </cell>
          <cell r="P7">
            <v>49.68</v>
          </cell>
          <cell r="Q7">
            <v>4.583333333333333</v>
          </cell>
          <cell r="R7">
            <v>42.68333333333333</v>
          </cell>
          <cell r="S7">
            <v>6.1224489795918373</v>
          </cell>
          <cell r="T7">
            <v>35.924407758476228</v>
          </cell>
          <cell r="U7">
            <v>59.129300477485756</v>
          </cell>
          <cell r="V7">
            <v>2.669898162593817E-13</v>
          </cell>
          <cell r="W7">
            <v>4.9463564804409748</v>
          </cell>
          <cell r="Y7">
            <v>30</v>
          </cell>
          <cell r="Z7">
            <v>34.75</v>
          </cell>
          <cell r="AA7">
            <v>9.5299999999999994</v>
          </cell>
          <cell r="AB7">
            <v>3.25</v>
          </cell>
          <cell r="AC7">
            <v>52.47</v>
          </cell>
          <cell r="AD7">
            <v>6.1224489795918373</v>
          </cell>
          <cell r="AE7">
            <v>66.951638687850917</v>
          </cell>
          <cell r="AF7">
            <v>8.7004765806278375</v>
          </cell>
          <cell r="AG7">
            <v>9.377991470934175</v>
          </cell>
          <cell r="AH7">
            <v>14.969893276836659</v>
          </cell>
          <cell r="AK7">
            <v>30</v>
          </cell>
          <cell r="AL7">
            <v>73.196197333333345</v>
          </cell>
          <cell r="AM7">
            <v>12.341293333333329</v>
          </cell>
          <cell r="AN7">
            <v>2.1800000000000002</v>
          </cell>
          <cell r="AO7">
            <v>12.28250933333333</v>
          </cell>
          <cell r="AP7">
            <v>6.1224489795918373</v>
          </cell>
          <cell r="AQ7">
            <v>59.908967648114583</v>
          </cell>
          <cell r="AR7">
            <v>33.849140978650311</v>
          </cell>
          <cell r="AS7">
            <v>4.2887285051544062</v>
          </cell>
          <cell r="AT7">
            <v>1.9531589998117369</v>
          </cell>
          <cell r="AW7">
            <v>30</v>
          </cell>
          <cell r="AX7">
            <v>53.72</v>
          </cell>
          <cell r="AY7">
            <v>8.3882656666666673</v>
          </cell>
          <cell r="AZ7">
            <v>10.199999999999999</v>
          </cell>
          <cell r="BA7">
            <v>27.691734333333329</v>
          </cell>
          <cell r="BB7">
            <v>6.1224489795918373</v>
          </cell>
          <cell r="BC7">
            <v>77.940892470964258</v>
          </cell>
          <cell r="BD7">
            <v>4.4509925589691868</v>
          </cell>
          <cell r="BE7">
            <v>7.340877868751031</v>
          </cell>
          <cell r="BF7">
            <v>10.2672371052549</v>
          </cell>
          <cell r="BI7">
            <v>30</v>
          </cell>
          <cell r="BJ7">
            <v>52.39</v>
          </cell>
          <cell r="BK7">
            <v>32.457500000000003</v>
          </cell>
          <cell r="BL7">
            <v>6.8599999999999994</v>
          </cell>
          <cell r="BM7">
            <v>8.292500000000004</v>
          </cell>
          <cell r="BN7">
            <v>6.1224489795918373</v>
          </cell>
          <cell r="BO7">
            <v>42.12814459722523</v>
          </cell>
          <cell r="BP7">
            <v>49.045546575159591</v>
          </cell>
          <cell r="BQ7">
            <v>1.8755478686608671</v>
          </cell>
          <cell r="BR7">
            <v>6.9507908998784851</v>
          </cell>
          <cell r="BU7">
            <v>30</v>
          </cell>
          <cell r="BV7">
            <v>44.736666666666672</v>
          </cell>
          <cell r="BW7">
            <v>14.996</v>
          </cell>
          <cell r="BX7">
            <v>3.02</v>
          </cell>
          <cell r="BY7">
            <v>37.247333333333323</v>
          </cell>
          <cell r="BZ7">
            <v>6.1224489795918373</v>
          </cell>
          <cell r="CA7">
            <v>60.138527793260181</v>
          </cell>
          <cell r="CB7">
            <v>25.388793831951599</v>
          </cell>
          <cell r="CC7">
            <v>6.9717767794828296</v>
          </cell>
          <cell r="CD7">
            <v>7.5009343577281573</v>
          </cell>
          <cell r="CG7">
            <v>80</v>
          </cell>
          <cell r="CH7">
            <v>22.034222573143591</v>
          </cell>
          <cell r="CI7">
            <v>12.244897959183669</v>
          </cell>
          <cell r="CJ7">
            <v>3.128511878388279</v>
          </cell>
          <cell r="CL7">
            <v>80</v>
          </cell>
          <cell r="CM7">
            <v>48.64</v>
          </cell>
          <cell r="CN7">
            <v>12.244897959183669</v>
          </cell>
          <cell r="CO7">
            <v>21.436045421319779</v>
          </cell>
          <cell r="CQ7">
            <v>80</v>
          </cell>
          <cell r="CR7">
            <v>4.8099999999999996</v>
          </cell>
          <cell r="CS7">
            <v>12.244897959183669</v>
          </cell>
          <cell r="CT7">
            <v>8.8825095945324026</v>
          </cell>
        </row>
        <row r="8">
          <cell r="A8">
            <v>4.4361201375359509E-16</v>
          </cell>
          <cell r="B8">
            <v>0.1916734966827256</v>
          </cell>
          <cell r="H8">
            <v>7.3469387755102042</v>
          </cell>
          <cell r="I8">
            <v>98.816080624102568</v>
          </cell>
          <cell r="J8">
            <v>0.46680098395476177</v>
          </cell>
          <cell r="K8">
            <v>0.1278120467551358</v>
          </cell>
          <cell r="L8">
            <v>0.58930634520466207</v>
          </cell>
          <cell r="N8">
            <v>60</v>
          </cell>
          <cell r="O8">
            <v>2.813333333333333</v>
          </cell>
          <cell r="P8">
            <v>24.323333333333331</v>
          </cell>
          <cell r="Q8">
            <v>3.0133333333333332</v>
          </cell>
          <cell r="R8">
            <v>69.849999999999994</v>
          </cell>
          <cell r="S8">
            <v>7.3469387755102042</v>
          </cell>
          <cell r="T8">
            <v>29.27010446702085</v>
          </cell>
          <cell r="U8">
            <v>64.069427228097311</v>
          </cell>
          <cell r="V8">
            <v>3.1821743109190199E-13</v>
          </cell>
          <cell r="W8">
            <v>6.660535051381542</v>
          </cell>
          <cell r="Y8">
            <v>60</v>
          </cell>
          <cell r="Z8">
            <v>16.543333333333329</v>
          </cell>
          <cell r="AA8">
            <v>10.773999999999999</v>
          </cell>
          <cell r="AB8">
            <v>6.45</v>
          </cell>
          <cell r="AC8">
            <v>66.23266666666666</v>
          </cell>
          <cell r="AD8">
            <v>7.3469387755102042</v>
          </cell>
          <cell r="AE8">
            <v>62.541950647546919</v>
          </cell>
          <cell r="AF8">
            <v>10.537130125605261</v>
          </cell>
          <cell r="AG8">
            <v>9.5833764668178194</v>
          </cell>
          <cell r="AH8">
            <v>17.337542779616069</v>
          </cell>
          <cell r="AK8">
            <v>60</v>
          </cell>
          <cell r="AL8">
            <v>80.182519499999998</v>
          </cell>
          <cell r="AM8">
            <v>13.004899999999999</v>
          </cell>
          <cell r="AN8">
            <v>1.49</v>
          </cell>
          <cell r="AO8">
            <v>5.3225804999999999</v>
          </cell>
          <cell r="AP8">
            <v>7.3469387755102042</v>
          </cell>
          <cell r="AQ8">
            <v>59.646181912805389</v>
          </cell>
          <cell r="AR8">
            <v>32.922036316926913</v>
          </cell>
          <cell r="AS8">
            <v>4.946284066054039</v>
          </cell>
          <cell r="AT8">
            <v>2.4854848846232902</v>
          </cell>
          <cell r="AW8">
            <v>60</v>
          </cell>
          <cell r="AX8">
            <v>42.5</v>
          </cell>
          <cell r="AY8">
            <v>8.4633333333333329</v>
          </cell>
          <cell r="AZ8">
            <v>4.6100000000000003</v>
          </cell>
          <cell r="BA8">
            <v>44.426666666666669</v>
          </cell>
          <cell r="BB8">
            <v>7.3469387755102042</v>
          </cell>
          <cell r="BC8">
            <v>75.052306489110236</v>
          </cell>
          <cell r="BD8">
            <v>5.3205060172633294</v>
          </cell>
          <cell r="BE8">
            <v>7.8092439774692251</v>
          </cell>
          <cell r="BF8">
            <v>11.81794352131609</v>
          </cell>
          <cell r="BI8">
            <v>60</v>
          </cell>
          <cell r="BJ8">
            <v>49.685000000000002</v>
          </cell>
          <cell r="BK8">
            <v>33.21</v>
          </cell>
          <cell r="BL8">
            <v>4.4000000000000004</v>
          </cell>
          <cell r="BM8">
            <v>12.704999999999981</v>
          </cell>
          <cell r="BN8">
            <v>7.3469387755102042</v>
          </cell>
          <cell r="BO8">
            <v>35.924692613296223</v>
          </cell>
          <cell r="BP8">
            <v>53.362703171443407</v>
          </cell>
          <cell r="BQ8">
            <v>1.916672247776499</v>
          </cell>
          <cell r="BR8">
            <v>8.795967264215653</v>
          </cell>
          <cell r="BU8">
            <v>60</v>
          </cell>
          <cell r="BV8">
            <v>61.52</v>
          </cell>
          <cell r="BW8">
            <v>12.874536666666669</v>
          </cell>
          <cell r="BX8">
            <v>2.2999999999999998</v>
          </cell>
          <cell r="BY8">
            <v>23.305463333333339</v>
          </cell>
          <cell r="BZ8">
            <v>7.3469387755102042</v>
          </cell>
          <cell r="CA8">
            <v>58.024539415974537</v>
          </cell>
          <cell r="CB8">
            <v>25.528359977556089</v>
          </cell>
          <cell r="CC8">
            <v>7.6322456283708622</v>
          </cell>
          <cell r="CD8">
            <v>8.8148992440608183</v>
          </cell>
          <cell r="CG8">
            <v>100</v>
          </cell>
          <cell r="CH8">
            <v>57.818331745209939</v>
          </cell>
          <cell r="CI8">
            <v>14.28571428571429</v>
          </cell>
          <cell r="CJ8">
            <v>3.442113002180037</v>
          </cell>
          <cell r="CL8">
            <v>100</v>
          </cell>
          <cell r="CM8">
            <v>49.68</v>
          </cell>
          <cell r="CN8">
            <v>14.28571428571429</v>
          </cell>
          <cell r="CO8">
            <v>22.28212587822501</v>
          </cell>
          <cell r="CQ8">
            <v>100</v>
          </cell>
          <cell r="CR8">
            <v>0.77</v>
          </cell>
          <cell r="CS8">
            <v>14.28571428571429</v>
          </cell>
          <cell r="CT8">
            <v>8.8392058814248191</v>
          </cell>
        </row>
        <row r="9">
          <cell r="A9">
            <v>2.7296075271152882E-26</v>
          </cell>
          <cell r="B9">
            <v>0.23644731139093281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8.5714285714285712</v>
          </cell>
          <cell r="I9">
            <v>98.701837080440953</v>
          </cell>
          <cell r="J9">
            <v>0.47431544860721392</v>
          </cell>
          <cell r="K9">
            <v>0.13684429998961969</v>
          </cell>
          <cell r="L9">
            <v>0.68700317099889974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8.5714285714285712</v>
          </cell>
          <cell r="T9">
            <v>23.84795958127425</v>
          </cell>
          <cell r="U9">
            <v>67.659603294415959</v>
          </cell>
          <cell r="V9">
            <v>3.6847917640985139E-13</v>
          </cell>
          <cell r="W9">
            <v>8.4925292619981256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8.5714285714285712</v>
          </cell>
          <cell r="AE9">
            <v>58.70363462716913</v>
          </cell>
          <cell r="AF9">
            <v>12.16506490159737</v>
          </cell>
          <cell r="AG9">
            <v>9.5767533043733373</v>
          </cell>
          <cell r="AH9">
            <v>19.554547197790079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8.5714285714285712</v>
          </cell>
          <cell r="AQ9">
            <v>59.979681662471201</v>
          </cell>
          <cell r="AR9">
            <v>31.570134932510008</v>
          </cell>
          <cell r="AS9">
            <v>5.4289139880518196</v>
          </cell>
          <cell r="AT9">
            <v>3.021244691072051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8.5714285714285712</v>
          </cell>
          <cell r="BC9">
            <v>72.53264049600682</v>
          </cell>
          <cell r="BD9">
            <v>6.0774986207346409</v>
          </cell>
          <cell r="BE9">
            <v>8.1385057094353428</v>
          </cell>
          <cell r="BF9">
            <v>13.25135518648764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8.5714285714285712</v>
          </cell>
          <cell r="BO9">
            <v>30.819973132140749</v>
          </cell>
          <cell r="BP9">
            <v>56.559565270214307</v>
          </cell>
          <cell r="BQ9">
            <v>1.915431545811805</v>
          </cell>
          <cell r="BR9">
            <v>10.70508044289242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8.5714285714285712</v>
          </cell>
          <cell r="CA9">
            <v>56.561493590690063</v>
          </cell>
          <cell r="CB9">
            <v>25.273720460034571</v>
          </cell>
          <cell r="CC9">
            <v>8.1009678781901275</v>
          </cell>
          <cell r="CD9">
            <v>10.063884765537161</v>
          </cell>
          <cell r="CI9">
            <v>16.326530612244898</v>
          </cell>
          <cell r="CJ9">
            <v>3.743094586010447</v>
          </cell>
          <cell r="CN9">
            <v>16.326530612244898</v>
          </cell>
          <cell r="CO9">
            <v>23.128207795406041</v>
          </cell>
          <cell r="CS9">
            <v>16.326530612244898</v>
          </cell>
          <cell r="CT9">
            <v>8.78329990812475</v>
          </cell>
        </row>
        <row r="10">
          <cell r="A10">
            <v>8.0788893925000328E-4</v>
          </cell>
          <cell r="B10">
            <v>8.7653692823700107E-4</v>
          </cell>
          <cell r="C10">
            <v>1</v>
          </cell>
          <cell r="D10">
            <v>0.27027581271524997</v>
          </cell>
          <cell r="E10">
            <v>1.322455628325158E-2</v>
          </cell>
          <cell r="F10">
            <v>0.1</v>
          </cell>
          <cell r="G10">
            <v>0.25074713567656159</v>
          </cell>
          <cell r="H10">
            <v>9.795918367346939</v>
          </cell>
          <cell r="I10">
            <v>98.592767411916981</v>
          </cell>
          <cell r="J10">
            <v>0.47858010544082308</v>
          </cell>
          <cell r="K10">
            <v>0.14406249490096831</v>
          </cell>
          <cell r="L10">
            <v>0.78458998777495703</v>
          </cell>
          <cell r="N10">
            <v>1</v>
          </cell>
          <cell r="O10">
            <v>3.6523949524782862</v>
          </cell>
          <cell r="P10">
            <v>3.594090829248596</v>
          </cell>
          <cell r="Q10">
            <v>0.02</v>
          </cell>
          <cell r="R10">
            <v>0.6496922348312314</v>
          </cell>
          <cell r="S10">
            <v>9.795918367346939</v>
          </cell>
          <cell r="T10">
            <v>19.43718117920319</v>
          </cell>
          <cell r="U10">
            <v>70.15337592584757</v>
          </cell>
          <cell r="V10">
            <v>4.1772324468200522E-13</v>
          </cell>
          <cell r="W10">
            <v>10.40974749024193</v>
          </cell>
          <cell r="Y10">
            <v>1</v>
          </cell>
          <cell r="Z10">
            <v>7.0618175186467864</v>
          </cell>
          <cell r="AA10">
            <v>5.9628479399994633E-2</v>
          </cell>
          <cell r="AB10">
            <v>0.16</v>
          </cell>
          <cell r="AC10">
            <v>7.063881526627001</v>
          </cell>
          <cell r="AD10">
            <v>9.795918367346939</v>
          </cell>
          <cell r="AE10">
            <v>55.364218429891437</v>
          </cell>
          <cell r="AF10">
            <v>13.565779286396941</v>
          </cell>
          <cell r="AG10">
            <v>9.4298891924678774</v>
          </cell>
          <cell r="AH10">
            <v>21.640113157239622</v>
          </cell>
          <cell r="AK10">
            <v>1</v>
          </cell>
          <cell r="AL10">
            <v>2.755000000000003</v>
          </cell>
          <cell r="AM10">
            <v>0.37603257461122958</v>
          </cell>
          <cell r="AN10">
            <v>0.16</v>
          </cell>
          <cell r="AO10">
            <v>0.1132357915243183</v>
          </cell>
          <cell r="AP10">
            <v>9.795918367346939</v>
          </cell>
          <cell r="AQ10">
            <v>60.658262242623557</v>
          </cell>
          <cell r="AR10">
            <v>30.035087147630779</v>
          </cell>
          <cell r="AS10">
            <v>5.7521750362598594</v>
          </cell>
          <cell r="AT10">
            <v>3.554451051670025</v>
          </cell>
          <cell r="AW10">
            <v>1</v>
          </cell>
          <cell r="AX10">
            <v>1.8377907933168021</v>
          </cell>
          <cell r="AY10">
            <v>0.29544693074880463</v>
          </cell>
          <cell r="AZ10">
            <v>0.23</v>
          </cell>
          <cell r="BA10">
            <v>1.8755436248962301</v>
          </cell>
          <cell r="BB10">
            <v>9.795918367346939</v>
          </cell>
          <cell r="BC10">
            <v>70.327849066168028</v>
          </cell>
          <cell r="BD10">
            <v>6.7131892887727433</v>
          </cell>
          <cell r="BE10">
            <v>8.3745964638114216</v>
          </cell>
          <cell r="BF10">
            <v>14.58436519300227</v>
          </cell>
          <cell r="BI10">
            <v>1</v>
          </cell>
          <cell r="BJ10">
            <v>0.2349999999999994</v>
          </cell>
          <cell r="BK10">
            <v>2.617815034633947</v>
          </cell>
          <cell r="BL10">
            <v>0.59</v>
          </cell>
          <cell r="BM10">
            <v>0.65199693250812196</v>
          </cell>
          <cell r="BN10">
            <v>9.795918367346939</v>
          </cell>
          <cell r="BO10">
            <v>26.623172074007581</v>
          </cell>
          <cell r="BP10">
            <v>58.835169719188201</v>
          </cell>
          <cell r="BQ10">
            <v>1.8859182766251401</v>
          </cell>
          <cell r="BR10">
            <v>12.655888004511979</v>
          </cell>
          <cell r="BU10">
            <v>1</v>
          </cell>
          <cell r="BV10">
            <v>1.774999999999999</v>
          </cell>
          <cell r="BW10">
            <v>0.61829514706884814</v>
          </cell>
          <cell r="BX10">
            <v>1.01</v>
          </cell>
          <cell r="BY10">
            <v>1.7416299836647251</v>
          </cell>
          <cell r="BZ10">
            <v>9.795918367346939</v>
          </cell>
          <cell r="CA10">
            <v>55.546510509211572</v>
          </cell>
          <cell r="CB10">
            <v>24.78757786417059</v>
          </cell>
          <cell r="CC10">
            <v>8.4134012909985429</v>
          </cell>
          <cell r="CD10">
            <v>11.25257608850341</v>
          </cell>
          <cell r="CI10">
            <v>18.367346938775508</v>
          </cell>
          <cell r="CJ10">
            <v>4.0356922656537444</v>
          </cell>
          <cell r="CN10">
            <v>18.367346938775508</v>
          </cell>
          <cell r="CO10">
            <v>23.97428764389322</v>
          </cell>
          <cell r="CS10">
            <v>18.367346938775508</v>
          </cell>
          <cell r="CT10">
            <v>8.7192648937321575</v>
          </cell>
        </row>
        <row r="11">
          <cell r="A11">
            <v>4.4361664005948081E-16</v>
          </cell>
          <cell r="B11">
            <v>2.6119471941371611E-2</v>
          </cell>
          <cell r="C11">
            <v>3</v>
          </cell>
          <cell r="D11">
            <v>0.44663049462067761</v>
          </cell>
          <cell r="E11">
            <v>8.902933349308112E-2</v>
          </cell>
          <cell r="F11">
            <v>0.03</v>
          </cell>
          <cell r="G11">
            <v>0.4366378092915098</v>
          </cell>
          <cell r="H11">
            <v>11.02040816326531</v>
          </cell>
          <cell r="I11">
            <v>98.487334438991965</v>
          </cell>
          <cell r="J11">
            <v>0.48079007947593538</v>
          </cell>
          <cell r="K11">
            <v>0.14980487705930509</v>
          </cell>
          <cell r="L11">
            <v>0.88207060455219943</v>
          </cell>
          <cell r="N11">
            <v>3</v>
          </cell>
          <cell r="O11">
            <v>4.4184379309887349</v>
          </cell>
          <cell r="P11">
            <v>4.2446635614616159</v>
          </cell>
          <cell r="Q11">
            <v>0.2</v>
          </cell>
          <cell r="R11">
            <v>1.2105473968416109</v>
          </cell>
          <cell r="S11">
            <v>11.02040816326531</v>
          </cell>
          <cell r="T11">
            <v>15.837168562309101</v>
          </cell>
          <cell r="U11">
            <v>71.780409985258999</v>
          </cell>
          <cell r="V11">
            <v>4.6590621617495123E-13</v>
          </cell>
          <cell r="W11">
            <v>12.38274030922555</v>
          </cell>
          <cell r="Y11">
            <v>3</v>
          </cell>
          <cell r="Z11">
            <v>4.3906137257664692</v>
          </cell>
          <cell r="AA11">
            <v>0.66903952714984538</v>
          </cell>
          <cell r="AB11">
            <v>2.4700000000000002</v>
          </cell>
          <cell r="AC11">
            <v>0.98349662524840409</v>
          </cell>
          <cell r="AD11">
            <v>11.02040816326531</v>
          </cell>
          <cell r="AE11">
            <v>52.45233700670326</v>
          </cell>
          <cell r="AF11">
            <v>14.73547680040752</v>
          </cell>
          <cell r="AG11">
            <v>9.2001177474519853</v>
          </cell>
          <cell r="AH11">
            <v>23.61206850689636</v>
          </cell>
          <cell r="AK11">
            <v>3</v>
          </cell>
          <cell r="AL11">
            <v>0</v>
          </cell>
          <cell r="AM11">
            <v>1.9601650272872431</v>
          </cell>
          <cell r="AN11">
            <v>0.08</v>
          </cell>
          <cell r="AO11">
            <v>0.88968930126358647</v>
          </cell>
          <cell r="AP11">
            <v>11.02040816326531</v>
          </cell>
          <cell r="AQ11">
            <v>61.530974238413677</v>
          </cell>
          <cell r="AR11">
            <v>28.450257338922221</v>
          </cell>
          <cell r="AS11">
            <v>5.9371928524373763</v>
          </cell>
          <cell r="AT11">
            <v>4.0815347782189999</v>
          </cell>
          <cell r="AW11">
            <v>3</v>
          </cell>
          <cell r="AX11">
            <v>1.8020751926598391</v>
          </cell>
          <cell r="AY11">
            <v>0.1087300428686676</v>
          </cell>
          <cell r="AZ11">
            <v>0.62</v>
          </cell>
          <cell r="BA11">
            <v>1.908847092415267</v>
          </cell>
          <cell r="BB11">
            <v>11.02040816326531</v>
          </cell>
          <cell r="BC11">
            <v>68.393311847329201</v>
          </cell>
          <cell r="BD11">
            <v>7.2315893284473249</v>
          </cell>
          <cell r="BE11">
            <v>8.5451088410489273</v>
          </cell>
          <cell r="BF11">
            <v>15.829990002463481</v>
          </cell>
          <cell r="BI11">
            <v>3</v>
          </cell>
          <cell r="BJ11">
            <v>0</v>
          </cell>
          <cell r="BK11">
            <v>2.7881694512509281</v>
          </cell>
          <cell r="BL11">
            <v>0.41</v>
          </cell>
          <cell r="BM11">
            <v>0.60434537586824744</v>
          </cell>
          <cell r="BN11">
            <v>11.02040816326531</v>
          </cell>
          <cell r="BO11">
            <v>23.15903835384233</v>
          </cell>
          <cell r="BP11">
            <v>60.372776045261702</v>
          </cell>
          <cell r="BQ11">
            <v>1.839938230893388</v>
          </cell>
          <cell r="BR11">
            <v>14.628390505635039</v>
          </cell>
          <cell r="BU11">
            <v>3</v>
          </cell>
          <cell r="BV11">
            <v>4.8225788398601317</v>
          </cell>
          <cell r="BW11">
            <v>2.471376134868986</v>
          </cell>
          <cell r="BX11">
            <v>0.45</v>
          </cell>
          <cell r="BY11">
            <v>0.70712445863510986</v>
          </cell>
          <cell r="BZ11">
            <v>11.02040816326531</v>
          </cell>
          <cell r="CA11">
            <v>54.849904504057363</v>
          </cell>
          <cell r="CB11">
            <v>24.163567133439361</v>
          </cell>
          <cell r="CC11">
            <v>8.600593728046821</v>
          </cell>
          <cell r="CD11">
            <v>12.386028972288109</v>
          </cell>
          <cell r="CI11">
            <v>20.408163265306118</v>
          </cell>
          <cell r="CJ11">
            <v>4.3235633507465323</v>
          </cell>
          <cell r="CN11">
            <v>20.408163265306118</v>
          </cell>
          <cell r="CO11">
            <v>24.820369271708849</v>
          </cell>
          <cell r="CS11">
            <v>20.408163265306118</v>
          </cell>
          <cell r="CT11">
            <v>8.6506739526868355</v>
          </cell>
        </row>
        <row r="12">
          <cell r="A12">
            <v>4.4408920985006242E-16</v>
          </cell>
          <cell r="B12">
            <v>0.2279042319820348</v>
          </cell>
          <cell r="C12">
            <v>5</v>
          </cell>
          <cell r="D12">
            <v>0.48511917659226328</v>
          </cell>
          <cell r="E12">
            <v>4.6427960923947173E-2</v>
          </cell>
          <cell r="F12">
            <v>0.15</v>
          </cell>
          <cell r="G12">
            <v>0.45900442257346502</v>
          </cell>
          <cell r="H12">
            <v>12.244897959183669</v>
          </cell>
          <cell r="I12">
            <v>98.384307252955637</v>
          </cell>
          <cell r="J12">
            <v>0.48187507795687229</v>
          </cell>
          <cell r="K12">
            <v>0.15436950756474921</v>
          </cell>
          <cell r="L12">
            <v>0.97944816164704263</v>
          </cell>
          <cell r="N12">
            <v>5</v>
          </cell>
          <cell r="O12">
            <v>2.0550000000000002</v>
          </cell>
          <cell r="P12">
            <v>1.9044815567497611</v>
          </cell>
          <cell r="Q12">
            <v>0.18</v>
          </cell>
          <cell r="R12">
            <v>2.3489572154468892</v>
          </cell>
          <cell r="S12">
            <v>12.244897959183669</v>
          </cell>
          <cell r="T12">
            <v>12.90030041124138</v>
          </cell>
          <cell r="U12">
            <v>72.709722209215798</v>
          </cell>
          <cell r="V12">
            <v>5.130046193049277E-13</v>
          </cell>
          <cell r="W12">
            <v>14.390290622036661</v>
          </cell>
          <cell r="Y12">
            <v>5</v>
          </cell>
          <cell r="Z12">
            <v>4.8679518850904397</v>
          </cell>
          <cell r="AA12">
            <v>0.62977950285970863</v>
          </cell>
          <cell r="AB12">
            <v>0.47</v>
          </cell>
          <cell r="AC12">
            <v>1.112864172604493</v>
          </cell>
          <cell r="AD12">
            <v>12.244897959183669</v>
          </cell>
          <cell r="AE12">
            <v>49.908598077539203</v>
          </cell>
          <cell r="AF12">
            <v>15.687897546661</v>
          </cell>
          <cell r="AG12">
            <v>8.91944534607644</v>
          </cell>
          <cell r="AH12">
            <v>25.48405911940787</v>
          </cell>
          <cell r="AK12">
            <v>5</v>
          </cell>
          <cell r="AL12">
            <v>5.9820250000000001</v>
          </cell>
          <cell r="AM12">
            <v>4.6980772203483099</v>
          </cell>
          <cell r="AN12">
            <v>0.27</v>
          </cell>
          <cell r="AO12">
            <v>0.25443213812898968</v>
          </cell>
          <cell r="AP12">
            <v>12.244897959183669</v>
          </cell>
          <cell r="AQ12">
            <v>62.498990451968083</v>
          </cell>
          <cell r="AR12">
            <v>26.89456353498807</v>
          </cell>
          <cell r="AS12">
            <v>6.0062308740207957</v>
          </cell>
          <cell r="AT12">
            <v>4.6001743916148836</v>
          </cell>
          <cell r="AW12">
            <v>5</v>
          </cell>
          <cell r="AX12">
            <v>2.7829840100151491</v>
          </cell>
          <cell r="AY12">
            <v>0.33123086946854569</v>
          </cell>
          <cell r="AZ12">
            <v>0.33</v>
          </cell>
          <cell r="BA12">
            <v>2.8219875777346868</v>
          </cell>
          <cell r="BB12">
            <v>12.244897959183669</v>
          </cell>
          <cell r="BC12">
            <v>66.688524450296157</v>
          </cell>
          <cell r="BD12">
            <v>7.6391434623995309</v>
          </cell>
          <cell r="BE12">
            <v>8.672503766919089</v>
          </cell>
          <cell r="BF12">
            <v>16.99982835323587</v>
          </cell>
          <cell r="BI12">
            <v>5</v>
          </cell>
          <cell r="BJ12">
            <v>4.8450000000000024</v>
          </cell>
          <cell r="BK12">
            <v>2.009383542836515</v>
          </cell>
          <cell r="BL12">
            <v>0.46</v>
          </cell>
          <cell r="BM12">
            <v>1.800249982641311</v>
          </cell>
          <cell r="BN12">
            <v>12.244897959183669</v>
          </cell>
          <cell r="BO12">
            <v>20.3023365182659</v>
          </cell>
          <cell r="BP12">
            <v>61.304663283334172</v>
          </cell>
          <cell r="BQ12">
            <v>1.784021041438651</v>
          </cell>
          <cell r="BR12">
            <v>16.60913845944572</v>
          </cell>
          <cell r="BU12">
            <v>5</v>
          </cell>
          <cell r="BV12">
            <v>2.0757809775278968</v>
          </cell>
          <cell r="BW12">
            <v>1.7439968463274229</v>
          </cell>
          <cell r="BX12">
            <v>0.26</v>
          </cell>
          <cell r="BY12">
            <v>2.4799507163561838</v>
          </cell>
          <cell r="BZ12">
            <v>12.244897959183669</v>
          </cell>
          <cell r="CA12">
            <v>54.376485290536223</v>
          </cell>
          <cell r="CB12">
            <v>23.464483453028691</v>
          </cell>
          <cell r="CC12">
            <v>8.6899355415387589</v>
          </cell>
          <cell r="CD12">
            <v>13.469195821728031</v>
          </cell>
          <cell r="CI12">
            <v>22.448979591836739</v>
          </cell>
          <cell r="CJ12">
            <v>4.6099505855464642</v>
          </cell>
          <cell r="CN12">
            <v>22.448979591836739</v>
          </cell>
          <cell r="CO12">
            <v>25.666450249954838</v>
          </cell>
          <cell r="CS12">
            <v>22.448979591836739</v>
          </cell>
          <cell r="CT12">
            <v>8.5843358819997277</v>
          </cell>
        </row>
        <row r="13">
          <cell r="A13">
            <v>0.16722498526727159</v>
          </cell>
          <cell r="B13">
            <v>4.6797950829212787E-2</v>
          </cell>
          <cell r="C13">
            <v>10</v>
          </cell>
          <cell r="D13">
            <v>0.51925337910011615</v>
          </cell>
          <cell r="E13">
            <v>7.7602978178818782E-2</v>
          </cell>
          <cell r="F13">
            <v>0.04</v>
          </cell>
          <cell r="G13">
            <v>0.51186116231324552</v>
          </cell>
          <cell r="H13">
            <v>13.469387755102041</v>
          </cell>
          <cell r="I13">
            <v>98.282913117918412</v>
          </cell>
          <cell r="J13">
            <v>0.482348312245933</v>
          </cell>
          <cell r="K13">
            <v>0.15801371985044049</v>
          </cell>
          <cell r="L13">
            <v>1.076724850095178</v>
          </cell>
          <cell r="N13">
            <v>10</v>
          </cell>
          <cell r="O13">
            <v>6.8817197463037276</v>
          </cell>
          <cell r="P13">
            <v>4.0953822233773938</v>
          </cell>
          <cell r="Q13">
            <v>0.2</v>
          </cell>
          <cell r="R13">
            <v>0.20816659994661321</v>
          </cell>
          <cell r="S13">
            <v>13.469387755102041</v>
          </cell>
          <cell r="T13">
            <v>10.513703816592461</v>
          </cell>
          <cell r="U13">
            <v>73.070256010615552</v>
          </cell>
          <cell r="V13">
            <v>5.5900809822448041E-13</v>
          </cell>
          <cell r="W13">
            <v>16.416568179553821</v>
          </cell>
          <cell r="Y13">
            <v>10</v>
          </cell>
          <cell r="Z13">
            <v>2.5241808352193948</v>
          </cell>
          <cell r="AA13">
            <v>1.210647209828968</v>
          </cell>
          <cell r="AB13">
            <v>0.39</v>
          </cell>
          <cell r="AC13">
            <v>2.8265271191969039</v>
          </cell>
          <cell r="AD13">
            <v>13.469387755102041</v>
          </cell>
          <cell r="AE13">
            <v>47.678378342613918</v>
          </cell>
          <cell r="AF13">
            <v>16.43904952123599</v>
          </cell>
          <cell r="AG13">
            <v>8.6141507335811873</v>
          </cell>
          <cell r="AH13">
            <v>27.268421560780968</v>
          </cell>
          <cell r="AK13">
            <v>10</v>
          </cell>
          <cell r="AL13">
            <v>0</v>
          </cell>
          <cell r="AM13">
            <v>2.591863881219219</v>
          </cell>
          <cell r="AN13">
            <v>0.47</v>
          </cell>
          <cell r="AO13">
            <v>3.4384868599171652</v>
          </cell>
          <cell r="AP13">
            <v>13.469387755102041</v>
          </cell>
          <cell r="AQ13">
            <v>63.503701411980238</v>
          </cell>
          <cell r="AR13">
            <v>25.406704920416331</v>
          </cell>
          <cell r="AS13">
            <v>5.9804576663680136</v>
          </cell>
          <cell r="AT13">
            <v>5.1090945140875688</v>
          </cell>
          <cell r="AW13">
            <v>10</v>
          </cell>
          <cell r="AX13">
            <v>1.473552019969282</v>
          </cell>
          <cell r="AY13">
            <v>0.45304218591895212</v>
          </cell>
          <cell r="AZ13">
            <v>0.26</v>
          </cell>
          <cell r="BA13">
            <v>1.5633946327711929</v>
          </cell>
          <cell r="BB13">
            <v>13.469387755102041</v>
          </cell>
          <cell r="BC13">
            <v>65.174456657866997</v>
          </cell>
          <cell r="BD13">
            <v>7.9462773235023638</v>
          </cell>
          <cell r="BE13">
            <v>8.7745694290599872</v>
          </cell>
          <cell r="BF13">
            <v>18.10469662122718</v>
          </cell>
          <cell r="BI13">
            <v>10</v>
          </cell>
          <cell r="BJ13">
            <v>1.93</v>
          </cell>
          <cell r="BK13">
            <v>1.8893796748021701</v>
          </cell>
          <cell r="BL13">
            <v>1.45</v>
          </cell>
          <cell r="BM13">
            <v>2.1377558326431929</v>
          </cell>
          <cell r="BN13">
            <v>13.469387755102041</v>
          </cell>
          <cell r="BO13">
            <v>17.947062638402208</v>
          </cell>
          <cell r="BP13">
            <v>61.743212387034752</v>
          </cell>
          <cell r="BQ13">
            <v>1.7229765364898899</v>
          </cell>
          <cell r="BR13">
            <v>18.587105020788069</v>
          </cell>
          <cell r="BU13">
            <v>10</v>
          </cell>
          <cell r="BV13">
            <v>1.8708465107182539</v>
          </cell>
          <cell r="BW13">
            <v>2.075722096578013</v>
          </cell>
          <cell r="BX13">
            <v>1.74</v>
          </cell>
          <cell r="BY13">
            <v>3.4099999999999979</v>
          </cell>
          <cell r="BZ13">
            <v>13.469387755102041</v>
          </cell>
          <cell r="CA13">
            <v>54.061312594821509</v>
          </cell>
          <cell r="CB13">
            <v>22.728110366791821</v>
          </cell>
          <cell r="CC13">
            <v>8.7039939906516697</v>
          </cell>
          <cell r="CD13">
            <v>14.50668323711569</v>
          </cell>
          <cell r="CI13">
            <v>24.489795918367349</v>
          </cell>
          <cell r="CJ13">
            <v>4.8977357928723251</v>
          </cell>
          <cell r="CN13">
            <v>24.489795918367349</v>
          </cell>
          <cell r="CO13">
            <v>26.51246846149159</v>
          </cell>
          <cell r="CS13">
            <v>24.489795918367349</v>
          </cell>
          <cell r="CT13">
            <v>8.500280760641024</v>
          </cell>
        </row>
        <row r="14">
          <cell r="A14">
            <v>2.8334525471056652E-16</v>
          </cell>
          <cell r="B14">
            <v>3.3547199472688749E-2</v>
          </cell>
          <cell r="C14">
            <v>30</v>
          </cell>
          <cell r="D14">
            <v>2.5</v>
          </cell>
          <cell r="E14">
            <v>0.1049999999999998</v>
          </cell>
          <cell r="F14">
            <v>0.125</v>
          </cell>
          <cell r="G14">
            <v>2.5053243303013679</v>
          </cell>
          <cell r="H14">
            <v>14.69387755102041</v>
          </cell>
          <cell r="I14">
            <v>98.182800248722913</v>
          </cell>
          <cell r="J14">
            <v>0.48240305228214558</v>
          </cell>
          <cell r="K14">
            <v>0.1608948751122582</v>
          </cell>
          <cell r="L14">
            <v>1.1739018240221479</v>
          </cell>
          <cell r="N14">
            <v>30</v>
          </cell>
          <cell r="O14">
            <v>1.1158355115736771</v>
          </cell>
          <cell r="P14">
            <v>2.715928325023814</v>
          </cell>
          <cell r="Q14">
            <v>0.98932075463701585</v>
          </cell>
          <cell r="R14">
            <v>3.098404607392506</v>
          </cell>
          <cell r="S14">
            <v>14.69387755102041</v>
          </cell>
          <cell r="T14">
            <v>8.5698154958126089</v>
          </cell>
          <cell r="U14">
            <v>72.984406951126473</v>
          </cell>
          <cell r="V14">
            <v>6.0390853966687854E-13</v>
          </cell>
          <cell r="W14">
            <v>18.446558003766121</v>
          </cell>
          <cell r="Y14">
            <v>30</v>
          </cell>
          <cell r="Z14">
            <v>1.5499999999999969</v>
          </cell>
          <cell r="AA14">
            <v>1.1656972162615831</v>
          </cell>
          <cell r="AB14">
            <v>0.24</v>
          </cell>
          <cell r="AC14">
            <v>1.954213396740488</v>
          </cell>
          <cell r="AD14">
            <v>14.69387755102041</v>
          </cell>
          <cell r="AE14">
            <v>45.708447881232942</v>
          </cell>
          <cell r="AF14">
            <v>17.01036977345305</v>
          </cell>
          <cell r="AG14">
            <v>8.3044305494975443</v>
          </cell>
          <cell r="AH14">
            <v>28.976751951232821</v>
          </cell>
          <cell r="AK14">
            <v>30</v>
          </cell>
          <cell r="AL14">
            <v>0</v>
          </cell>
          <cell r="AM14">
            <v>0.6168377788005166</v>
          </cell>
          <cell r="AN14">
            <v>0.39999999999999908</v>
          </cell>
          <cell r="AO14">
            <v>3.858108174478037</v>
          </cell>
          <cell r="AP14">
            <v>14.69387755102041</v>
          </cell>
          <cell r="AQ14">
            <v>64.505405350451696</v>
          </cell>
          <cell r="AR14">
            <v>24.00762630051506</v>
          </cell>
          <cell r="AS14">
            <v>5.8794344325840182</v>
          </cell>
          <cell r="AT14">
            <v>5.6074924293007529</v>
          </cell>
          <cell r="AW14">
            <v>30</v>
          </cell>
          <cell r="AX14">
            <v>0</v>
          </cell>
          <cell r="AY14">
            <v>0.25598757009710832</v>
          </cell>
          <cell r="AZ14">
            <v>0.08</v>
          </cell>
          <cell r="BA14">
            <v>0.26819700976003058</v>
          </cell>
          <cell r="BB14">
            <v>14.69387755102041</v>
          </cell>
          <cell r="BC14">
            <v>63.823216745850559</v>
          </cell>
          <cell r="BD14">
            <v>8.1647936852286325</v>
          </cell>
          <cell r="BE14">
            <v>8.8599395123928879</v>
          </cell>
          <cell r="BF14">
            <v>19.152050091087389</v>
          </cell>
          <cell r="BI14">
            <v>30</v>
          </cell>
          <cell r="BJ14">
            <v>0</v>
          </cell>
          <cell r="BK14">
            <v>1.781956438861513</v>
          </cell>
          <cell r="BL14">
            <v>2.9999999999999801E-2</v>
          </cell>
          <cell r="BM14">
            <v>0</v>
          </cell>
          <cell r="BN14">
            <v>14.69387755102041</v>
          </cell>
          <cell r="BO14">
            <v>15.99849522955866</v>
          </cell>
          <cell r="BP14">
            <v>61.788550329097212</v>
          </cell>
          <cell r="BQ14">
            <v>1.6607544053426451</v>
          </cell>
          <cell r="BR14">
            <v>20.55263897025068</v>
          </cell>
          <cell r="BU14">
            <v>30</v>
          </cell>
          <cell r="BV14">
            <v>4.8730642880589476</v>
          </cell>
          <cell r="BW14">
            <v>1.7163635978428591</v>
          </cell>
          <cell r="BX14">
            <v>0.56999999999999995</v>
          </cell>
          <cell r="BY14">
            <v>0.71182082639445776</v>
          </cell>
          <cell r="BZ14">
            <v>14.69387755102041</v>
          </cell>
          <cell r="CA14">
            <v>53.857419530011711</v>
          </cell>
          <cell r="CB14">
            <v>21.978777694472178</v>
          </cell>
          <cell r="CC14">
            <v>8.6612813466613652</v>
          </cell>
          <cell r="CD14">
            <v>15.502621796064091</v>
          </cell>
          <cell r="CI14">
            <v>26.530612244897959</v>
          </cell>
          <cell r="CJ14">
            <v>5.1896920806235762</v>
          </cell>
          <cell r="CN14">
            <v>26.530612244897959</v>
          </cell>
          <cell r="CO14">
            <v>27.35854442875787</v>
          </cell>
          <cell r="CS14">
            <v>26.530612244897959</v>
          </cell>
          <cell r="CT14">
            <v>8.4233519742406457</v>
          </cell>
        </row>
        <row r="15">
          <cell r="A15">
            <v>4.4408920985006262E-16</v>
          </cell>
          <cell r="B15">
            <v>1.1812344223057049E-3</v>
          </cell>
          <cell r="H15">
            <v>15.91836734693878</v>
          </cell>
          <cell r="I15">
            <v>98.083646062255838</v>
          </cell>
          <cell r="J15">
            <v>0.48221154130812421</v>
          </cell>
          <cell r="K15">
            <v>0.16316223419653261</v>
          </cell>
          <cell r="L15">
            <v>1.270980162551667</v>
          </cell>
          <cell r="N15">
            <v>60</v>
          </cell>
          <cell r="O15">
            <v>1.75165318738867</v>
          </cell>
          <cell r="P15">
            <v>3.8533650517725699</v>
          </cell>
          <cell r="Q15">
            <v>0.94911654828172987</v>
          </cell>
          <cell r="R15">
            <v>4.337918087439335</v>
          </cell>
          <cell r="S15">
            <v>15.91836734693878</v>
          </cell>
          <cell r="T15">
            <v>6.980733092709249</v>
          </cell>
          <cell r="U15">
            <v>72.551750917713889</v>
          </cell>
          <cell r="V15">
            <v>6.4770522710565716E-13</v>
          </cell>
          <cell r="W15">
            <v>20.468284653331722</v>
          </cell>
          <cell r="Y15">
            <v>60</v>
          </cell>
          <cell r="Z15">
            <v>1.823628860876642</v>
          </cell>
          <cell r="AA15">
            <v>1.0597848838325641</v>
          </cell>
          <cell r="AB15">
            <v>0.5</v>
          </cell>
          <cell r="AC15">
            <v>1.0541168104152401</v>
          </cell>
          <cell r="AD15">
            <v>15.91836734693878</v>
          </cell>
          <cell r="AE15">
            <v>43.959591395739082</v>
          </cell>
          <cell r="AF15">
            <v>17.42396878279505</v>
          </cell>
          <cell r="AG15">
            <v>7.9991889376240284</v>
          </cell>
          <cell r="AH15">
            <v>30.617251041414079</v>
          </cell>
          <cell r="AK15">
            <v>60</v>
          </cell>
          <cell r="AL15">
            <v>0</v>
          </cell>
          <cell r="AM15">
            <v>0.32843</v>
          </cell>
          <cell r="AN15">
            <v>0.02</v>
          </cell>
          <cell r="AO15">
            <v>0.32258049999999988</v>
          </cell>
          <cell r="AP15">
            <v>15.91836734693878</v>
          </cell>
          <cell r="AQ15">
            <v>65.481284927883166</v>
          </cell>
          <cell r="AR15">
            <v>22.70378977051012</v>
          </cell>
          <cell r="AS15">
            <v>5.7198811968276777</v>
          </cell>
          <cell r="AT15">
            <v>6.0950026176348606</v>
          </cell>
          <cell r="AW15">
            <v>60</v>
          </cell>
          <cell r="AX15">
            <v>0.62497999967999029</v>
          </cell>
          <cell r="AY15">
            <v>0.20417857108151441</v>
          </cell>
          <cell r="AZ15">
            <v>0.77</v>
          </cell>
          <cell r="BA15">
            <v>1.0125161178415329</v>
          </cell>
          <cell r="BB15">
            <v>15.91836734693878</v>
          </cell>
          <cell r="BC15">
            <v>62.6101003017056</v>
          </cell>
          <cell r="BD15">
            <v>8.3062511779835013</v>
          </cell>
          <cell r="BE15">
            <v>8.9352101861290567</v>
          </cell>
          <cell r="BF15">
            <v>20.148438388332671</v>
          </cell>
          <cell r="BI15">
            <v>60</v>
          </cell>
          <cell r="BJ15">
            <v>2.0550000000000002</v>
          </cell>
          <cell r="BK15">
            <v>0.68954091007471674</v>
          </cell>
          <cell r="BL15">
            <v>0.06</v>
          </cell>
          <cell r="BM15">
            <v>4.8481061594537351</v>
          </cell>
          <cell r="BN15">
            <v>15.91836734693878</v>
          </cell>
          <cell r="BO15">
            <v>14.37576605495283</v>
          </cell>
          <cell r="BP15">
            <v>61.52697679308249</v>
          </cell>
          <cell r="BQ15">
            <v>1.5997712007036631</v>
          </cell>
          <cell r="BR15">
            <v>22.497900620573301</v>
          </cell>
          <cell r="BU15">
            <v>60</v>
          </cell>
          <cell r="BV15">
            <v>3.9695213817285331</v>
          </cell>
          <cell r="BW15">
            <v>2.5894664886849199</v>
          </cell>
          <cell r="BX15">
            <v>0.76</v>
          </cell>
          <cell r="BY15">
            <v>1.914532344504932</v>
          </cell>
          <cell r="BZ15">
            <v>15.91836734693878</v>
          </cell>
          <cell r="CA15">
            <v>53.729743236896809</v>
          </cell>
          <cell r="CB15">
            <v>21.232496938812019</v>
          </cell>
          <cell r="CC15">
            <v>8.5771334556569947</v>
          </cell>
          <cell r="CD15">
            <v>16.460726735843451</v>
          </cell>
          <cell r="CI15">
            <v>28.571428571428569</v>
          </cell>
          <cell r="CJ15">
            <v>5.4881375864422139</v>
          </cell>
          <cell r="CN15">
            <v>28.571428571428569</v>
          </cell>
          <cell r="CO15">
            <v>28.20462102511555</v>
          </cell>
          <cell r="CS15">
            <v>28.571428571428569</v>
          </cell>
          <cell r="CT15">
            <v>8.3407152480600839</v>
          </cell>
        </row>
        <row r="16">
          <cell r="A16">
            <v>2.2208855179913879E-16</v>
          </cell>
          <cell r="B16">
            <v>2.3119436392601538E-17</v>
          </cell>
          <cell r="H16">
            <v>17.142857142857139</v>
          </cell>
          <cell r="I16">
            <v>97.985195976117708</v>
          </cell>
          <cell r="J16">
            <v>0.48190436226937372</v>
          </cell>
          <cell r="K16">
            <v>0.1649389111704056</v>
          </cell>
          <cell r="L16">
            <v>1.367960750892554</v>
          </cell>
          <cell r="S16">
            <v>17.142857142857139</v>
          </cell>
          <cell r="T16">
            <v>5.6872077872034863</v>
          </cell>
          <cell r="U16">
            <v>71.839421674580237</v>
          </cell>
          <cell r="V16">
            <v>6.9040695018691337E-13</v>
          </cell>
          <cell r="W16">
            <v>22.474173819988771</v>
          </cell>
          <cell r="AD16">
            <v>17.142857142857139</v>
          </cell>
          <cell r="AE16">
            <v>42.398574322173722</v>
          </cell>
          <cell r="AF16">
            <v>17.7006067861711</v>
          </cell>
          <cell r="AG16">
            <v>7.7040259504212161</v>
          </cell>
          <cell r="AH16">
            <v>32.19679316081163</v>
          </cell>
          <cell r="AP16">
            <v>17.142857142857139</v>
          </cell>
          <cell r="AQ16">
            <v>66.415906168159822</v>
          </cell>
          <cell r="AR16">
            <v>21.496040153892409</v>
          </cell>
          <cell r="AS16">
            <v>5.5165635232297223</v>
          </cell>
          <cell r="AT16">
            <v>6.5714486675737431</v>
          </cell>
          <cell r="BB16">
            <v>17.142857142857139</v>
          </cell>
          <cell r="BC16">
            <v>61.512843303717688</v>
          </cell>
          <cell r="BD16">
            <v>8.3812585662853714</v>
          </cell>
          <cell r="BE16">
            <v>9.0061143393652525</v>
          </cell>
          <cell r="BF16">
            <v>21.099783858925331</v>
          </cell>
          <cell r="BN16">
            <v>17.142857142857139</v>
          </cell>
          <cell r="BO16">
            <v>13.028269683068491</v>
          </cell>
          <cell r="BP16">
            <v>61.012765007342473</v>
          </cell>
          <cell r="BQ16">
            <v>1.5408794560343171</v>
          </cell>
          <cell r="BR16">
            <v>24.418545059217049</v>
          </cell>
          <cell r="BZ16">
            <v>17.142857142857139</v>
          </cell>
          <cell r="CA16">
            <v>53.654230468425247</v>
          </cell>
          <cell r="CB16">
            <v>20.498587850664119</v>
          </cell>
          <cell r="CC16">
            <v>8.463158990138691</v>
          </cell>
          <cell r="CD16">
            <v>17.384123057981821</v>
          </cell>
          <cell r="CI16">
            <v>30.612244897959179</v>
          </cell>
          <cell r="CJ16">
            <v>5.7955721789238126</v>
          </cell>
          <cell r="CN16">
            <v>30.612244897959179</v>
          </cell>
          <cell r="CO16">
            <v>29.05069838325921</v>
          </cell>
          <cell r="CS16">
            <v>30.612244897959179</v>
          </cell>
          <cell r="CT16">
            <v>8.2639510994157526</v>
          </cell>
        </row>
        <row r="17">
          <cell r="A17">
            <v>2.223880472491872E-16</v>
          </cell>
          <cell r="B17">
            <v>4.797498490895885E-18</v>
          </cell>
          <cell r="D17">
            <v>0.83516104899508126</v>
          </cell>
          <cell r="H17">
            <v>18.367346938775508</v>
          </cell>
          <cell r="I17">
            <v>97.887269469578385</v>
          </cell>
          <cell r="J17">
            <v>0.48153634669451068</v>
          </cell>
          <cell r="K17">
            <v>0.16634984097924971</v>
          </cell>
          <cell r="L17">
            <v>1.4648443431815059</v>
          </cell>
          <cell r="Q17">
            <v>1390.9553359069851</v>
          </cell>
          <cell r="S17">
            <v>18.367346938775508</v>
          </cell>
          <cell r="T17">
            <v>4.6354696759188494</v>
          </cell>
          <cell r="U17">
            <v>70.908067462624274</v>
          </cell>
          <cell r="V17">
            <v>7.3202451032162029E-13</v>
          </cell>
          <cell r="W17">
            <v>24.45748943542355</v>
          </cell>
          <cell r="AB17">
            <v>861.29434269680689</v>
          </cell>
          <cell r="AD17">
            <v>18.367346938775508</v>
          </cell>
          <cell r="AE17">
            <v>40.994423492126202</v>
          </cell>
          <cell r="AF17">
            <v>17.859682827940791</v>
          </cell>
          <cell r="AG17">
            <v>7.4240824636036953</v>
          </cell>
          <cell r="AH17">
            <v>33.721811537685511</v>
          </cell>
          <cell r="AN17">
            <v>630.92912222791813</v>
          </cell>
          <cell r="AP17">
            <v>18.367346938775508</v>
          </cell>
          <cell r="AQ17">
            <v>67.301007870773532</v>
          </cell>
          <cell r="AR17">
            <v>20.380571371979102</v>
          </cell>
          <cell r="AS17">
            <v>5.2815428998436582</v>
          </cell>
          <cell r="AT17">
            <v>7.0368363702631846</v>
          </cell>
          <cell r="AZ17">
            <v>1455.3203973671109</v>
          </cell>
          <cell r="BB17">
            <v>18.367346938775508</v>
          </cell>
          <cell r="BC17">
            <v>60.509211650414308</v>
          </cell>
          <cell r="BD17">
            <v>8.4026794805550029</v>
          </cell>
          <cell r="BE17">
            <v>9.0763002165015951</v>
          </cell>
          <cell r="BF17">
            <v>22.01180871979679</v>
          </cell>
          <cell r="BL17">
            <v>11071.92481435129</v>
          </cell>
          <cell r="BN17">
            <v>18.367346938775508</v>
          </cell>
          <cell r="BO17">
            <v>11.906687230045289</v>
          </cell>
          <cell r="BP17">
            <v>60.298795573103547</v>
          </cell>
          <cell r="BQ17">
            <v>1.4848686148429291</v>
          </cell>
          <cell r="BR17">
            <v>26.310375107294881</v>
          </cell>
          <cell r="BX17">
            <v>779.75180986111309</v>
          </cell>
          <cell r="BZ17">
            <v>18.367346938775508</v>
          </cell>
          <cell r="CA17">
            <v>53.611134213626308</v>
          </cell>
          <cell r="CB17">
            <v>19.783938296965459</v>
          </cell>
          <cell r="CC17">
            <v>8.3293606683492865</v>
          </cell>
          <cell r="CD17">
            <v>18.27566718826878</v>
          </cell>
          <cell r="CG17">
            <v>28063.874932564671</v>
          </cell>
          <cell r="CI17">
            <v>32.653061224489797</v>
          </cell>
          <cell r="CJ17">
            <v>6.1142551787166246</v>
          </cell>
          <cell r="CL17">
            <v>18082.562856378579</v>
          </cell>
          <cell r="CN17">
            <v>32.653061224489797</v>
          </cell>
          <cell r="CO17">
            <v>29.896776736021121</v>
          </cell>
          <cell r="CQ17">
            <v>740.61289077575339</v>
          </cell>
          <cell r="CS17">
            <v>32.653061224489797</v>
          </cell>
          <cell r="CT17">
            <v>8.1652917842117869</v>
          </cell>
        </row>
        <row r="18">
          <cell r="A18">
            <v>4.4408920985004058E-16</v>
          </cell>
          <cell r="B18">
            <v>1.4731732013558731E-3</v>
          </cell>
          <cell r="D18">
            <v>0.99998126014826838</v>
          </cell>
          <cell r="H18">
            <v>19.591836734693882</v>
          </cell>
          <cell r="I18">
            <v>97.789792034946615</v>
          </cell>
          <cell r="J18">
            <v>0.48112438946350577</v>
          </cell>
          <cell r="K18">
            <v>0.1674522558617651</v>
          </cell>
          <cell r="L18">
            <v>1.561631320127892</v>
          </cell>
          <cell r="Q18">
            <v>0.95331833396710097</v>
          </cell>
          <cell r="S18">
            <v>19.591836734693882</v>
          </cell>
          <cell r="T18">
            <v>3.7777833069599098</v>
          </cell>
          <cell r="U18">
            <v>69.810869856106095</v>
          </cell>
          <cell r="V18">
            <v>7.7257103029993934E-13</v>
          </cell>
          <cell r="W18">
            <v>26.41240860633085</v>
          </cell>
          <cell r="AB18">
            <v>0.96964603459192245</v>
          </cell>
          <cell r="AD18">
            <v>19.591836734693882</v>
          </cell>
          <cell r="AE18">
            <v>39.717195072804031</v>
          </cell>
          <cell r="AF18">
            <v>17.922645747974201</v>
          </cell>
          <cell r="AG18">
            <v>7.1618109783034516</v>
          </cell>
          <cell r="AH18">
            <v>35.198348525167702</v>
          </cell>
          <cell r="AN18">
            <v>0.98190858971612349</v>
          </cell>
          <cell r="AP18">
            <v>19.591836734693882</v>
          </cell>
          <cell r="AQ18">
            <v>68.131667628342825</v>
          </cell>
          <cell r="AR18">
            <v>19.351921056131118</v>
          </cell>
          <cell r="AS18">
            <v>5.0251167272235424</v>
          </cell>
          <cell r="AT18">
            <v>7.491253101162</v>
          </cell>
          <cell r="AZ18">
            <v>0.9612991851283087</v>
          </cell>
          <cell r="BB18">
            <v>19.591836734693882</v>
          </cell>
          <cell r="BC18">
            <v>59.586007863682802</v>
          </cell>
          <cell r="BD18">
            <v>8.3792023691262454</v>
          </cell>
          <cell r="BE18">
            <v>9.1468081659482046</v>
          </cell>
          <cell r="BF18">
            <v>22.88798167045373</v>
          </cell>
          <cell r="BL18">
            <v>0.58749936763623856</v>
          </cell>
          <cell r="BN18">
            <v>19.591836734693882</v>
          </cell>
          <cell r="BO18">
            <v>10.96626537242684</v>
          </cell>
          <cell r="BP18">
            <v>59.432566405555797</v>
          </cell>
          <cell r="BQ18">
            <v>1.4323541240920781</v>
          </cell>
          <cell r="BR18">
            <v>28.169699913023301</v>
          </cell>
          <cell r="BX18">
            <v>0.96657966643715831</v>
          </cell>
          <cell r="BZ18">
            <v>19.591836734693882</v>
          </cell>
          <cell r="CA18">
            <v>53.587536476132172</v>
          </cell>
          <cell r="CB18">
            <v>19.092028075577741</v>
          </cell>
          <cell r="CC18">
            <v>8.1828569517036929</v>
          </cell>
          <cell r="CD18">
            <v>19.137678863796651</v>
          </cell>
          <cell r="CG18">
            <v>0.98661007530529887</v>
          </cell>
          <cell r="CI18">
            <v>34.693877551020407</v>
          </cell>
          <cell r="CJ18">
            <v>6.4463627773879111</v>
          </cell>
          <cell r="CL18">
            <v>0.96566507682101932</v>
          </cell>
          <cell r="CN18">
            <v>34.693877551020407</v>
          </cell>
          <cell r="CO18">
            <v>30.74285510813834</v>
          </cell>
          <cell r="CQ18">
            <v>0.90397687123348969</v>
          </cell>
          <cell r="CS18">
            <v>34.693877551020407</v>
          </cell>
          <cell r="CT18">
            <v>8.0600811795099556</v>
          </cell>
        </row>
        <row r="19">
          <cell r="A19">
            <v>2.2685776833595031E-2</v>
          </cell>
          <cell r="B19">
            <v>8.1163775473088173E-3</v>
          </cell>
          <cell r="D19">
            <v>140.90413028577109</v>
          </cell>
          <cell r="H19">
            <v>20.81632653061224</v>
          </cell>
          <cell r="I19">
            <v>97.692701031395927</v>
          </cell>
          <cell r="J19">
            <v>0.48068125136917861</v>
          </cell>
          <cell r="K19">
            <v>0.16829569736409941</v>
          </cell>
          <cell r="L19">
            <v>1.6583220203378051</v>
          </cell>
          <cell r="Q19">
            <v>-264.89996611212672</v>
          </cell>
          <cell r="S19">
            <v>20.81632653061224</v>
          </cell>
          <cell r="T19">
            <v>3.0770788934140132</v>
          </cell>
          <cell r="U19">
            <v>68.589240606298702</v>
          </cell>
          <cell r="V19">
            <v>8.1206271599889778E-13</v>
          </cell>
          <cell r="W19">
            <v>28.334737141514019</v>
          </cell>
          <cell r="AB19">
            <v>-351.18830716790518</v>
          </cell>
          <cell r="AD19">
            <v>20.81632653061224</v>
          </cell>
          <cell r="AE19">
            <v>38.546160430826859</v>
          </cell>
          <cell r="AF19">
            <v>17.906147428878359</v>
          </cell>
          <cell r="AG19">
            <v>6.917092062558126</v>
          </cell>
          <cell r="AH19">
            <v>36.630600394950427</v>
          </cell>
          <cell r="AN19">
            <v>-2.7110443993376919E+31</v>
          </cell>
          <cell r="AP19">
            <v>20.81632653061224</v>
          </cell>
          <cell r="AQ19">
            <v>68.906029246877395</v>
          </cell>
          <cell r="AR19">
            <v>18.403570455240299</v>
          </cell>
          <cell r="AS19">
            <v>4.7554996132577498</v>
          </cell>
          <cell r="AT19">
            <v>7.9348591974861904</v>
          </cell>
          <cell r="AZ19">
            <v>-209630318904.18701</v>
          </cell>
          <cell r="BB19">
            <v>20.81632653061224</v>
          </cell>
          <cell r="BC19">
            <v>58.732703500538392</v>
          </cell>
          <cell r="BD19">
            <v>8.3180745296857825</v>
          </cell>
          <cell r="BE19">
            <v>9.2181004828200592</v>
          </cell>
          <cell r="BF19">
            <v>23.731121563417499</v>
          </cell>
          <cell r="BL19">
            <v>-1.677848425900037E+33</v>
          </cell>
          <cell r="BN19">
            <v>20.81632653061224</v>
          </cell>
          <cell r="BO19">
            <v>10.171364587695621</v>
          </cell>
          <cell r="BP19">
            <v>58.452238034084552</v>
          </cell>
          <cell r="BQ19">
            <v>1.383377451702263</v>
          </cell>
          <cell r="BR19">
            <v>29.993895710883479</v>
          </cell>
          <cell r="BX19">
            <v>-183.90474185251011</v>
          </cell>
          <cell r="BZ19">
            <v>20.81632653061224</v>
          </cell>
          <cell r="CA19">
            <v>53.572939428329057</v>
          </cell>
          <cell r="CB19">
            <v>18.425271252346089</v>
          </cell>
          <cell r="CC19">
            <v>8.0296392642400569</v>
          </cell>
          <cell r="CD19">
            <v>19.972250422295112</v>
          </cell>
          <cell r="CG19">
            <v>-469217.83806756628</v>
          </cell>
          <cell r="CI19">
            <v>36.734693877551017</v>
          </cell>
          <cell r="CJ19">
            <v>6.7940100378423409</v>
          </cell>
          <cell r="CL19">
            <v>-410512.35898722411</v>
          </cell>
          <cell r="CN19">
            <v>36.734693877551017</v>
          </cell>
          <cell r="CO19">
            <v>31.588936286351391</v>
          </cell>
          <cell r="CQ19">
            <v>-30219.742204969181</v>
          </cell>
          <cell r="CS19">
            <v>36.734693877551017</v>
          </cell>
          <cell r="CT19">
            <v>7.9411909010257178</v>
          </cell>
        </row>
        <row r="20">
          <cell r="A20">
            <v>2.2204460492503131E-16</v>
          </cell>
          <cell r="B20">
            <v>0</v>
          </cell>
          <cell r="H20">
            <v>22.04081632653061</v>
          </cell>
          <cell r="I20">
            <v>97.595933818099837</v>
          </cell>
          <cell r="J20">
            <v>0.48021969320434887</v>
          </cell>
          <cell r="K20">
            <v>0.16892970703240059</v>
          </cell>
          <cell r="L20">
            <v>1.7549167824173411</v>
          </cell>
          <cell r="S20">
            <v>22.04081632653061</v>
          </cell>
          <cell r="T20">
            <v>2.5074770226298502</v>
          </cell>
          <cell r="U20">
            <v>67.271668464936823</v>
          </cell>
          <cell r="V20">
            <v>8.5051886228933758E-13</v>
          </cell>
          <cell r="W20">
            <v>30.221953979782871</v>
          </cell>
          <cell r="AD20">
            <v>22.04081632653061</v>
          </cell>
          <cell r="AE20">
            <v>37.467271945829857</v>
          </cell>
          <cell r="AF20">
            <v>17.822209306246581</v>
          </cell>
          <cell r="AG20">
            <v>6.6890142310219254</v>
          </cell>
          <cell r="AH20">
            <v>38.021504847428453</v>
          </cell>
          <cell r="AP20">
            <v>22.04081632653061</v>
          </cell>
          <cell r="AQ20">
            <v>69.623823072697093</v>
          </cell>
          <cell r="AR20">
            <v>17.52880767441512</v>
          </cell>
          <cell r="AS20">
            <v>4.4794779880912401</v>
          </cell>
          <cell r="AT20">
            <v>8.3678497776583072</v>
          </cell>
          <cell r="BB20">
            <v>22.04081632653061</v>
          </cell>
          <cell r="BC20">
            <v>57.938770117996391</v>
          </cell>
          <cell r="BD20">
            <v>8.2265432599202928</v>
          </cell>
          <cell r="BE20">
            <v>9.2906394622321411</v>
          </cell>
          <cell r="BF20">
            <v>24.544047251209442</v>
          </cell>
          <cell r="BN20">
            <v>22.04081632653061</v>
          </cell>
          <cell r="BO20">
            <v>9.4990596251723272</v>
          </cell>
          <cell r="BP20">
            <v>57.382372880556488</v>
          </cell>
          <cell r="BQ20">
            <v>1.337764687610298</v>
          </cell>
          <cell r="BR20">
            <v>31.78169366305724</v>
          </cell>
          <cell r="BZ20">
            <v>22.04081632653061</v>
          </cell>
          <cell r="CA20">
            <v>53.560064432067563</v>
          </cell>
          <cell r="CB20">
            <v>17.784747451592349</v>
          </cell>
          <cell r="CC20">
            <v>7.8741387598042518</v>
          </cell>
          <cell r="CD20">
            <v>20.781149723746239</v>
          </cell>
          <cell r="CI20">
            <v>38.775510204081627</v>
          </cell>
          <cell r="CJ20">
            <v>7.1592696591906906</v>
          </cell>
          <cell r="CN20">
            <v>38.775510204081627</v>
          </cell>
          <cell r="CO20">
            <v>32.43501770164508</v>
          </cell>
          <cell r="CS20">
            <v>38.775510204081627</v>
          </cell>
          <cell r="CT20">
            <v>7.8161915651330016</v>
          </cell>
        </row>
        <row r="21">
          <cell r="A21">
            <v>1.0810564679656351E-20</v>
          </cell>
          <cell r="B21">
            <v>1.141894418051255E-2</v>
          </cell>
          <cell r="H21">
            <v>23.26530612244898</v>
          </cell>
          <cell r="I21">
            <v>97.499427754231874</v>
          </cell>
          <cell r="J21">
            <v>0.47975247576183622</v>
          </cell>
          <cell r="K21">
            <v>0.16940382641281651</v>
          </cell>
          <cell r="L21">
            <v>1.8514159449725931</v>
          </cell>
          <cell r="S21">
            <v>23.26530612244898</v>
          </cell>
          <cell r="T21">
            <v>2.0439662517329271</v>
          </cell>
          <cell r="U21">
            <v>65.885565321372695</v>
          </cell>
          <cell r="V21">
            <v>8.8795900245027812E-13</v>
          </cell>
          <cell r="W21">
            <v>32.071664151916814</v>
          </cell>
          <cell r="AD21">
            <v>23.26530612244898</v>
          </cell>
          <cell r="AE21">
            <v>36.466481997448248</v>
          </cell>
          <cell r="AF21">
            <v>17.682852815672231</v>
          </cell>
          <cell r="AG21">
            <v>6.4766659983490564</v>
          </cell>
          <cell r="AH21">
            <v>39.373999582996461</v>
          </cell>
          <cell r="AP21">
            <v>23.26530612244898</v>
          </cell>
          <cell r="AQ21">
            <v>70.286106454740164</v>
          </cell>
          <cell r="AR21">
            <v>16.721050080078889</v>
          </cell>
          <cell r="AS21">
            <v>4.2023544251252734</v>
          </cell>
          <cell r="AT21">
            <v>8.7904475529184349</v>
          </cell>
          <cell r="BB21">
            <v>23.26530612244898</v>
          </cell>
          <cell r="BC21">
            <v>57.194634837234602</v>
          </cell>
          <cell r="BD21">
            <v>8.1111285187258044</v>
          </cell>
          <cell r="BE21">
            <v>9.3648845250815356</v>
          </cell>
          <cell r="BF21">
            <v>25.329352226692311</v>
          </cell>
          <cell r="BN21">
            <v>23.26530612244898</v>
          </cell>
          <cell r="BO21">
            <v>8.9281427553609021</v>
          </cell>
          <cell r="BP21">
            <v>56.24554388578521</v>
          </cell>
          <cell r="BQ21">
            <v>1.2953215229074599</v>
          </cell>
          <cell r="BR21">
            <v>33.53200542110946</v>
          </cell>
          <cell r="BZ21">
            <v>23.26530612244898</v>
          </cell>
          <cell r="CA21">
            <v>53.54380210349737</v>
          </cell>
          <cell r="CB21">
            <v>17.17075745797645</v>
          </cell>
          <cell r="CC21">
            <v>7.7196534640095287</v>
          </cell>
          <cell r="CD21">
            <v>21.565887341727269</v>
          </cell>
          <cell r="CI21">
            <v>40.816326530612237</v>
          </cell>
          <cell r="CJ21">
            <v>7.5441890396121849</v>
          </cell>
          <cell r="CN21">
            <v>40.816326530612237</v>
          </cell>
          <cell r="CO21">
            <v>33.281100164820558</v>
          </cell>
          <cell r="CS21">
            <v>40.816326530612237</v>
          </cell>
          <cell r="CT21">
            <v>7.6880813824132437</v>
          </cell>
        </row>
        <row r="22">
          <cell r="A22">
            <v>4.273586732280489E-16</v>
          </cell>
          <cell r="B22">
            <v>4.8899189301970123E-3</v>
          </cell>
          <cell r="H22">
            <v>24.489795918367349</v>
          </cell>
          <cell r="I22">
            <v>97.403150196354858</v>
          </cell>
          <cell r="J22">
            <v>0.47928477415138138</v>
          </cell>
          <cell r="K22">
            <v>0.1697452988290728</v>
          </cell>
          <cell r="L22">
            <v>1.9478197322444279</v>
          </cell>
          <cell r="S22">
            <v>24.489795918367349</v>
          </cell>
          <cell r="T22">
            <v>1.6651996373203799</v>
          </cell>
          <cell r="U22">
            <v>64.453973448890807</v>
          </cell>
          <cell r="V22">
            <v>9.2440383809407156E-13</v>
          </cell>
          <cell r="W22">
            <v>33.882022294251648</v>
          </cell>
          <cell r="AD22">
            <v>24.489795918367349</v>
          </cell>
          <cell r="AE22">
            <v>35.529748434323977</v>
          </cell>
          <cell r="AF22">
            <v>17.500094165355261</v>
          </cell>
          <cell r="AG22">
            <v>6.2791366007125147</v>
          </cell>
          <cell r="AH22">
            <v>40.691021338690213</v>
          </cell>
          <cell r="AP22">
            <v>24.489795918367349</v>
          </cell>
          <cell r="AQ22">
            <v>70.894670541494406</v>
          </cell>
          <cell r="AR22">
            <v>15.974049898453361</v>
          </cell>
          <cell r="AS22">
            <v>3.9283498826147172</v>
          </cell>
          <cell r="AT22">
            <v>9.2028881903005697</v>
          </cell>
          <cell r="BB22">
            <v>24.489795918367349</v>
          </cell>
          <cell r="BC22">
            <v>56.492171609605833</v>
          </cell>
          <cell r="BD22">
            <v>7.9780316584079474</v>
          </cell>
          <cell r="BE22">
            <v>9.4405441373317185</v>
          </cell>
          <cell r="BF22">
            <v>26.089252702023121</v>
          </cell>
          <cell r="BN22">
            <v>24.489795918367349</v>
          </cell>
          <cell r="BO22">
            <v>8.4387167584646772</v>
          </cell>
          <cell r="BP22">
            <v>55.062698850357982</v>
          </cell>
          <cell r="BQ22">
            <v>1.2558489054136619</v>
          </cell>
          <cell r="BR22">
            <v>35.24387369079858</v>
          </cell>
          <cell r="BZ22">
            <v>24.489795918367349</v>
          </cell>
          <cell r="CA22">
            <v>53.52019237522444</v>
          </cell>
          <cell r="CB22">
            <v>16.583192698183051</v>
          </cell>
          <cell r="CC22">
            <v>7.568877437306444</v>
          </cell>
          <cell r="CD22">
            <v>22.32783785649665</v>
          </cell>
          <cell r="CI22">
            <v>42.857142857142861</v>
          </cell>
          <cell r="CJ22">
            <v>7.9508064051001028</v>
          </cell>
          <cell r="CN22">
            <v>42.857142857142861</v>
          </cell>
          <cell r="CO22">
            <v>34.127183631286208</v>
          </cell>
          <cell r="CS22">
            <v>42.857142857142861</v>
          </cell>
          <cell r="CT22">
            <v>7.5513003691102734</v>
          </cell>
        </row>
        <row r="23">
          <cell r="A23">
            <v>2.2204460492503131E-16</v>
          </cell>
          <cell r="B23">
            <v>0</v>
          </cell>
          <cell r="H23">
            <v>25.714285714285719</v>
          </cell>
          <cell r="I23">
            <v>97.307058064981746</v>
          </cell>
          <cell r="J23">
            <v>0.47881595930281629</v>
          </cell>
          <cell r="K23">
            <v>0.16999754581378859</v>
          </cell>
          <cell r="L23">
            <v>2.044128431490456</v>
          </cell>
          <cell r="S23">
            <v>25.714285714285719</v>
          </cell>
          <cell r="T23">
            <v>1.3564714632505439</v>
          </cell>
          <cell r="U23">
            <v>62.992576837457051</v>
          </cell>
          <cell r="V23">
            <v>9.5987512651735677E-13</v>
          </cell>
          <cell r="W23">
            <v>35.652149474283327</v>
          </cell>
          <cell r="AD23">
            <v>25.714285714285719</v>
          </cell>
          <cell r="AE23">
            <v>34.647765309612758</v>
          </cell>
          <cell r="AF23">
            <v>17.282150528369058</v>
          </cell>
          <cell r="AG23">
            <v>6.0954484887024689</v>
          </cell>
          <cell r="AH23">
            <v>41.974636215021192</v>
          </cell>
          <cell r="AP23">
            <v>25.714285714285719</v>
          </cell>
          <cell r="AQ23">
            <v>71.451849186338308</v>
          </cell>
          <cell r="AR23">
            <v>15.28198683747476</v>
          </cell>
          <cell r="AS23">
            <v>3.6607065744860958</v>
          </cell>
          <cell r="AT23">
            <v>9.6054159145641744</v>
          </cell>
          <cell r="BB23">
            <v>25.714285714285719</v>
          </cell>
          <cell r="BC23">
            <v>55.824712971967138</v>
          </cell>
          <cell r="BD23">
            <v>7.8325878251998446</v>
          </cell>
          <cell r="BE23">
            <v>9.5170634260210321</v>
          </cell>
          <cell r="BF23">
            <v>26.82563588419108</v>
          </cell>
          <cell r="BN23">
            <v>25.714285714285719</v>
          </cell>
          <cell r="BO23">
            <v>8.0146885111616815</v>
          </cell>
          <cell r="BP23">
            <v>53.850648231685881</v>
          </cell>
          <cell r="BQ23">
            <v>1.2190453406124899</v>
          </cell>
          <cell r="BR23">
            <v>36.916753703118047</v>
          </cell>
          <cell r="BZ23">
            <v>25.714285714285719</v>
          </cell>
          <cell r="CA23">
            <v>53.487152418376169</v>
          </cell>
          <cell r="CB23">
            <v>16.021399131751529</v>
          </cell>
          <cell r="CC23">
            <v>7.4234393591967249</v>
          </cell>
          <cell r="CD23">
            <v>23.068109457886329</v>
          </cell>
          <cell r="CI23">
            <v>44.897959183673471</v>
          </cell>
          <cell r="CJ23">
            <v>8.3709919924116605</v>
          </cell>
          <cell r="CN23">
            <v>44.897959183673471</v>
          </cell>
          <cell r="CO23">
            <v>34.973267471572093</v>
          </cell>
          <cell r="CS23">
            <v>44.897959183673471</v>
          </cell>
          <cell r="CT23">
            <v>7.4058744808755472</v>
          </cell>
        </row>
        <row r="24">
          <cell r="A24">
            <v>3.9746010665049052E-3</v>
          </cell>
          <cell r="B24">
            <v>7.8627298019305798E-3</v>
          </cell>
          <cell r="H24">
            <v>26.938775510204081</v>
          </cell>
          <cell r="I24">
            <v>97.211139484267591</v>
          </cell>
          <cell r="J24">
            <v>0.47834639911508853</v>
          </cell>
          <cell r="K24">
            <v>0.17017193117024959</v>
          </cell>
          <cell r="L24">
            <v>2.1403421869749661</v>
          </cell>
          <cell r="S24">
            <v>26.938775510204081</v>
          </cell>
          <cell r="T24">
            <v>1.105579524183073</v>
          </cell>
          <cell r="U24">
            <v>61.514134390212078</v>
          </cell>
          <cell r="V24">
            <v>9.9439497608018864E-13</v>
          </cell>
          <cell r="W24">
            <v>37.381521210355587</v>
          </cell>
          <cell r="AD24">
            <v>26.938775510204081</v>
          </cell>
          <cell r="AE24">
            <v>33.808785213265452</v>
          </cell>
          <cell r="AF24">
            <v>17.040568381959261</v>
          </cell>
          <cell r="AG24">
            <v>5.9233473757464861</v>
          </cell>
          <cell r="AH24">
            <v>43.227299569838102</v>
          </cell>
          <cell r="AP24">
            <v>26.938775510204081</v>
          </cell>
          <cell r="AQ24">
            <v>71.960299921517631</v>
          </cell>
          <cell r="AR24">
            <v>14.63962253324244</v>
          </cell>
          <cell r="AS24">
            <v>3.4017586065051431</v>
          </cell>
          <cell r="AT24">
            <v>9.9982774515995789</v>
          </cell>
          <cell r="BB24">
            <v>26.938775510204081</v>
          </cell>
          <cell r="BC24">
            <v>55.189192681059573</v>
          </cell>
          <cell r="BD24">
            <v>7.6771424070961487</v>
          </cell>
          <cell r="BE24">
            <v>9.5941057156981771</v>
          </cell>
          <cell r="BF24">
            <v>27.53955930369996</v>
          </cell>
          <cell r="BN24">
            <v>26.938775510204081</v>
          </cell>
          <cell r="BO24">
            <v>7.6456270686401888</v>
          </cell>
          <cell r="BP24">
            <v>52.620212707014673</v>
          </cell>
          <cell r="BQ24">
            <v>1.1846391755430949</v>
          </cell>
          <cell r="BR24">
            <v>38.550658879145089</v>
          </cell>
          <cell r="BZ24">
            <v>26.938775510204081</v>
          </cell>
          <cell r="CA24">
            <v>53.44305246867961</v>
          </cell>
          <cell r="CB24">
            <v>15.4846042494733</v>
          </cell>
          <cell r="CC24">
            <v>7.2847034797994521</v>
          </cell>
          <cell r="CD24">
            <v>23.787740169258559</v>
          </cell>
          <cell r="CI24">
            <v>46.938775510204081</v>
          </cell>
          <cell r="CJ24">
            <v>8.823958064129819</v>
          </cell>
          <cell r="CN24">
            <v>46.938775510204081</v>
          </cell>
          <cell r="CO24">
            <v>35.81935323856267</v>
          </cell>
          <cell r="CS24">
            <v>46.938775510204081</v>
          </cell>
          <cell r="CT24">
            <v>7.253440642999454</v>
          </cell>
        </row>
        <row r="25">
          <cell r="A25">
            <v>0.101163011322947</v>
          </cell>
          <cell r="B25">
            <v>0.19190775858742409</v>
          </cell>
          <cell r="H25">
            <v>28.163265306122451</v>
          </cell>
          <cell r="I25">
            <v>97.115383774478161</v>
          </cell>
          <cell r="J25">
            <v>0.47787638336452681</v>
          </cell>
          <cell r="K25">
            <v>0.1702787058561511</v>
          </cell>
          <cell r="L25">
            <v>2.236461137791899</v>
          </cell>
          <cell r="S25">
            <v>28.163265306122451</v>
          </cell>
          <cell r="T25">
            <v>0.90111794075339724</v>
          </cell>
          <cell r="U25">
            <v>60.030421699060021</v>
          </cell>
          <cell r="V25">
            <v>1.027985577493641E-12</v>
          </cell>
          <cell r="W25">
            <v>39.069721626374452</v>
          </cell>
          <cell r="AD25">
            <v>28.163265306122451</v>
          </cell>
          <cell r="AE25">
            <v>33.008779960451641</v>
          </cell>
          <cell r="AF25">
            <v>16.7792876391512</v>
          </cell>
          <cell r="AG25">
            <v>5.7618100479434053</v>
          </cell>
          <cell r="AH25">
            <v>44.450122892994941</v>
          </cell>
          <cell r="AP25">
            <v>28.163265306122451</v>
          </cell>
          <cell r="AQ25">
            <v>72.422827245565671</v>
          </cell>
          <cell r="AR25">
            <v>14.042016339158501</v>
          </cell>
          <cell r="AS25">
            <v>3.1533945301064872</v>
          </cell>
          <cell r="AT25">
            <v>10.3817203980341</v>
          </cell>
          <cell r="BB25">
            <v>28.163265306122451</v>
          </cell>
          <cell r="BC25">
            <v>54.582544493624177</v>
          </cell>
          <cell r="BD25">
            <v>7.5140407920915111</v>
          </cell>
          <cell r="BE25">
            <v>9.6713343309118507</v>
          </cell>
          <cell r="BF25">
            <v>28.232080491053541</v>
          </cell>
          <cell r="BN25">
            <v>28.163265306122451</v>
          </cell>
          <cell r="BO25">
            <v>7.3225005215597703</v>
          </cell>
          <cell r="BP25">
            <v>51.380565326347913</v>
          </cell>
          <cell r="BQ25">
            <v>1.152378056326935</v>
          </cell>
          <cell r="BR25">
            <v>40.145735571365812</v>
          </cell>
          <cell r="BZ25">
            <v>28.163265306122451</v>
          </cell>
          <cell r="CA25">
            <v>53.387031193465582</v>
          </cell>
          <cell r="CB25">
            <v>14.97183743925858</v>
          </cell>
          <cell r="CC25">
            <v>7.1535814720572537</v>
          </cell>
          <cell r="CD25">
            <v>24.48765026242949</v>
          </cell>
          <cell r="CI25">
            <v>48.979591836734699</v>
          </cell>
          <cell r="CJ25">
            <v>9.3065769083370498</v>
          </cell>
          <cell r="CN25">
            <v>48.979591836734699</v>
          </cell>
          <cell r="CO25">
            <v>36.665439094853348</v>
          </cell>
          <cell r="CS25">
            <v>48.979591836734699</v>
          </cell>
          <cell r="CT25">
            <v>7.09000515145524</v>
          </cell>
        </row>
        <row r="26">
          <cell r="A26">
            <v>3.6868623817469102E-2</v>
          </cell>
          <cell r="B26">
            <v>1.9640080045674239E-2</v>
          </cell>
          <cell r="C26">
            <v>0</v>
          </cell>
          <cell r="D26">
            <v>100</v>
          </cell>
          <cell r="E26">
            <v>0</v>
          </cell>
          <cell r="F26">
            <v>0</v>
          </cell>
          <cell r="G26">
            <v>0</v>
          </cell>
          <cell r="H26">
            <v>29.387755102040821</v>
          </cell>
          <cell r="I26">
            <v>97.019780255879155</v>
          </cell>
          <cell r="J26">
            <v>0.47740620182745991</v>
          </cell>
          <cell r="K26">
            <v>0.17032812082918861</v>
          </cell>
          <cell r="L26">
            <v>2.332485423035195</v>
          </cell>
          <cell r="N26">
            <v>0</v>
          </cell>
          <cell r="O26">
            <v>100</v>
          </cell>
          <cell r="P26">
            <v>0</v>
          </cell>
          <cell r="Q26">
            <v>0</v>
          </cell>
          <cell r="R26">
            <v>0</v>
          </cell>
          <cell r="S26">
            <v>29.387755102040821</v>
          </cell>
          <cell r="T26">
            <v>0.73399296679220127</v>
          </cell>
          <cell r="U26">
            <v>58.550598285509423</v>
          </cell>
          <cell r="V26">
            <v>1.060669486755541E-12</v>
          </cell>
          <cell r="W26">
            <v>40.716668549921742</v>
          </cell>
          <cell r="Y26">
            <v>0</v>
          </cell>
          <cell r="Z26">
            <v>100</v>
          </cell>
          <cell r="AA26">
            <v>0</v>
          </cell>
          <cell r="AB26">
            <v>0</v>
          </cell>
          <cell r="AC26">
            <v>0</v>
          </cell>
          <cell r="AD26">
            <v>29.387755102040821</v>
          </cell>
          <cell r="AE26">
            <v>32.243721366340857</v>
          </cell>
          <cell r="AF26">
            <v>16.502248212970191</v>
          </cell>
          <cell r="AG26">
            <v>5.609813291392066</v>
          </cell>
          <cell r="AH26">
            <v>45.644217674345711</v>
          </cell>
          <cell r="AK26">
            <v>0</v>
          </cell>
          <cell r="AL26">
            <v>100</v>
          </cell>
          <cell r="AM26">
            <v>0</v>
          </cell>
          <cell r="AN26">
            <v>0</v>
          </cell>
          <cell r="AO26">
            <v>0</v>
          </cell>
          <cell r="AP26">
            <v>29.387755102040821</v>
          </cell>
          <cell r="AQ26">
            <v>72.842324680383683</v>
          </cell>
          <cell r="AR26">
            <v>13.484936211361459</v>
          </cell>
          <cell r="AS26">
            <v>2.9167085370092272</v>
          </cell>
          <cell r="AT26">
            <v>10.75598908411113</v>
          </cell>
          <cell r="AW26">
            <v>0</v>
          </cell>
          <cell r="AX26">
            <v>100</v>
          </cell>
          <cell r="AY26">
            <v>0</v>
          </cell>
          <cell r="AZ26">
            <v>0</v>
          </cell>
          <cell r="BA26">
            <v>0</v>
          </cell>
          <cell r="BB26">
            <v>29.387755102040821</v>
          </cell>
          <cell r="BC26">
            <v>54.001702166402033</v>
          </cell>
          <cell r="BD26">
            <v>7.3456283681805861</v>
          </cell>
          <cell r="BE26">
            <v>9.7484125962107555</v>
          </cell>
          <cell r="BF26">
            <v>28.90425697675559</v>
          </cell>
          <cell r="BI26">
            <v>0</v>
          </cell>
          <cell r="BJ26">
            <v>100</v>
          </cell>
          <cell r="BK26">
            <v>0</v>
          </cell>
          <cell r="BL26">
            <v>0</v>
          </cell>
          <cell r="BM26">
            <v>0</v>
          </cell>
          <cell r="BN26">
            <v>29.387755102040821</v>
          </cell>
          <cell r="BO26">
            <v>7.0366197165755624</v>
          </cell>
          <cell r="BP26">
            <v>50.140450636874732</v>
          </cell>
          <cell r="BQ26">
            <v>1.122017192107656</v>
          </cell>
          <cell r="BR26">
            <v>41.702158782250088</v>
          </cell>
          <cell r="BU26">
            <v>0</v>
          </cell>
          <cell r="BV26">
            <v>100</v>
          </cell>
          <cell r="BW26">
            <v>0</v>
          </cell>
          <cell r="BX26">
            <v>0</v>
          </cell>
          <cell r="BY26">
            <v>0</v>
          </cell>
          <cell r="BZ26">
            <v>29.387755102040821</v>
          </cell>
          <cell r="CA26">
            <v>53.318979059752557</v>
          </cell>
          <cell r="CB26">
            <v>14.4820050211893</v>
          </cell>
          <cell r="CC26">
            <v>7.0304998853625538</v>
          </cell>
          <cell r="CD26">
            <v>25.168616400906611</v>
          </cell>
          <cell r="CG26">
            <v>0</v>
          </cell>
          <cell r="CH26">
            <v>0.77</v>
          </cell>
          <cell r="CI26">
            <v>51.020408163265309</v>
          </cell>
          <cell r="CJ26">
            <v>9.8185327212952416</v>
          </cell>
          <cell r="CL26">
            <v>0</v>
          </cell>
          <cell r="CM26">
            <v>16.347629893186141</v>
          </cell>
          <cell r="CN26">
            <v>51.020408163265309</v>
          </cell>
          <cell r="CO26">
            <v>37.511525130784619</v>
          </cell>
          <cell r="CQ26">
            <v>0</v>
          </cell>
          <cell r="CR26">
            <v>9.1265265637195352</v>
          </cell>
          <cell r="CS26">
            <v>51.020408163265309</v>
          </cell>
          <cell r="CT26">
            <v>6.9197055628873221</v>
          </cell>
        </row>
        <row r="27">
          <cell r="A27">
            <v>5.721490252409214E-21</v>
          </cell>
          <cell r="B27">
            <v>0.4013035892058831</v>
          </cell>
          <cell r="C27">
            <v>1</v>
          </cell>
          <cell r="D27">
            <v>99.716930894049668</v>
          </cell>
          <cell r="E27">
            <v>0.17349408417751311</v>
          </cell>
          <cell r="F27">
            <v>2.8905948372161899E-2</v>
          </cell>
          <cell r="G27">
            <v>8.0669073400669658E-2</v>
          </cell>
          <cell r="H27">
            <v>30.612244897959179</v>
          </cell>
          <cell r="I27">
            <v>96.924318248736355</v>
          </cell>
          <cell r="J27">
            <v>0.4769361442802168</v>
          </cell>
          <cell r="K27">
            <v>0.17033042704705739</v>
          </cell>
          <cell r="L27">
            <v>2.4284151817987971</v>
          </cell>
          <cell r="N27">
            <v>1</v>
          </cell>
          <cell r="O27">
            <v>84.60088902770876</v>
          </cell>
          <cell r="P27">
            <v>15.22094920562256</v>
          </cell>
          <cell r="Q27">
            <v>4.4382116812781648E-14</v>
          </cell>
          <cell r="R27">
            <v>0.17816177595279539</v>
          </cell>
          <cell r="S27">
            <v>30.612244897959179</v>
          </cell>
          <cell r="T27">
            <v>0.59803278139590588</v>
          </cell>
          <cell r="U27">
            <v>57.080571197927171</v>
          </cell>
          <cell r="V27">
            <v>1.0924689243326901E-12</v>
          </cell>
          <cell r="W27">
            <v>42.322661423064588</v>
          </cell>
          <cell r="Y27">
            <v>1</v>
          </cell>
          <cell r="Z27">
            <v>93.202717911386884</v>
          </cell>
          <cell r="AA27">
            <v>0.7409482746461149</v>
          </cell>
          <cell r="AB27">
            <v>3.1705787627345181</v>
          </cell>
          <cell r="AC27">
            <v>2.885755051264888</v>
          </cell>
          <cell r="AD27">
            <v>30.612244897959179</v>
          </cell>
          <cell r="AE27">
            <v>31.509581246102719</v>
          </cell>
          <cell r="AF27">
            <v>16.21339001644154</v>
          </cell>
          <cell r="AG27">
            <v>5.4663338921913081</v>
          </cell>
          <cell r="AH27">
            <v>46.81069540374444</v>
          </cell>
          <cell r="AK27">
            <v>1</v>
          </cell>
          <cell r="AL27">
            <v>83.487767529638589</v>
          </cell>
          <cell r="AM27">
            <v>16.062987775342801</v>
          </cell>
          <cell r="AN27">
            <v>0.32652480190895328</v>
          </cell>
          <cell r="AO27">
            <v>0.12271994131698161</v>
          </cell>
          <cell r="AP27">
            <v>30.612244897959179</v>
          </cell>
          <cell r="AQ27">
            <v>73.221679662425146</v>
          </cell>
          <cell r="AR27">
            <v>12.964423257148519</v>
          </cell>
          <cell r="AS27">
            <v>2.6925301165079412</v>
          </cell>
          <cell r="AT27">
            <v>11.121325476784181</v>
          </cell>
          <cell r="AW27">
            <v>1</v>
          </cell>
          <cell r="AX27">
            <v>95.348484865086718</v>
          </cell>
          <cell r="AY27">
            <v>0.45474079963587472</v>
          </cell>
          <cell r="AZ27">
            <v>2.1561417451527078</v>
          </cell>
          <cell r="BA27">
            <v>2.0406325901341069</v>
          </cell>
          <cell r="BB27">
            <v>30.612244897959179</v>
          </cell>
          <cell r="BC27">
            <v>53.44359945613418</v>
          </cell>
          <cell r="BD27">
            <v>7.1742505233580234</v>
          </cell>
          <cell r="BE27">
            <v>9.8250038361435923</v>
          </cell>
          <cell r="BF27">
            <v>29.557146291309881</v>
          </cell>
          <cell r="BI27">
            <v>1</v>
          </cell>
          <cell r="BJ27">
            <v>86.321347761189145</v>
          </cell>
          <cell r="BK27">
            <v>12.324845791308791</v>
          </cell>
          <cell r="BL27">
            <v>0.63411121752141675</v>
          </cell>
          <cell r="BM27">
            <v>0.71969527003239131</v>
          </cell>
          <cell r="BN27">
            <v>30.612244897959179</v>
          </cell>
          <cell r="BO27">
            <v>6.7808118081707569</v>
          </cell>
          <cell r="BP27">
            <v>48.906862381522799</v>
          </cell>
          <cell r="BQ27">
            <v>1.093315962688977</v>
          </cell>
          <cell r="BR27">
            <v>43.220256391523279</v>
          </cell>
          <cell r="BU27">
            <v>1</v>
          </cell>
          <cell r="BV27">
            <v>86.790003633202616</v>
          </cell>
          <cell r="BW27">
            <v>10.41340682298349</v>
          </cell>
          <cell r="BX27">
            <v>1.5026621184891791</v>
          </cell>
          <cell r="BY27">
            <v>1.2939274395647009</v>
          </cell>
          <cell r="BZ27">
            <v>30.612244897959179</v>
          </cell>
          <cell r="CA27">
            <v>53.238954538564514</v>
          </cell>
          <cell r="CB27">
            <v>14.01399145925155</v>
          </cell>
          <cell r="CC27">
            <v>6.9157744428227126</v>
          </cell>
          <cell r="CD27">
            <v>25.831379926572311</v>
          </cell>
          <cell r="CG27">
            <v>20</v>
          </cell>
          <cell r="CH27">
            <v>4.1399999999999997</v>
          </cell>
          <cell r="CI27">
            <v>53.061224489795919</v>
          </cell>
          <cell r="CJ27">
            <v>10.361932167804049</v>
          </cell>
          <cell r="CL27">
            <v>20</v>
          </cell>
          <cell r="CM27">
            <v>24.651153094152509</v>
          </cell>
          <cell r="CN27">
            <v>53.061224489795919</v>
          </cell>
          <cell r="CO27">
            <v>38.35761180586092</v>
          </cell>
          <cell r="CQ27">
            <v>20</v>
          </cell>
          <cell r="CR27">
            <v>8.6649323638529392</v>
          </cell>
          <cell r="CS27">
            <v>53.061224489795919</v>
          </cell>
          <cell r="CT27">
            <v>6.7393793601013421</v>
          </cell>
        </row>
        <row r="28">
          <cell r="A28">
            <v>0.2333835649868623</v>
          </cell>
          <cell r="B28">
            <v>0.26538007249560702</v>
          </cell>
          <cell r="C28">
            <v>3</v>
          </cell>
          <cell r="D28">
            <v>99.328506122052104</v>
          </cell>
          <cell r="E28">
            <v>0.35701713549189212</v>
          </cell>
          <cell r="F28">
            <v>7.3024839334627487E-2</v>
          </cell>
          <cell r="G28">
            <v>0.2414519031226495</v>
          </cell>
          <cell r="H28">
            <v>31.836734693877549</v>
          </cell>
          <cell r="I28">
            <v>96.828987073315503</v>
          </cell>
          <cell r="J28">
            <v>0.4764665004991262</v>
          </cell>
          <cell r="K28">
            <v>0.1702958754674529</v>
          </cell>
          <cell r="L28">
            <v>2.5242505531766462</v>
          </cell>
          <cell r="N28">
            <v>3</v>
          </cell>
          <cell r="O28">
            <v>60.551399558855188</v>
          </cell>
          <cell r="P28">
            <v>38.028208253325538</v>
          </cell>
          <cell r="Q28">
            <v>1.3256640893658371E-13</v>
          </cell>
          <cell r="R28">
            <v>1.420394264380465</v>
          </cell>
          <cell r="S28">
            <v>31.836734693877549</v>
          </cell>
          <cell r="T28">
            <v>0.48745665195955079</v>
          </cell>
          <cell r="U28">
            <v>55.625785358075561</v>
          </cell>
          <cell r="V28">
            <v>1.123406046767249E-12</v>
          </cell>
          <cell r="W28">
            <v>43.888048445299148</v>
          </cell>
          <cell r="Y28">
            <v>3</v>
          </cell>
          <cell r="Z28">
            <v>81.29844880627752</v>
          </cell>
          <cell r="AA28">
            <v>3.5208116039533701</v>
          </cell>
          <cell r="AB28">
            <v>7.0908527022921408</v>
          </cell>
          <cell r="AC28">
            <v>8.0898868880766805</v>
          </cell>
          <cell r="AD28">
            <v>31.836734693877549</v>
          </cell>
          <cell r="AE28">
            <v>30.802331414906739</v>
          </cell>
          <cell r="AF28">
            <v>15.916652962590581</v>
          </cell>
          <cell r="AG28">
            <v>5.3303486364399708</v>
          </cell>
          <cell r="AH28">
            <v>47.950667571045138</v>
          </cell>
          <cell r="AK28">
            <v>3</v>
          </cell>
          <cell r="AL28">
            <v>66.903050596666475</v>
          </cell>
          <cell r="AM28">
            <v>30.515191877619589</v>
          </cell>
          <cell r="AN28">
            <v>1.8869265434974061</v>
          </cell>
          <cell r="AO28">
            <v>0.69483186003923247</v>
          </cell>
          <cell r="AP28">
            <v>31.836734693877549</v>
          </cell>
          <cell r="AQ28">
            <v>73.563740563741106</v>
          </cell>
          <cell r="AR28">
            <v>12.47696976886148</v>
          </cell>
          <cell r="AS28">
            <v>2.4812808204403409</v>
          </cell>
          <cell r="AT28">
            <v>11.47796735982293</v>
          </cell>
          <cell r="AW28">
            <v>3</v>
          </cell>
          <cell r="AX28">
            <v>87.375505859953279</v>
          </cell>
          <cell r="AY28">
            <v>1.9117026737008871</v>
          </cell>
          <cell r="AZ28">
            <v>5.0657723614927983</v>
          </cell>
          <cell r="BA28">
            <v>5.6470191052214371</v>
          </cell>
          <cell r="BB28">
            <v>31.836734693877549</v>
          </cell>
          <cell r="BC28">
            <v>52.905472465585127</v>
          </cell>
          <cell r="BD28">
            <v>7.001978421229107</v>
          </cell>
          <cell r="BE28">
            <v>9.9008272118011504</v>
          </cell>
          <cell r="BF28">
            <v>30.191722007452011</v>
          </cell>
          <cell r="BI28">
            <v>3</v>
          </cell>
          <cell r="BJ28">
            <v>64.70062372682743</v>
          </cell>
          <cell r="BK28">
            <v>31.126916513230071</v>
          </cell>
          <cell r="BL28">
            <v>1.4181975321964979</v>
          </cell>
          <cell r="BM28">
            <v>2.7542628986425162</v>
          </cell>
          <cell r="BN28">
            <v>31.836734693877549</v>
          </cell>
          <cell r="BO28">
            <v>6.5502744619900781</v>
          </cell>
          <cell r="BP28">
            <v>47.684323710196253</v>
          </cell>
          <cell r="BQ28">
            <v>1.066085172593138</v>
          </cell>
          <cell r="BR28">
            <v>44.700562633070092</v>
          </cell>
          <cell r="BU28">
            <v>3</v>
          </cell>
          <cell r="BV28">
            <v>71.021255258382226</v>
          </cell>
          <cell r="BW28">
            <v>20.952487019783032</v>
          </cell>
          <cell r="BX28">
            <v>4.1858910149852342</v>
          </cell>
          <cell r="BY28">
            <v>3.840369844110183</v>
          </cell>
          <cell r="BZ28">
            <v>31.836734693877549</v>
          </cell>
          <cell r="CA28">
            <v>53.147371451997323</v>
          </cell>
          <cell r="CB28">
            <v>13.56664241824933</v>
          </cell>
          <cell r="CC28">
            <v>6.8094794149892977</v>
          </cell>
          <cell r="CD28">
            <v>26.476607081975139</v>
          </cell>
          <cell r="CG28">
            <v>40</v>
          </cell>
          <cell r="CH28">
            <v>4</v>
          </cell>
          <cell r="CI28">
            <v>55.102040816326529</v>
          </cell>
          <cell r="CJ28">
            <v>10.941889923798019</v>
          </cell>
          <cell r="CL28">
            <v>40</v>
          </cell>
          <cell r="CM28">
            <v>32.942667055506973</v>
          </cell>
          <cell r="CN28">
            <v>55.102040816326529</v>
          </cell>
          <cell r="CO28">
            <v>39.203698607123663</v>
          </cell>
          <cell r="CQ28">
            <v>40</v>
          </cell>
          <cell r="CR28">
            <v>7.7403803664559403</v>
          </cell>
          <cell r="CS28">
            <v>55.102040816326529</v>
          </cell>
          <cell r="CT28">
            <v>6.5495059490368632</v>
          </cell>
        </row>
        <row r="29">
          <cell r="A29">
            <v>1.8442563985574618E-27</v>
          </cell>
          <cell r="B29">
            <v>9.9276358223050171E-2</v>
          </cell>
          <cell r="C29">
            <v>5</v>
          </cell>
          <cell r="D29">
            <v>99.061879865936916</v>
          </cell>
          <cell r="E29">
            <v>0.43276897021543359</v>
          </cell>
          <cell r="F29">
            <v>0.103632367495488</v>
          </cell>
          <cell r="G29">
            <v>0.40171879635852359</v>
          </cell>
          <cell r="H29">
            <v>33.061224489795919</v>
          </cell>
          <cell r="I29">
            <v>96.733776049882323</v>
          </cell>
          <cell r="J29">
            <v>0.47599756026051698</v>
          </cell>
          <cell r="K29">
            <v>0.1702347170480705</v>
          </cell>
          <cell r="L29">
            <v>2.6199916762626811</v>
          </cell>
          <cell r="N29">
            <v>5</v>
          </cell>
          <cell r="O29">
            <v>43.337142142044478</v>
          </cell>
          <cell r="P29">
            <v>53.149968920840088</v>
          </cell>
          <cell r="Q29">
            <v>2.1924341514180299E-13</v>
          </cell>
          <cell r="R29">
            <v>3.512898073788286</v>
          </cell>
          <cell r="S29">
            <v>33.061224489795919</v>
          </cell>
          <cell r="T29">
            <v>0.39721916491840148</v>
          </cell>
          <cell r="U29">
            <v>54.19080116867255</v>
          </cell>
          <cell r="V29">
            <v>1.1535029323514441E-12</v>
          </cell>
          <cell r="W29">
            <v>45.413270976266887</v>
          </cell>
          <cell r="Y29">
            <v>5</v>
          </cell>
          <cell r="Z29">
            <v>71.561018535309827</v>
          </cell>
          <cell r="AA29">
            <v>6.8734408482194249</v>
          </cell>
          <cell r="AB29">
            <v>8.9173582790259616</v>
          </cell>
          <cell r="AC29">
            <v>12.64818234169045</v>
          </cell>
          <cell r="AD29">
            <v>33.061224489795919</v>
          </cell>
          <cell r="AE29">
            <v>30.118121242065509</v>
          </cell>
          <cell r="AF29">
            <v>15.61577565130683</v>
          </cell>
          <cell r="AG29">
            <v>5.2008941187357829</v>
          </cell>
          <cell r="AH29">
            <v>49.065209609297462</v>
          </cell>
          <cell r="AK29">
            <v>5</v>
          </cell>
          <cell r="AL29">
            <v>61.024694426340417</v>
          </cell>
          <cell r="AM29">
            <v>33.96845815726094</v>
          </cell>
          <cell r="AN29">
            <v>3.5304123648303878</v>
          </cell>
          <cell r="AO29">
            <v>1.4764335235182371</v>
          </cell>
          <cell r="AP29">
            <v>33.061224489795919</v>
          </cell>
          <cell r="AQ29">
            <v>73.87122991689823</v>
          </cell>
          <cell r="AR29">
            <v>12.01952185523127</v>
          </cell>
          <cell r="AS29">
            <v>2.2830606235487569</v>
          </cell>
          <cell r="AT29">
            <v>11.826146117187999</v>
          </cell>
          <cell r="AW29">
            <v>5</v>
          </cell>
          <cell r="AX29">
            <v>80.960755044507934</v>
          </cell>
          <cell r="AY29">
            <v>3.5704202485906338</v>
          </cell>
          <cell r="AZ29">
            <v>6.7417227323125317</v>
          </cell>
          <cell r="BA29">
            <v>8.7271019765367761</v>
          </cell>
          <cell r="BB29">
            <v>33.061224489795919</v>
          </cell>
          <cell r="BC29">
            <v>52.385576738670281</v>
          </cell>
          <cell r="BD29">
            <v>6.8301002820989396</v>
          </cell>
          <cell r="BE29">
            <v>9.9755821724977984</v>
          </cell>
          <cell r="BF29">
            <v>30.808740912800431</v>
          </cell>
          <cell r="BI29">
            <v>5</v>
          </cell>
          <cell r="BJ29">
            <v>48.982348343077362</v>
          </cell>
          <cell r="BK29">
            <v>43.894100003604052</v>
          </cell>
          <cell r="BL29">
            <v>1.7835333599054159</v>
          </cell>
          <cell r="BM29">
            <v>5.3400237883603277</v>
          </cell>
          <cell r="BN29">
            <v>33.061224489795919</v>
          </cell>
          <cell r="BO29">
            <v>6.3411773236624249</v>
          </cell>
          <cell r="BP29">
            <v>46.476229015180877</v>
          </cell>
          <cell r="BQ29">
            <v>1.040166430919135</v>
          </cell>
          <cell r="BR29">
            <v>46.143686651469693</v>
          </cell>
          <cell r="BU29">
            <v>5</v>
          </cell>
          <cell r="BV29">
            <v>62.901563485450318</v>
          </cell>
          <cell r="BW29">
            <v>24.69515356146831</v>
          </cell>
          <cell r="BX29">
            <v>6.1669344509397064</v>
          </cell>
          <cell r="BY29">
            <v>6.2363630440279216</v>
          </cell>
          <cell r="BZ29">
            <v>33.061224489795919</v>
          </cell>
          <cell r="CA29">
            <v>53.044889322741902</v>
          </cell>
          <cell r="CB29">
            <v>13.13883096144745</v>
          </cell>
          <cell r="CC29">
            <v>6.7114913673353573</v>
          </cell>
          <cell r="CD29">
            <v>27.104888715686439</v>
          </cell>
          <cell r="CG29">
            <v>50</v>
          </cell>
          <cell r="CH29">
            <v>12.34</v>
          </cell>
          <cell r="CI29">
            <v>57.142857142857153</v>
          </cell>
          <cell r="CJ29">
            <v>11.56097913546645</v>
          </cell>
          <cell r="CL29">
            <v>50</v>
          </cell>
          <cell r="CM29">
            <v>37.088482218574612</v>
          </cell>
          <cell r="CN29">
            <v>57.142857142857153</v>
          </cell>
          <cell r="CO29">
            <v>40.049785623289601</v>
          </cell>
          <cell r="CQ29">
            <v>50</v>
          </cell>
          <cell r="CR29">
            <v>7.0061515818204567</v>
          </cell>
          <cell r="CS29">
            <v>57.142857142857153</v>
          </cell>
          <cell r="CT29">
            <v>6.3502000791425779</v>
          </cell>
        </row>
        <row r="30">
          <cell r="A30">
            <v>4.4408355852273318E-16</v>
          </cell>
          <cell r="B30">
            <v>0.12378926748142829</v>
          </cell>
          <cell r="C30">
            <v>10</v>
          </cell>
          <cell r="D30">
            <v>98.574980517918419</v>
          </cell>
          <cell r="E30">
            <v>0.47906211269548671</v>
          </cell>
          <cell r="F30">
            <v>0.14511333214772221</v>
          </cell>
          <cell r="G30">
            <v>0.80084403727436304</v>
          </cell>
          <cell r="H30">
            <v>34.285714285714278</v>
          </cell>
          <cell r="I30">
            <v>96.638679464994965</v>
          </cell>
          <cell r="J30">
            <v>0.47552950096000779</v>
          </cell>
          <cell r="K30">
            <v>0.1701523714115363</v>
          </cell>
          <cell r="L30">
            <v>2.715638666813748</v>
          </cell>
          <cell r="N30">
            <v>10</v>
          </cell>
          <cell r="O30">
            <v>18.786337246185511</v>
          </cell>
          <cell r="P30">
            <v>70.47847330990092</v>
          </cell>
          <cell r="Q30">
            <v>4.2582861769399098E-13</v>
          </cell>
          <cell r="R30">
            <v>10.73550799236717</v>
          </cell>
          <cell r="S30">
            <v>34.285714285714278</v>
          </cell>
          <cell r="T30">
            <v>0.32354897628691182</v>
          </cell>
          <cell r="U30">
            <v>52.778812619331752</v>
          </cell>
          <cell r="V30">
            <v>1.1827813292388401E-12</v>
          </cell>
          <cell r="W30">
            <v>46.898929442412502</v>
          </cell>
          <cell r="Y30">
            <v>10</v>
          </cell>
          <cell r="Z30">
            <v>54.850942177197297</v>
          </cell>
          <cell r="AA30">
            <v>13.776498866696681</v>
          </cell>
          <cell r="AB30">
            <v>9.3963023561310859</v>
          </cell>
          <cell r="AC30">
            <v>21.976256665828991</v>
          </cell>
          <cell r="AD30">
            <v>34.285714285714278</v>
          </cell>
          <cell r="AE30">
            <v>29.454880889191269</v>
          </cell>
          <cell r="AF30">
            <v>15.31273929799112</v>
          </cell>
          <cell r="AG30">
            <v>5.0773073530859207</v>
          </cell>
          <cell r="AH30">
            <v>50.15507307214564</v>
          </cell>
          <cell r="AK30">
            <v>10</v>
          </cell>
          <cell r="AL30">
            <v>60.793329439432192</v>
          </cell>
          <cell r="AM30">
            <v>29.771834277655369</v>
          </cell>
          <cell r="AN30">
            <v>5.7920148269264722</v>
          </cell>
          <cell r="AO30">
            <v>3.6427961022963489</v>
          </cell>
          <cell r="AP30">
            <v>34.285714285714278</v>
          </cell>
          <cell r="AQ30">
            <v>74.146840106349174</v>
          </cell>
          <cell r="AR30">
            <v>11.589181485219751</v>
          </cell>
          <cell r="AS30">
            <v>2.0978456270047818</v>
          </cell>
          <cell r="AT30">
            <v>12.166091294292549</v>
          </cell>
          <cell r="AW30">
            <v>10</v>
          </cell>
          <cell r="AX30">
            <v>69.987794046879301</v>
          </cell>
          <cell r="AY30">
            <v>6.8075674647626823</v>
          </cell>
          <cell r="AZ30">
            <v>8.4069267427596515</v>
          </cell>
          <cell r="BA30">
            <v>14.797711757557311</v>
          </cell>
          <cell r="BB30">
            <v>34.285714285714278</v>
          </cell>
          <cell r="BC30">
            <v>51.882149609380228</v>
          </cell>
          <cell r="BD30">
            <v>6.6599173633363726</v>
          </cell>
          <cell r="BE30">
            <v>10.04893264592701</v>
          </cell>
          <cell r="BF30">
            <v>31.409000487423832</v>
          </cell>
          <cell r="BI30">
            <v>10</v>
          </cell>
          <cell r="BJ30">
            <v>25.999135060692101</v>
          </cell>
          <cell r="BK30">
            <v>59.138270519189412</v>
          </cell>
          <cell r="BL30">
            <v>1.879149135891808</v>
          </cell>
          <cell r="BM30">
            <v>12.98359786023506</v>
          </cell>
          <cell r="BN30">
            <v>34.285714285714278</v>
          </cell>
          <cell r="BO30">
            <v>6.1497600188757584</v>
          </cell>
          <cell r="BP30">
            <v>45.285887112139633</v>
          </cell>
          <cell r="BQ30">
            <v>1.015404106813625</v>
          </cell>
          <cell r="BR30">
            <v>47.550240853288983</v>
          </cell>
          <cell r="BU30">
            <v>10</v>
          </cell>
          <cell r="BV30">
            <v>55.411135387745361</v>
          </cell>
          <cell r="BW30">
            <v>24.69121856829485</v>
          </cell>
          <cell r="BX30">
            <v>8.452526520262035</v>
          </cell>
          <cell r="BY30">
            <v>11.44518564791756</v>
          </cell>
          <cell r="BZ30">
            <v>34.285714285714278</v>
          </cell>
          <cell r="CA30">
            <v>52.932225957204281</v>
          </cell>
          <cell r="CB30">
            <v>12.72944716364804</v>
          </cell>
          <cell r="CC30">
            <v>6.6216346979400527</v>
          </cell>
          <cell r="CD30">
            <v>27.71679254841878</v>
          </cell>
          <cell r="CG30">
            <v>60</v>
          </cell>
          <cell r="CH30">
            <v>10.79</v>
          </cell>
          <cell r="CI30">
            <v>59.183673469387763</v>
          </cell>
          <cell r="CJ30">
            <v>12.219613277377119</v>
          </cell>
          <cell r="CL30">
            <v>60</v>
          </cell>
          <cell r="CM30">
            <v>41.234306506100687</v>
          </cell>
          <cell r="CN30">
            <v>59.183673469387763</v>
          </cell>
          <cell r="CO30">
            <v>40.895871770795623</v>
          </cell>
          <cell r="CQ30">
            <v>60</v>
          </cell>
          <cell r="CR30">
            <v>6.0557092622118436</v>
          </cell>
          <cell r="CS30">
            <v>59.183673469387763</v>
          </cell>
          <cell r="CT30">
            <v>6.1416768581353933</v>
          </cell>
        </row>
        <row r="31">
          <cell r="A31">
            <v>8.0099301791378562E-19</v>
          </cell>
          <cell r="B31">
            <v>0.1864869999049312</v>
          </cell>
          <cell r="C31">
            <v>30</v>
          </cell>
          <cell r="D31">
            <v>96.972032230859128</v>
          </cell>
          <cell r="E31">
            <v>0.47717113944408979</v>
          </cell>
          <cell r="F31">
            <v>0.1703345218476631</v>
          </cell>
          <cell r="G31">
            <v>2.3804621095335872</v>
          </cell>
          <cell r="H31">
            <v>35.510204081632651</v>
          </cell>
          <cell r="I31">
            <v>96.543691784668681</v>
          </cell>
          <cell r="J31">
            <v>0.47506200647803032</v>
          </cell>
          <cell r="K31">
            <v>0.17005456933530791</v>
          </cell>
          <cell r="L31">
            <v>2.8111916438241278</v>
          </cell>
          <cell r="N31">
            <v>30</v>
          </cell>
          <cell r="O31">
            <v>0.66248057760228674</v>
          </cell>
          <cell r="P31">
            <v>57.8140175025814</v>
          </cell>
          <cell r="Q31">
            <v>1.07667837859909E-12</v>
          </cell>
          <cell r="R31">
            <v>41.52476268695721</v>
          </cell>
          <cell r="S31">
            <v>35.510204081632651</v>
          </cell>
          <cell r="T31">
            <v>0.2636769939555898</v>
          </cell>
          <cell r="U31">
            <v>51.391893836054457</v>
          </cell>
          <cell r="V31">
            <v>1.211262329147097E-12</v>
          </cell>
          <cell r="W31">
            <v>48.345725965273672</v>
          </cell>
          <cell r="Y31">
            <v>30</v>
          </cell>
          <cell r="Z31">
            <v>31.873038258539619</v>
          </cell>
          <cell r="AA31">
            <v>16.359050216435239</v>
          </cell>
          <cell r="AB31">
            <v>5.5370728729916872</v>
          </cell>
          <cell r="AC31">
            <v>46.230839202423198</v>
          </cell>
          <cell r="AD31">
            <v>35.510204081632651</v>
          </cell>
          <cell r="AE31">
            <v>28.809836251631161</v>
          </cell>
          <cell r="AF31">
            <v>15.010481839887371</v>
          </cell>
          <cell r="AG31">
            <v>4.9584872783295042</v>
          </cell>
          <cell r="AH31">
            <v>51.221195242686427</v>
          </cell>
          <cell r="AK31">
            <v>30</v>
          </cell>
          <cell r="AL31">
            <v>73.03683641337409</v>
          </cell>
          <cell r="AM31">
            <v>13.220349816326999</v>
          </cell>
          <cell r="AN31">
            <v>2.8030136168773812</v>
          </cell>
          <cell r="AO31">
            <v>10.939758666287339</v>
          </cell>
          <cell r="AP31">
            <v>35.510204081632651</v>
          </cell>
          <cell r="AQ31">
            <v>74.393043172150158</v>
          </cell>
          <cell r="AR31">
            <v>11.183548372403211</v>
          </cell>
          <cell r="AS31">
            <v>1.9253436397879831</v>
          </cell>
          <cell r="AT31">
            <v>12.49802332852491</v>
          </cell>
          <cell r="AW31">
            <v>30</v>
          </cell>
          <cell r="AX31">
            <v>53.719999999352503</v>
          </cell>
          <cell r="AY31">
            <v>7.260163536633593</v>
          </cell>
          <cell r="AZ31">
            <v>9.7867901365636385</v>
          </cell>
          <cell r="BA31">
            <v>29.233046434769719</v>
          </cell>
          <cell r="BB31">
            <v>35.510204081632651</v>
          </cell>
          <cell r="BC31">
            <v>51.394427267948458</v>
          </cell>
          <cell r="BD31">
            <v>6.4917592150883818</v>
          </cell>
          <cell r="BE31">
            <v>10.120811292979001</v>
          </cell>
          <cell r="BF31">
            <v>31.99300233005156</v>
          </cell>
          <cell r="BI31">
            <v>30</v>
          </cell>
          <cell r="BJ31">
            <v>6.9053175449469508</v>
          </cell>
          <cell r="BK31">
            <v>49.52248746071345</v>
          </cell>
          <cell r="BL31">
            <v>1.1074728730516481</v>
          </cell>
          <cell r="BM31">
            <v>42.465969579388677</v>
          </cell>
          <cell r="BN31">
            <v>35.510204081632651</v>
          </cell>
          <cell r="BO31">
            <v>5.9728742458722373</v>
          </cell>
          <cell r="BP31">
            <v>44.115871161782522</v>
          </cell>
          <cell r="BQ31">
            <v>0.99165878399074503</v>
          </cell>
          <cell r="BR31">
            <v>48.920888700317697</v>
          </cell>
          <cell r="BU31">
            <v>30</v>
          </cell>
          <cell r="BV31">
            <v>53.280448566494307</v>
          </cell>
          <cell r="BW31">
            <v>14.245344028484929</v>
          </cell>
          <cell r="BX31">
            <v>6.9720791827896393</v>
          </cell>
          <cell r="BY31">
            <v>25.502228589442201</v>
          </cell>
          <cell r="BZ31">
            <v>35.510204081632651</v>
          </cell>
          <cell r="CA31">
            <v>52.810221794053987</v>
          </cell>
          <cell r="CB31">
            <v>12.33739658432806</v>
          </cell>
          <cell r="CC31">
            <v>6.5396329569976546</v>
          </cell>
          <cell r="CD31">
            <v>28.312849031831441</v>
          </cell>
          <cell r="CG31">
            <v>80</v>
          </cell>
          <cell r="CH31">
            <v>20.49</v>
          </cell>
          <cell r="CI31">
            <v>61.224489795918373</v>
          </cell>
          <cell r="CJ31">
            <v>12.92049287854249</v>
          </cell>
          <cell r="CL31">
            <v>80</v>
          </cell>
          <cell r="CM31">
            <v>49.525892931149933</v>
          </cell>
          <cell r="CN31">
            <v>61.224489795918373</v>
          </cell>
          <cell r="CO31">
            <v>41.741957992335912</v>
          </cell>
          <cell r="CQ31">
            <v>80</v>
          </cell>
          <cell r="CR31">
            <v>3.537197898326125</v>
          </cell>
          <cell r="CS31">
            <v>61.224489795918373</v>
          </cell>
          <cell r="CT31">
            <v>5.924044970517059</v>
          </cell>
        </row>
        <row r="32">
          <cell r="A32">
            <v>2.9887160364656211E-2</v>
          </cell>
          <cell r="B32">
            <v>2.104321825142421E-2</v>
          </cell>
          <cell r="C32">
            <v>60</v>
          </cell>
          <cell r="D32">
            <v>94.664495253391038</v>
          </cell>
          <cell r="E32">
            <v>0.46581433435921371</v>
          </cell>
          <cell r="F32">
            <v>0.16703094788837189</v>
          </cell>
          <cell r="G32">
            <v>4.702659473655423</v>
          </cell>
          <cell r="H32">
            <v>36.734693877551017</v>
          </cell>
          <cell r="I32">
            <v>96.448808301130754</v>
          </cell>
          <cell r="J32">
            <v>0.47459502615439381</v>
          </cell>
          <cell r="K32">
            <v>0.16994595576643029</v>
          </cell>
          <cell r="L32">
            <v>2.9066507212696151</v>
          </cell>
          <cell r="N32">
            <v>60</v>
          </cell>
          <cell r="O32">
            <v>4.3914685121203469E-3</v>
          </cell>
          <cell r="P32">
            <v>29.655808702282378</v>
          </cell>
          <cell r="Q32">
            <v>1.642525325752861E-12</v>
          </cell>
          <cell r="R32">
            <v>70.341116938917793</v>
          </cell>
          <cell r="S32">
            <v>36.734693877551017</v>
          </cell>
          <cell r="T32">
            <v>0.2149323446915811</v>
          </cell>
          <cell r="U32">
            <v>50.032003447140802</v>
          </cell>
          <cell r="V32">
            <v>1.238966912799821E-12</v>
          </cell>
          <cell r="W32">
            <v>49.754369853264123</v>
          </cell>
          <cell r="Y32">
            <v>60</v>
          </cell>
          <cell r="Z32">
            <v>18.67896791732711</v>
          </cell>
          <cell r="AA32">
            <v>9.8058885044598352</v>
          </cell>
          <cell r="AB32">
            <v>3.1920480143529351</v>
          </cell>
          <cell r="AC32">
            <v>68.323095640572575</v>
          </cell>
          <cell r="AD32">
            <v>36.734693877551017</v>
          </cell>
          <cell r="AE32">
            <v>28.1821351887641</v>
          </cell>
          <cell r="AF32">
            <v>14.70963908459164</v>
          </cell>
          <cell r="AG32">
            <v>4.8441125457594092</v>
          </cell>
          <cell r="AH32">
            <v>52.264113797249102</v>
          </cell>
          <cell r="AK32">
            <v>60</v>
          </cell>
          <cell r="AL32">
            <v>75.845785093079911</v>
          </cell>
          <cell r="AM32">
            <v>6.0713465008627132</v>
          </cell>
          <cell r="AN32">
            <v>0.33335078582565619</v>
          </cell>
          <cell r="AO32">
            <v>17.749476133098639</v>
          </cell>
          <cell r="AP32">
            <v>36.734693877551017</v>
          </cell>
          <cell r="AQ32">
            <v>74.612196701895442</v>
          </cell>
          <cell r="AR32">
            <v>10.800426846523269</v>
          </cell>
          <cell r="AS32">
            <v>1.7651768238839809</v>
          </cell>
          <cell r="AT32">
            <v>12.82215814056358</v>
          </cell>
          <cell r="AW32">
            <v>60</v>
          </cell>
          <cell r="AX32">
            <v>44.02659024042935</v>
          </cell>
          <cell r="AY32">
            <v>3.825423174417399</v>
          </cell>
          <cell r="AZ32">
            <v>11.20738867753469</v>
          </cell>
          <cell r="BA32">
            <v>40.940598013687932</v>
          </cell>
          <cell r="BB32">
            <v>36.734693877551017</v>
          </cell>
          <cell r="BC32">
            <v>50.921645904608447</v>
          </cell>
          <cell r="BD32">
            <v>6.325955387501943</v>
          </cell>
          <cell r="BE32">
            <v>10.19115077454402</v>
          </cell>
          <cell r="BF32">
            <v>32.56124803941298</v>
          </cell>
          <cell r="BI32">
            <v>60</v>
          </cell>
          <cell r="BJ32">
            <v>3.7392959722918389</v>
          </cell>
          <cell r="BK32">
            <v>25.68597827144816</v>
          </cell>
          <cell r="BL32">
            <v>0.63840262097404232</v>
          </cell>
          <cell r="BM32">
            <v>69.937647015950887</v>
          </cell>
          <cell r="BN32">
            <v>36.734693877551017</v>
          </cell>
          <cell r="BO32">
            <v>5.8082666542072499</v>
          </cell>
          <cell r="BP32">
            <v>42.967847630706387</v>
          </cell>
          <cell r="BQ32">
            <v>0.96882076954878504</v>
          </cell>
          <cell r="BR32">
            <v>50.256357208639457</v>
          </cell>
          <cell r="BU32">
            <v>60</v>
          </cell>
          <cell r="BV32">
            <v>49.561817349686351</v>
          </cell>
          <cell r="BW32">
            <v>6.9512889089292296</v>
          </cell>
          <cell r="BX32">
            <v>5.9668295360091683</v>
          </cell>
          <cell r="BY32">
            <v>37.520164572582381</v>
          </cell>
          <cell r="BZ32">
            <v>36.734693877551017</v>
          </cell>
          <cell r="CA32">
            <v>52.679755062200492</v>
          </cell>
          <cell r="CB32">
            <v>11.96168987532411</v>
          </cell>
          <cell r="CC32">
            <v>6.4651239717661646</v>
          </cell>
          <cell r="CD32">
            <v>28.893531457920378</v>
          </cell>
          <cell r="CG32">
            <v>100</v>
          </cell>
          <cell r="CH32">
            <v>49.68</v>
          </cell>
          <cell r="CI32">
            <v>63.265306122448983</v>
          </cell>
          <cell r="CJ32">
            <v>13.666544080977889</v>
          </cell>
          <cell r="CL32">
            <v>100</v>
          </cell>
          <cell r="CM32">
            <v>57.818331745209939</v>
          </cell>
          <cell r="CN32">
            <v>63.265306122448983</v>
          </cell>
          <cell r="CO32">
            <v>42.588043233909751</v>
          </cell>
          <cell r="CQ32">
            <v>100</v>
          </cell>
          <cell r="CR32">
            <v>0.47718506381397968</v>
          </cell>
          <cell r="CS32">
            <v>63.265306122448983</v>
          </cell>
          <cell r="CT32">
            <v>5.6974535198452836</v>
          </cell>
        </row>
        <row r="33">
          <cell r="A33">
            <v>4.4408920985006262E-16</v>
          </cell>
          <cell r="B33">
            <v>0.21728305857199831</v>
          </cell>
          <cell r="H33">
            <v>37.95918367346939</v>
          </cell>
          <cell r="I33">
            <v>96.354027894365103</v>
          </cell>
          <cell r="J33">
            <v>0.47412855547462318</v>
          </cell>
          <cell r="K33">
            <v>0.1698275590142474</v>
          </cell>
          <cell r="L33">
            <v>3.002015995418184</v>
          </cell>
          <cell r="S33">
            <v>37.95918367346939</v>
          </cell>
          <cell r="T33">
            <v>0.1750873079217751</v>
          </cell>
          <cell r="U33">
            <v>48.700596049288869</v>
          </cell>
          <cell r="V33">
            <v>1.2659159041028909E-12</v>
          </cell>
          <cell r="W33">
            <v>51.125622096041447</v>
          </cell>
          <cell r="AD33">
            <v>37.95918367346939</v>
          </cell>
          <cell r="AE33">
            <v>27.57092555996903</v>
          </cell>
          <cell r="AF33">
            <v>14.410846839699991</v>
          </cell>
          <cell r="AG33">
            <v>4.7338618066685152</v>
          </cell>
          <cell r="AH33">
            <v>53.284366412162903</v>
          </cell>
          <cell r="AP33">
            <v>37.95918367346939</v>
          </cell>
          <cell r="AQ33">
            <v>74.806597151343539</v>
          </cell>
          <cell r="AR33">
            <v>10.437752644733971</v>
          </cell>
          <cell r="AS33">
            <v>1.616899479940922</v>
          </cell>
          <cell r="AT33">
            <v>13.13870923684784</v>
          </cell>
          <cell r="BB33">
            <v>37.95918367346939</v>
          </cell>
          <cell r="BC33">
            <v>50.463041709593647</v>
          </cell>
          <cell r="BD33">
            <v>6.1628354307240318</v>
          </cell>
          <cell r="BE33">
            <v>10.25988375151227</v>
          </cell>
          <cell r="BF33">
            <v>33.114239214237408</v>
          </cell>
          <cell r="BN33">
            <v>37.95918367346939</v>
          </cell>
          <cell r="BO33">
            <v>5.6543064260908373</v>
          </cell>
          <cell r="BP33">
            <v>41.842784963326949</v>
          </cell>
          <cell r="BQ33">
            <v>0.94680743529026934</v>
          </cell>
          <cell r="BR33">
            <v>51.557397533872077</v>
          </cell>
          <cell r="BZ33">
            <v>37.95918367346939</v>
          </cell>
          <cell r="CA33">
            <v>52.541696764557408</v>
          </cell>
          <cell r="CB33">
            <v>11.601356144590101</v>
          </cell>
          <cell r="CC33">
            <v>6.3977412877151068</v>
          </cell>
          <cell r="CD33">
            <v>29.45930617034837</v>
          </cell>
          <cell r="CI33">
            <v>65.306122448979593</v>
          </cell>
          <cell r="CJ33">
            <v>14.460969279008809</v>
          </cell>
          <cell r="CN33">
            <v>65.306122448979593</v>
          </cell>
          <cell r="CO33">
            <v>43.434127570537363</v>
          </cell>
          <cell r="CS33">
            <v>65.306122448979593</v>
          </cell>
          <cell r="CT33">
            <v>5.4621060220382383</v>
          </cell>
        </row>
        <row r="34">
          <cell r="A34">
            <v>4.4408920984843811E-16</v>
          </cell>
          <cell r="B34">
            <v>0.53088180936149609</v>
          </cell>
          <cell r="H34">
            <v>39.183673469387763</v>
          </cell>
          <cell r="I34">
            <v>96.259349444355621</v>
          </cell>
          <cell r="J34">
            <v>0.47366258992424348</v>
          </cell>
          <cell r="K34">
            <v>0.16970040738810299</v>
          </cell>
          <cell r="L34">
            <v>3.097287562537812</v>
          </cell>
          <cell r="S34">
            <v>39.183673469387763</v>
          </cell>
          <cell r="T34">
            <v>0.1426353155365859</v>
          </cell>
          <cell r="U34">
            <v>47.398375917173382</v>
          </cell>
          <cell r="V34">
            <v>1.292129191923935E-12</v>
          </cell>
          <cell r="W34">
            <v>52.460294764708671</v>
          </cell>
          <cell r="AD34">
            <v>39.183673469387763</v>
          </cell>
          <cell r="AE34">
            <v>26.975355224624838</v>
          </cell>
          <cell r="AF34">
            <v>14.114740912808481</v>
          </cell>
          <cell r="AG34">
            <v>4.6274137123496999</v>
          </cell>
          <cell r="AH34">
            <v>54.28249076375706</v>
          </cell>
          <cell r="AP34">
            <v>39.183673469387763</v>
          </cell>
          <cell r="AQ34">
            <v>74.978297134389493</v>
          </cell>
          <cell r="AR34">
            <v>10.093822644430499</v>
          </cell>
          <cell r="AS34">
            <v>1.4799579349596479</v>
          </cell>
          <cell r="AT34">
            <v>13.447880799086629</v>
          </cell>
          <cell r="BB34">
            <v>39.183673469387763</v>
          </cell>
          <cell r="BC34">
            <v>50.01785087313759</v>
          </cell>
          <cell r="BD34">
            <v>6.0027288949016269</v>
          </cell>
          <cell r="BE34">
            <v>10.326942884773979</v>
          </cell>
          <cell r="BF34">
            <v>33.652477453254221</v>
          </cell>
          <cell r="BN34">
            <v>39.183673469387763</v>
          </cell>
          <cell r="BO34">
            <v>5.5093627437330408</v>
          </cell>
          <cell r="BP34">
            <v>40.741651604059911</v>
          </cell>
          <cell r="BQ34">
            <v>0.92553615301772107</v>
          </cell>
          <cell r="BR34">
            <v>52.824760831633462</v>
          </cell>
          <cell r="BZ34">
            <v>39.183673469387763</v>
          </cell>
          <cell r="CA34">
            <v>52.396950716504307</v>
          </cell>
          <cell r="CB34">
            <v>11.2554458707934</v>
          </cell>
          <cell r="CC34">
            <v>6.3370810519061518</v>
          </cell>
          <cell r="CD34">
            <v>30.01062272800721</v>
          </cell>
          <cell r="CI34">
            <v>67.34693877551021</v>
          </cell>
          <cell r="CJ34">
            <v>15.30731132397675</v>
          </cell>
          <cell r="CN34">
            <v>67.34693877551021</v>
          </cell>
          <cell r="CO34">
            <v>44.280210568305662</v>
          </cell>
          <cell r="CS34">
            <v>67.34693877551021</v>
          </cell>
          <cell r="CT34">
            <v>5.2182465340150204</v>
          </cell>
        </row>
        <row r="35">
          <cell r="A35">
            <v>0.18041624039053339</v>
          </cell>
          <cell r="B35">
            <v>0.84455868651214205</v>
          </cell>
          <cell r="H35">
            <v>40.408163265306122</v>
          </cell>
          <cell r="I35">
            <v>96.164771831086213</v>
          </cell>
          <cell r="J35">
            <v>0.47319712498877919</v>
          </cell>
          <cell r="K35">
            <v>0.16956552919734089</v>
          </cell>
          <cell r="L35">
            <v>3.192465518896475</v>
          </cell>
          <cell r="S35">
            <v>40.408163265306122</v>
          </cell>
          <cell r="T35">
            <v>0.11625723953666101</v>
          </cell>
          <cell r="U35">
            <v>46.125844672249769</v>
          </cell>
          <cell r="V35">
            <v>1.3176263445429211E-12</v>
          </cell>
          <cell r="W35">
            <v>53.759208682373888</v>
          </cell>
          <cell r="AD35">
            <v>40.408163265306122</v>
          </cell>
          <cell r="AE35">
            <v>26.394572042110461</v>
          </cell>
          <cell r="AF35">
            <v>13.82195711151317</v>
          </cell>
          <cell r="AG35">
            <v>4.5244469140958401</v>
          </cell>
          <cell r="AH35">
            <v>55.259024528360861</v>
          </cell>
          <cell r="AP35">
            <v>40.408163265306122</v>
          </cell>
          <cell r="AQ35">
            <v>75.129217672730391</v>
          </cell>
          <cell r="AR35">
            <v>9.7670969250676976</v>
          </cell>
          <cell r="AS35">
            <v>1.3537719579234271</v>
          </cell>
          <cell r="AT35">
            <v>13.7498719571448</v>
          </cell>
          <cell r="BB35">
            <v>40.408163265306122</v>
          </cell>
          <cell r="BC35">
            <v>49.585309585473688</v>
          </cell>
          <cell r="BD35">
            <v>5.8459653301817029</v>
          </cell>
          <cell r="BE35">
            <v>10.392260835219391</v>
          </cell>
          <cell r="BF35">
            <v>34.176464355192728</v>
          </cell>
          <cell r="BN35">
            <v>40.408163265306122</v>
          </cell>
          <cell r="BO35">
            <v>5.3720721321996612</v>
          </cell>
          <cell r="BP35">
            <v>39.665099621807123</v>
          </cell>
          <cell r="BQ35">
            <v>0.90493584030171315</v>
          </cell>
          <cell r="BR35">
            <v>54.059204456219518</v>
          </cell>
          <cell r="BZ35">
            <v>40.408163265306122</v>
          </cell>
          <cell r="CA35">
            <v>52.246355460120277</v>
          </cell>
          <cell r="CB35">
            <v>10.92313157608295</v>
          </cell>
          <cell r="CC35">
            <v>6.2827236872711207</v>
          </cell>
          <cell r="CD35">
            <v>30.547889643736848</v>
          </cell>
          <cell r="CI35">
            <v>69.387755102040813</v>
          </cell>
          <cell r="CJ35">
            <v>16.20953685221993</v>
          </cell>
          <cell r="CN35">
            <v>69.387755102040813</v>
          </cell>
          <cell r="CO35">
            <v>45.126292997753453</v>
          </cell>
          <cell r="CS35">
            <v>69.387755102040813</v>
          </cell>
          <cell r="CT35">
            <v>4.96615097477265</v>
          </cell>
        </row>
        <row r="36">
          <cell r="A36">
            <v>1.1060727161686379</v>
          </cell>
          <cell r="B36">
            <v>0.48954741218553949</v>
          </cell>
          <cell r="H36">
            <v>41.632653061224488</v>
          </cell>
          <cell r="I36">
            <v>96.070293934540771</v>
          </cell>
          <cell r="J36">
            <v>0.47273215615375552</v>
          </cell>
          <cell r="K36">
            <v>0.1694239527513049</v>
          </cell>
          <cell r="L36">
            <v>3.2875499607621488</v>
          </cell>
          <cell r="S36">
            <v>41.632653061224488</v>
          </cell>
          <cell r="T36">
            <v>9.475109356983108E-2</v>
          </cell>
          <cell r="U36">
            <v>44.883373309624069</v>
          </cell>
          <cell r="V36">
            <v>1.342426691354195E-12</v>
          </cell>
          <cell r="W36">
            <v>55.023187884542203</v>
          </cell>
          <cell r="AD36">
            <v>41.632653061224488</v>
          </cell>
          <cell r="AE36">
            <v>25.82772387180481</v>
          </cell>
          <cell r="AF36">
            <v>13.533131243410111</v>
          </cell>
          <cell r="AG36">
            <v>4.4246400631998144</v>
          </cell>
          <cell r="AH36">
            <v>56.21450538230355</v>
          </cell>
          <cell r="AP36">
            <v>41.632653061224488</v>
          </cell>
          <cell r="AQ36">
            <v>75.261210370020109</v>
          </cell>
          <cell r="AR36">
            <v>9.4561239118033136</v>
          </cell>
          <cell r="AS36">
            <v>1.237745044977351</v>
          </cell>
          <cell r="AT36">
            <v>14.04487918606554</v>
          </cell>
          <cell r="BB36">
            <v>41.632653061224488</v>
          </cell>
          <cell r="BC36">
            <v>49.164654036835472</v>
          </cell>
          <cell r="BD36">
            <v>5.692874286711235</v>
          </cell>
          <cell r="BE36">
            <v>10.45577026373871</v>
          </cell>
          <cell r="BF36">
            <v>34.686701518782307</v>
          </cell>
          <cell r="BN36">
            <v>41.632653061224488</v>
          </cell>
          <cell r="BO36">
            <v>5.2413498236093181</v>
          </cell>
          <cell r="BP36">
            <v>38.613508934451389</v>
          </cell>
          <cell r="BQ36">
            <v>0.88494659436639356</v>
          </cell>
          <cell r="BR36">
            <v>55.26150636471354</v>
          </cell>
          <cell r="BZ36">
            <v>41.632653061224488</v>
          </cell>
          <cell r="CA36">
            <v>52.090715459513753</v>
          </cell>
          <cell r="CB36">
            <v>10.60363008676058</v>
          </cell>
          <cell r="CC36">
            <v>6.2342521972870077</v>
          </cell>
          <cell r="CD36">
            <v>31.07150262364933</v>
          </cell>
          <cell r="CI36">
            <v>71.428571428571431</v>
          </cell>
          <cell r="CJ36">
            <v>17.172142653165992</v>
          </cell>
          <cell r="CN36">
            <v>71.428571428571431</v>
          </cell>
          <cell r="CO36">
            <v>45.972373343376631</v>
          </cell>
          <cell r="CS36">
            <v>71.428571428571431</v>
          </cell>
          <cell r="CT36">
            <v>4.7061427975559873</v>
          </cell>
        </row>
        <row r="37">
          <cell r="A37">
            <v>-0.15589664030453129</v>
          </cell>
          <cell r="B37">
            <v>0.75989127864784367</v>
          </cell>
          <cell r="H37">
            <v>42.857142857142861</v>
          </cell>
          <cell r="I37">
            <v>95.975914634703187</v>
          </cell>
          <cell r="J37">
            <v>0.4722676789046969</v>
          </cell>
          <cell r="K37">
            <v>0.16927670635933881</v>
          </cell>
          <cell r="L37">
            <v>3.3825409844028109</v>
          </cell>
          <cell r="S37">
            <v>42.857142857142861</v>
          </cell>
          <cell r="T37">
            <v>7.7176616829627814E-2</v>
          </cell>
          <cell r="U37">
            <v>43.671061048969079</v>
          </cell>
          <cell r="V37">
            <v>1.366549213332529E-12</v>
          </cell>
          <cell r="W37">
            <v>56.253074485814388</v>
          </cell>
          <cell r="AD37">
            <v>42.857142857142861</v>
          </cell>
          <cell r="AE37">
            <v>25.273958573086801</v>
          </cell>
          <cell r="AF37">
            <v>13.24889911609537</v>
          </cell>
          <cell r="AG37">
            <v>4.3276718109544978</v>
          </cell>
          <cell r="AH37">
            <v>57.149471001914378</v>
          </cell>
          <cell r="AP37">
            <v>42.857142857142861</v>
          </cell>
          <cell r="AQ37">
            <v>75.375992323240766</v>
          </cell>
          <cell r="AR37">
            <v>9.1596214069197153</v>
          </cell>
          <cell r="AS37">
            <v>1.131250830068365</v>
          </cell>
          <cell r="AT37">
            <v>14.33309395263745</v>
          </cell>
          <cell r="BB37">
            <v>42.857142857142861</v>
          </cell>
          <cell r="BC37">
            <v>48.755566751767859</v>
          </cell>
          <cell r="BD37">
            <v>5.5435261965594904</v>
          </cell>
          <cell r="BE37">
            <v>10.517466093573249</v>
          </cell>
          <cell r="BF37">
            <v>35.183441064167297</v>
          </cell>
          <cell r="BN37">
            <v>42.857142857142861</v>
          </cell>
          <cell r="BO37">
            <v>5.1164888801918256</v>
          </cell>
          <cell r="BP37">
            <v>37.586868735435623</v>
          </cell>
          <cell r="BQ37">
            <v>0.86552754902885742</v>
          </cell>
          <cell r="BR37">
            <v>56.432427690901321</v>
          </cell>
          <cell r="BZ37">
            <v>42.857142857142861</v>
          </cell>
          <cell r="CA37">
            <v>51.930796009618938</v>
          </cell>
          <cell r="CB37">
            <v>10.29619778670266</v>
          </cell>
          <cell r="CC37">
            <v>6.1912598830180592</v>
          </cell>
          <cell r="CD37">
            <v>31.581846687870051</v>
          </cell>
          <cell r="CI37">
            <v>73.469387755102048</v>
          </cell>
          <cell r="CJ37">
            <v>18.201594467330249</v>
          </cell>
          <cell r="CN37">
            <v>73.469387755102048</v>
          </cell>
          <cell r="CO37">
            <v>46.8184524142588</v>
          </cell>
          <cell r="CS37">
            <v>73.469387755102048</v>
          </cell>
          <cell r="CT37">
            <v>4.4385860375073793</v>
          </cell>
        </row>
        <row r="38">
          <cell r="A38">
            <v>3.691122744859102</v>
          </cell>
          <cell r="B38">
            <v>89.393886557145294</v>
          </cell>
          <cell r="H38">
            <v>44.081632653061227</v>
          </cell>
          <cell r="I38">
            <v>95.881632811557381</v>
          </cell>
          <cell r="J38">
            <v>0.47180368872712841</v>
          </cell>
          <cell r="K38">
            <v>0.16912481833078649</v>
          </cell>
          <cell r="L38">
            <v>3.4774386860864359</v>
          </cell>
          <cell r="S38">
            <v>44.081632653061227</v>
          </cell>
          <cell r="T38">
            <v>6.2886193437670768E-2</v>
          </cell>
          <cell r="U38">
            <v>42.48872642682587</v>
          </cell>
          <cell r="V38">
            <v>1.390011911076767E-12</v>
          </cell>
          <cell r="W38">
            <v>57.449700296493603</v>
          </cell>
          <cell r="AD38">
            <v>44.081632653061227</v>
          </cell>
          <cell r="AE38">
            <v>24.732632250507681</v>
          </cell>
          <cell r="AF38">
            <v>12.9696966706555</v>
          </cell>
          <cell r="AG38">
            <v>4.2333186685462678</v>
          </cell>
          <cell r="AH38">
            <v>58.064352856939692</v>
          </cell>
          <cell r="AP38">
            <v>44.081632653061227</v>
          </cell>
          <cell r="AQ38">
            <v>75.475021679336734</v>
          </cell>
          <cell r="AR38">
            <v>8.8765558073438022</v>
          </cell>
          <cell r="AS38">
            <v>1.0336839361894741</v>
          </cell>
          <cell r="AT38">
            <v>14.61469708999631</v>
          </cell>
          <cell r="BB38">
            <v>44.081632653061227</v>
          </cell>
          <cell r="BC38">
            <v>48.357292865054077</v>
          </cell>
          <cell r="BD38">
            <v>5.3979974854904764</v>
          </cell>
          <cell r="BE38">
            <v>10.5773395874784</v>
          </cell>
          <cell r="BF38">
            <v>35.667370168045011</v>
          </cell>
          <cell r="BN38">
            <v>44.081632653061227</v>
          </cell>
          <cell r="BO38">
            <v>4.9967825813684046</v>
          </cell>
          <cell r="BP38">
            <v>36.585167972971533</v>
          </cell>
          <cell r="BQ38">
            <v>0.84663784883594095</v>
          </cell>
          <cell r="BR38">
            <v>57.572729559598592</v>
          </cell>
          <cell r="BZ38">
            <v>44.081632653061227</v>
          </cell>
          <cell r="CA38">
            <v>51.767394031351579</v>
          </cell>
          <cell r="CB38">
            <v>10.000087339104249</v>
          </cell>
          <cell r="CC38">
            <v>6.1533137009002363</v>
          </cell>
          <cell r="CD38">
            <v>32.079305295854027</v>
          </cell>
          <cell r="CI38">
            <v>75.510204081632651</v>
          </cell>
          <cell r="CJ38">
            <v>19.307740014194021</v>
          </cell>
          <cell r="CN38">
            <v>75.510204081632651</v>
          </cell>
          <cell r="CO38">
            <v>47.664529677987773</v>
          </cell>
          <cell r="CS38">
            <v>75.510204081632651</v>
          </cell>
          <cell r="CT38">
            <v>4.1638601908237076</v>
          </cell>
        </row>
        <row r="39">
          <cell r="A39">
            <v>2.246605097159126E-2</v>
          </cell>
          <cell r="B39">
            <v>3.2066337686247171E-2</v>
          </cell>
          <cell r="H39">
            <v>45.306122448979593</v>
          </cell>
          <cell r="I39">
            <v>95.787447345087244</v>
          </cell>
          <cell r="J39">
            <v>0.47134018110657472</v>
          </cell>
          <cell r="K39">
            <v>0.16896931697499179</v>
          </cell>
          <cell r="L39">
            <v>3.5722431620810009</v>
          </cell>
          <cell r="S39">
            <v>45.306122448979593</v>
          </cell>
          <cell r="T39">
            <v>5.1261056126424592E-2</v>
          </cell>
          <cell r="U39">
            <v>41.336159857587639</v>
          </cell>
          <cell r="V39">
            <v>1.4128326551147581E-12</v>
          </cell>
          <cell r="W39">
            <v>58.61389429859878</v>
          </cell>
          <cell r="AD39">
            <v>45.306122448979593</v>
          </cell>
          <cell r="AE39">
            <v>24.20334294366917</v>
          </cell>
          <cell r="AF39">
            <v>12.695617973153659</v>
          </cell>
          <cell r="AG39">
            <v>4.1413981307111856</v>
          </cell>
          <cell r="AH39">
            <v>58.959641388879611</v>
          </cell>
          <cell r="AP39">
            <v>45.306122448979593</v>
          </cell>
          <cell r="AQ39">
            <v>75.559729302125348</v>
          </cell>
          <cell r="AR39">
            <v>8.6059139457933735</v>
          </cell>
          <cell r="AS39">
            <v>0.94444717786965438</v>
          </cell>
          <cell r="AT39">
            <v>14.889868087078041</v>
          </cell>
          <cell r="BB39">
            <v>45.306122448979593</v>
          </cell>
          <cell r="BC39">
            <v>47.969457549888247</v>
          </cell>
          <cell r="BD39">
            <v>5.2562546735136362</v>
          </cell>
          <cell r="BE39">
            <v>10.63542163243876</v>
          </cell>
          <cell r="BF39">
            <v>36.138866250227323</v>
          </cell>
          <cell r="BN39">
            <v>45.306122448979593</v>
          </cell>
          <cell r="BO39">
            <v>4.881602166058876</v>
          </cell>
          <cell r="BP39">
            <v>35.6083114433834</v>
          </cell>
          <cell r="BQ39">
            <v>0.82824057744758095</v>
          </cell>
          <cell r="BR39">
            <v>58.683165593984207</v>
          </cell>
          <cell r="BZ39">
            <v>45.306122448979593</v>
          </cell>
          <cell r="CA39">
            <v>51.601130891671957</v>
          </cell>
          <cell r="CB39">
            <v>9.714709540386087</v>
          </cell>
          <cell r="CC39">
            <v>6.1200377038858624</v>
          </cell>
          <cell r="CD39">
            <v>32.564222231266847</v>
          </cell>
          <cell r="CI39">
            <v>77.551020408163268</v>
          </cell>
          <cell r="CJ39">
            <v>20.490682586815669</v>
          </cell>
          <cell r="CN39">
            <v>77.551020408163268</v>
          </cell>
          <cell r="CO39">
            <v>48.510604818858397</v>
          </cell>
          <cell r="CS39">
            <v>77.551020408163268</v>
          </cell>
          <cell r="CT39">
            <v>3.8823813579067861</v>
          </cell>
        </row>
        <row r="40">
          <cell r="A40">
            <v>-9.9999999999999986E-9</v>
          </cell>
          <cell r="B40">
            <v>3.146226362372198E-3</v>
          </cell>
          <cell r="H40">
            <v>46.530612244897959</v>
          </cell>
          <cell r="I40">
            <v>95.693357115276669</v>
          </cell>
          <cell r="J40">
            <v>0.47087715152856069</v>
          </cell>
          <cell r="K40">
            <v>0.16881123060129841</v>
          </cell>
          <cell r="L40">
            <v>3.6669545086544808</v>
          </cell>
          <cell r="S40">
            <v>46.530612244897959</v>
          </cell>
          <cell r="T40">
            <v>4.1765752143806401E-2</v>
          </cell>
          <cell r="U40">
            <v>40.213064565568452</v>
          </cell>
          <cell r="V40">
            <v>1.4350290878602621E-12</v>
          </cell>
          <cell r="W40">
            <v>59.746484918388902</v>
          </cell>
          <cell r="AD40">
            <v>46.530612244897959</v>
          </cell>
          <cell r="AE40">
            <v>23.685572393932318</v>
          </cell>
          <cell r="AF40">
            <v>12.426845168202441</v>
          </cell>
          <cell r="AG40">
            <v>4.0516924214892418</v>
          </cell>
          <cell r="AH40">
            <v>59.835890451367739</v>
          </cell>
          <cell r="AP40">
            <v>46.530612244897959</v>
          </cell>
          <cell r="AQ40">
            <v>75.631490204777222</v>
          </cell>
          <cell r="AR40">
            <v>8.3467442990689591</v>
          </cell>
          <cell r="AS40">
            <v>0.86293956729747445</v>
          </cell>
          <cell r="AT40">
            <v>15.158784441722791</v>
          </cell>
          <cell r="BB40">
            <v>46.530612244897959</v>
          </cell>
          <cell r="BC40">
            <v>47.591776365736877</v>
          </cell>
          <cell r="BD40">
            <v>5.1182289591666263</v>
          </cell>
          <cell r="BE40">
            <v>10.69175252957227</v>
          </cell>
          <cell r="BF40">
            <v>36.598242251592161</v>
          </cell>
          <cell r="BN40">
            <v>46.530612244897959</v>
          </cell>
          <cell r="BO40">
            <v>4.7704479409891967</v>
          </cell>
          <cell r="BP40">
            <v>34.656072292004282</v>
          </cell>
          <cell r="BQ40">
            <v>0.81030507254822315</v>
          </cell>
          <cell r="BR40">
            <v>59.764494348580783</v>
          </cell>
          <cell r="BZ40">
            <v>46.530612244897959</v>
          </cell>
          <cell r="CA40">
            <v>51.432604339519969</v>
          </cell>
          <cell r="CB40">
            <v>9.4394957309668008</v>
          </cell>
          <cell r="CC40">
            <v>6.0910641573537143</v>
          </cell>
          <cell r="CD40">
            <v>33.036936139369963</v>
          </cell>
          <cell r="CI40">
            <v>79.591836734693885</v>
          </cell>
          <cell r="CJ40">
            <v>21.767199545200821</v>
          </cell>
          <cell r="CN40">
            <v>79.591836734693885</v>
          </cell>
          <cell r="CO40">
            <v>49.356678728035106</v>
          </cell>
          <cell r="CS40">
            <v>79.591836734693885</v>
          </cell>
          <cell r="CT40">
            <v>3.5954270732937519</v>
          </cell>
        </row>
        <row r="41">
          <cell r="A41">
            <v>-9.9729945974894813E-9</v>
          </cell>
          <cell r="B41">
            <v>7.8185589810001767E-3</v>
          </cell>
          <cell r="H41">
            <v>47.755102040816332</v>
          </cell>
          <cell r="I41">
            <v>95.599361002109561</v>
          </cell>
          <cell r="J41">
            <v>0.4704145954786112</v>
          </cell>
          <cell r="K41">
            <v>0.16865158751905021</v>
          </cell>
          <cell r="L41">
            <v>3.7615728220748532</v>
          </cell>
          <cell r="S41">
            <v>47.755102040816332</v>
          </cell>
          <cell r="T41">
            <v>3.4020957559999412E-2</v>
          </cell>
          <cell r="U41">
            <v>39.119010044797619</v>
          </cell>
          <cell r="V41">
            <v>1.456618111850678E-12</v>
          </cell>
          <cell r="W41">
            <v>60.84828424780391</v>
          </cell>
          <cell r="AD41">
            <v>47.755102040816332</v>
          </cell>
          <cell r="AE41">
            <v>23.179070709271421</v>
          </cell>
          <cell r="AF41">
            <v>12.163327367188311</v>
          </cell>
          <cell r="AG41">
            <v>3.9641347128531161</v>
          </cell>
          <cell r="AH41">
            <v>60.693467649156062</v>
          </cell>
          <cell r="AP41">
            <v>47.755102040816332</v>
          </cell>
          <cell r="AQ41">
            <v>75.69156709581172</v>
          </cell>
          <cell r="AR41">
            <v>8.0982036736085288</v>
          </cell>
          <cell r="AS41">
            <v>0.78856838540088514</v>
          </cell>
          <cell r="AT41">
            <v>15.42161935804527</v>
          </cell>
          <cell r="BB41">
            <v>47.755102040816332</v>
          </cell>
          <cell r="BC41">
            <v>47.223964872066517</v>
          </cell>
          <cell r="BD41">
            <v>4.9838515409870974</v>
          </cell>
          <cell r="BE41">
            <v>10.746372579996869</v>
          </cell>
          <cell r="BF41">
            <v>37.045811113017393</v>
          </cell>
          <cell r="BN41">
            <v>47.755102040816332</v>
          </cell>
          <cell r="BO41">
            <v>4.662986640632802</v>
          </cell>
          <cell r="BP41">
            <v>33.728085341781203</v>
          </cell>
          <cell r="BQ41">
            <v>0.79280957929745621</v>
          </cell>
          <cell r="BR41">
            <v>60.817438361571789</v>
          </cell>
          <cell r="BZ41">
            <v>47.755102040816332</v>
          </cell>
          <cell r="CA41">
            <v>51.262391090999429</v>
          </cell>
          <cell r="CB41">
            <v>9.1738926199717756</v>
          </cell>
          <cell r="CC41">
            <v>6.0660354698834604</v>
          </cell>
          <cell r="CD41">
            <v>33.497781186353841</v>
          </cell>
          <cell r="CI41">
            <v>81.632653061224488</v>
          </cell>
          <cell r="CJ41">
            <v>23.144827137002991</v>
          </cell>
          <cell r="CN41">
            <v>81.632653061224488</v>
          </cell>
          <cell r="CO41">
            <v>50.20275014517955</v>
          </cell>
          <cell r="CS41">
            <v>81.632653061224488</v>
          </cell>
          <cell r="CT41">
            <v>3.3019760805900722</v>
          </cell>
        </row>
        <row r="42">
          <cell r="A42">
            <v>6.3869722374383778E-2</v>
          </cell>
          <cell r="B42">
            <v>1.0340135131415551E-2</v>
          </cell>
          <cell r="H42">
            <v>48.979591836734699</v>
          </cell>
          <cell r="I42">
            <v>95.505457885569811</v>
          </cell>
          <cell r="J42">
            <v>0.469952508442251</v>
          </cell>
          <cell r="K42">
            <v>0.16849141603759099</v>
          </cell>
          <cell r="L42">
            <v>3.856098198610094</v>
          </cell>
          <cell r="S42">
            <v>48.979591836734699</v>
          </cell>
          <cell r="T42">
            <v>2.772731772291135E-2</v>
          </cell>
          <cell r="U42">
            <v>38.053502793262417</v>
          </cell>
          <cell r="V42">
            <v>1.4776160546658569E-12</v>
          </cell>
          <cell r="W42">
            <v>61.920085781149282</v>
          </cell>
          <cell r="AD42">
            <v>48.979591836734699</v>
          </cell>
          <cell r="AE42">
            <v>22.683587997660791</v>
          </cell>
          <cell r="AF42">
            <v>11.90501368149774</v>
          </cell>
          <cell r="AG42">
            <v>3.8786581767754891</v>
          </cell>
          <cell r="AH42">
            <v>61.532740586996553</v>
          </cell>
          <cell r="AP42">
            <v>48.979591836734699</v>
          </cell>
          <cell r="AQ42">
            <v>75.740948447508046</v>
          </cell>
          <cell r="AR42">
            <v>7.8596517542935276</v>
          </cell>
          <cell r="AS42">
            <v>0.72082576138027088</v>
          </cell>
          <cell r="AT42">
            <v>15.67853254968451</v>
          </cell>
          <cell r="BB42">
            <v>48.979591836734699</v>
          </cell>
          <cell r="BC42">
            <v>46.865738628343692</v>
          </cell>
          <cell r="BD42">
            <v>4.8530536175127006</v>
          </cell>
          <cell r="BE42">
            <v>10.7993220848305</v>
          </cell>
          <cell r="BF42">
            <v>37.481885775380952</v>
          </cell>
          <cell r="BN42">
            <v>48.979591836734699</v>
          </cell>
          <cell r="BO42">
            <v>4.5588990226852122</v>
          </cell>
          <cell r="BP42">
            <v>32.823972620525701</v>
          </cell>
          <cell r="BQ42">
            <v>0.77573309472662999</v>
          </cell>
          <cell r="BR42">
            <v>61.842716806175659</v>
          </cell>
          <cell r="BZ42">
            <v>48.979591836734699</v>
          </cell>
          <cell r="CA42">
            <v>51.091036413869773</v>
          </cell>
          <cell r="CB42">
            <v>8.9173774707206483</v>
          </cell>
          <cell r="CC42">
            <v>6.0446021724326489</v>
          </cell>
          <cell r="CD42">
            <v>33.947084310185403</v>
          </cell>
          <cell r="CI42">
            <v>83.673469387755105</v>
          </cell>
          <cell r="CJ42">
            <v>24.63818705672875</v>
          </cell>
          <cell r="CN42">
            <v>83.673469387755105</v>
          </cell>
          <cell r="CO42">
            <v>51.048820186230301</v>
          </cell>
          <cell r="CS42">
            <v>83.673469387755105</v>
          </cell>
          <cell r="CT42">
            <v>3.0030424106421338</v>
          </cell>
        </row>
        <row r="43">
          <cell r="A43">
            <v>-9.9999999999993765E-9</v>
          </cell>
          <cell r="B43">
            <v>7.5611100592001997E-3</v>
          </cell>
          <cell r="H43">
            <v>50.204081632653057</v>
          </cell>
          <cell r="I43">
            <v>95.411647284189684</v>
          </cell>
          <cell r="J43">
            <v>0.46949088519591131</v>
          </cell>
          <cell r="K43">
            <v>0.1683311087776517</v>
          </cell>
          <cell r="L43">
            <v>3.9505307309868249</v>
          </cell>
          <cell r="S43">
            <v>50.204081632653057</v>
          </cell>
          <cell r="T43">
            <v>2.260055931038616E-2</v>
          </cell>
          <cell r="U43">
            <v>37.016038527822751</v>
          </cell>
          <cell r="V43">
            <v>1.498039095974925E-12</v>
          </cell>
          <cell r="W43">
            <v>62.962677444057867</v>
          </cell>
          <cell r="AD43">
            <v>50.204081632653057</v>
          </cell>
          <cell r="AE43">
            <v>22.19887436707474</v>
          </cell>
          <cell r="AF43">
            <v>11.65185322251719</v>
          </cell>
          <cell r="AG43">
            <v>3.795195985229042</v>
          </cell>
          <cell r="AH43">
            <v>62.35407686964119</v>
          </cell>
          <cell r="AP43">
            <v>50.204081632653057</v>
          </cell>
          <cell r="AQ43">
            <v>75.780622732145446</v>
          </cell>
          <cell r="AR43">
            <v>7.6304482260054121</v>
          </cell>
          <cell r="AS43">
            <v>0.65920382443601722</v>
          </cell>
          <cell r="AT43">
            <v>15.929683730279541</v>
          </cell>
          <cell r="BB43">
            <v>50.204081632653057</v>
          </cell>
          <cell r="BC43">
            <v>46.516813194034917</v>
          </cell>
          <cell r="BD43">
            <v>4.7257663872810944</v>
          </cell>
          <cell r="BE43">
            <v>10.850641345191111</v>
          </cell>
          <cell r="BF43">
            <v>37.906779179560687</v>
          </cell>
          <cell r="BN43">
            <v>50.204081632653057</v>
          </cell>
          <cell r="BO43">
            <v>4.457888021626002</v>
          </cell>
          <cell r="BP43">
            <v>31.94333865060419</v>
          </cell>
          <cell r="BQ43">
            <v>0.75905580621254498</v>
          </cell>
          <cell r="BR43">
            <v>62.841040253621443</v>
          </cell>
          <cell r="BZ43">
            <v>50.204081632653057</v>
          </cell>
          <cell r="CA43">
            <v>50.919088351750183</v>
          </cell>
          <cell r="CB43">
            <v>8.6694335835099459</v>
          </cell>
          <cell r="CC43">
            <v>6.0264043234620566</v>
          </cell>
          <cell r="CD43">
            <v>34.385174108486289</v>
          </cell>
          <cell r="CI43">
            <v>85.714285714285722</v>
          </cell>
          <cell r="CJ43">
            <v>26.266706851593302</v>
          </cell>
          <cell r="CN43">
            <v>85.714285714285722</v>
          </cell>
          <cell r="CO43">
            <v>51.894887956334351</v>
          </cell>
          <cell r="CS43">
            <v>85.714285714285722</v>
          </cell>
          <cell r="CT43">
            <v>2.6991145174024722</v>
          </cell>
        </row>
        <row r="44">
          <cell r="A44">
            <v>-9.9999999999999986E-9</v>
          </cell>
          <cell r="B44">
            <v>7.5005085785125949E-3</v>
          </cell>
          <cell r="H44">
            <v>51.428571428571431</v>
          </cell>
          <cell r="I44">
            <v>95.317929703091693</v>
          </cell>
          <cell r="J44">
            <v>0.46902972081945749</v>
          </cell>
          <cell r="K44">
            <v>0.16817007699671249</v>
          </cell>
          <cell r="L44">
            <v>4.044870508243477</v>
          </cell>
          <cell r="S44">
            <v>51.428571428571431</v>
          </cell>
          <cell r="T44">
            <v>1.8409582359281609E-2</v>
          </cell>
          <cell r="U44">
            <v>36.006066265151759</v>
          </cell>
          <cell r="V44">
            <v>1.517903147045279E-12</v>
          </cell>
          <cell r="W44">
            <v>63.97684066350326</v>
          </cell>
          <cell r="AD44">
            <v>51.428571428571431</v>
          </cell>
          <cell r="AE44">
            <v>21.724679925487589</v>
          </cell>
          <cell r="AF44">
            <v>11.403795101633129</v>
          </cell>
          <cell r="AG44">
            <v>3.7136813101864572</v>
          </cell>
          <cell r="AH44">
            <v>63.157844101841953</v>
          </cell>
          <cell r="AP44">
            <v>51.428571428571431</v>
          </cell>
          <cell r="AQ44">
            <v>75.811522925661365</v>
          </cell>
          <cell r="AR44">
            <v>7.409986310614471</v>
          </cell>
          <cell r="AS44">
            <v>0.60322036906898246</v>
          </cell>
          <cell r="AT44">
            <v>16.17522890752176</v>
          </cell>
          <cell r="BB44">
            <v>51.428571428571431</v>
          </cell>
          <cell r="BC44">
            <v>46.176904128606758</v>
          </cell>
          <cell r="BD44">
            <v>4.601921048829924</v>
          </cell>
          <cell r="BE44">
            <v>10.90037066219662</v>
          </cell>
          <cell r="BF44">
            <v>38.32080426643455</v>
          </cell>
          <cell r="BN44">
            <v>51.428571428571431</v>
          </cell>
          <cell r="BO44">
            <v>4.3597098821389793</v>
          </cell>
          <cell r="BP44">
            <v>31.085734866036809</v>
          </cell>
          <cell r="BQ44">
            <v>0.74276071581714942</v>
          </cell>
          <cell r="BR44">
            <v>63.81311723639908</v>
          </cell>
          <cell r="BZ44">
            <v>51.428571428571431</v>
          </cell>
          <cell r="CA44">
            <v>50.7468951878704</v>
          </cell>
          <cell r="CB44">
            <v>8.4296887308981514</v>
          </cell>
          <cell r="CC44">
            <v>6.0111790746783917</v>
          </cell>
          <cell r="CD44">
            <v>34.812337373761572</v>
          </cell>
          <cell r="CI44">
            <v>87.755102040816325</v>
          </cell>
          <cell r="CJ44">
            <v>28.057328906303241</v>
          </cell>
          <cell r="CN44">
            <v>87.755102040816325</v>
          </cell>
          <cell r="CO44">
            <v>52.740954359754568</v>
          </cell>
          <cell r="CS44">
            <v>87.755102040816325</v>
          </cell>
          <cell r="CT44">
            <v>2.3907006758136422</v>
          </cell>
        </row>
        <row r="45">
          <cell r="A45">
            <v>-9.9999999999999986E-9</v>
          </cell>
          <cell r="B45">
            <v>8.7259175566725992E-4</v>
          </cell>
          <cell r="H45">
            <v>52.653061224489797</v>
          </cell>
          <cell r="I45">
            <v>95.224304947295337</v>
          </cell>
          <cell r="J45">
            <v>0.46856901418082092</v>
          </cell>
          <cell r="K45">
            <v>0.1680084257907867</v>
          </cell>
          <cell r="L45">
            <v>4.1391176218830052</v>
          </cell>
          <cell r="S45">
            <v>52.653061224489797</v>
          </cell>
          <cell r="T45">
            <v>1.499853767108851E-2</v>
          </cell>
          <cell r="U45">
            <v>35.022996928784337</v>
          </cell>
          <cell r="V45">
            <v>1.5372232181270379E-12</v>
          </cell>
          <cell r="W45">
            <v>64.963321112613059</v>
          </cell>
          <cell r="AD45">
            <v>52.653061224489797</v>
          </cell>
          <cell r="AE45">
            <v>21.260754780873629</v>
          </cell>
          <cell r="AF45">
            <v>11.160788430232021</v>
          </cell>
          <cell r="AG45">
            <v>3.6340473236204138</v>
          </cell>
          <cell r="AH45">
            <v>63.944409888350798</v>
          </cell>
          <cell r="AP45">
            <v>52.653061224489797</v>
          </cell>
          <cell r="AQ45">
            <v>75.834562988260572</v>
          </cell>
          <cell r="AR45">
            <v>7.1976867742564092</v>
          </cell>
          <cell r="AS45">
            <v>0.55238396414900381</v>
          </cell>
          <cell r="AT45">
            <v>16.415324786200621</v>
          </cell>
          <cell r="BB45">
            <v>52.653061224489797</v>
          </cell>
          <cell r="BC45">
            <v>45.845726991525723</v>
          </cell>
          <cell r="BD45">
            <v>4.4814488006968469</v>
          </cell>
          <cell r="BE45">
            <v>10.948550336964979</v>
          </cell>
          <cell r="BF45">
            <v>38.724273976880397</v>
          </cell>
          <cell r="BN45">
            <v>52.653061224489797</v>
          </cell>
          <cell r="BO45">
            <v>4.2641950827111934</v>
          </cell>
          <cell r="BP45">
            <v>30.250676679179261</v>
          </cell>
          <cell r="BQ45">
            <v>0.72683485415396487</v>
          </cell>
          <cell r="BR45">
            <v>64.759616130620429</v>
          </cell>
          <cell r="BZ45">
            <v>52.653061224489797</v>
          </cell>
          <cell r="CA45">
            <v>50.574805205460088</v>
          </cell>
          <cell r="CB45">
            <v>8.1977706854437411</v>
          </cell>
          <cell r="CC45">
            <v>5.9986635777883617</v>
          </cell>
          <cell r="CD45">
            <v>35.228860898516352</v>
          </cell>
          <cell r="CI45">
            <v>89.795918367346943</v>
          </cell>
          <cell r="CJ45">
            <v>30.05329203482184</v>
          </cell>
          <cell r="CN45">
            <v>89.795918367346943</v>
          </cell>
          <cell r="CO45">
            <v>53.58701454251451</v>
          </cell>
          <cell r="CS45">
            <v>89.795918367346943</v>
          </cell>
          <cell r="CT45">
            <v>2.0783247555181781</v>
          </cell>
        </row>
        <row r="46">
          <cell r="A46">
            <v>4.1191757671372092E-2</v>
          </cell>
          <cell r="B46">
            <v>7.8530145359687279E-3</v>
          </cell>
          <cell r="H46">
            <v>53.877551020408163</v>
          </cell>
          <cell r="I46">
            <v>95.130772829470985</v>
          </cell>
          <cell r="J46">
            <v>0.46810876434278809</v>
          </cell>
          <cell r="K46">
            <v>0.16784625225376479</v>
          </cell>
          <cell r="L46">
            <v>4.2332721630821046</v>
          </cell>
          <cell r="S46">
            <v>53.877551020408163</v>
          </cell>
          <cell r="T46">
            <v>1.222481998469702E-2</v>
          </cell>
          <cell r="U46">
            <v>34.066235711236217</v>
          </cell>
          <cell r="V46">
            <v>1.55601412767375E-12</v>
          </cell>
          <cell r="W46">
            <v>65.922856439776822</v>
          </cell>
          <cell r="AD46">
            <v>53.877551020408163</v>
          </cell>
          <cell r="AE46">
            <v>20.80684904120719</v>
          </cell>
          <cell r="AF46">
            <v>10.92278231970033</v>
          </cell>
          <cell r="AG46">
            <v>3.5562271975035951</v>
          </cell>
          <cell r="AH46">
            <v>64.714141833919726</v>
          </cell>
          <cell r="AP46">
            <v>53.877551020408163</v>
          </cell>
          <cell r="AQ46">
            <v>75.850598977857146</v>
          </cell>
          <cell r="AR46">
            <v>6.9930172576462448</v>
          </cell>
          <cell r="AS46">
            <v>0.50621592973444096</v>
          </cell>
          <cell r="AT46">
            <v>16.650126347628749</v>
          </cell>
          <cell r="BB46">
            <v>53.877551020408163</v>
          </cell>
          <cell r="BC46">
            <v>45.522997342258357</v>
          </cell>
          <cell r="BD46">
            <v>4.3642808414195153</v>
          </cell>
          <cell r="BE46">
            <v>10.99522067061414</v>
          </cell>
          <cell r="BF46">
            <v>39.117501251776169</v>
          </cell>
          <cell r="BN46">
            <v>53.877551020408163</v>
          </cell>
          <cell r="BO46">
            <v>4.1711875715814459</v>
          </cell>
          <cell r="BP46">
            <v>29.437673223278221</v>
          </cell>
          <cell r="BQ46">
            <v>0.71126598620494341</v>
          </cell>
          <cell r="BR46">
            <v>65.68119640221434</v>
          </cell>
          <cell r="BZ46">
            <v>53.877551020408163</v>
          </cell>
          <cell r="CA46">
            <v>50.403166687748929</v>
          </cell>
          <cell r="CB46">
            <v>7.9733072197051964</v>
          </cell>
          <cell r="CC46">
            <v>5.9885949844986763</v>
          </cell>
          <cell r="CD46">
            <v>35.635031475255722</v>
          </cell>
          <cell r="CI46">
            <v>91.83673469387756</v>
          </cell>
          <cell r="CJ46">
            <v>32.327566612816533</v>
          </cell>
          <cell r="CN46">
            <v>91.83673469387756</v>
          </cell>
          <cell r="CO46">
            <v>54.433070824979332</v>
          </cell>
          <cell r="CS46">
            <v>91.83673469387756</v>
          </cell>
          <cell r="CT46">
            <v>1.762639073875772</v>
          </cell>
        </row>
        <row r="47">
          <cell r="A47">
            <v>0.1048920888791913</v>
          </cell>
          <cell r="B47">
            <v>1.0384997091366151E-2</v>
          </cell>
          <cell r="H47">
            <v>55.102040816326529</v>
          </cell>
          <cell r="I47">
            <v>95.037333162288959</v>
          </cell>
          <cell r="J47">
            <v>0.46764897036814579</v>
          </cell>
          <cell r="K47">
            <v>0.16768365347953679</v>
          </cell>
          <cell r="L47">
            <v>4.3273342230174672</v>
          </cell>
          <cell r="S47">
            <v>55.102040816326529</v>
          </cell>
          <cell r="T47">
            <v>9.9627887769825011E-3</v>
          </cell>
          <cell r="U47">
            <v>33.13518152550207</v>
          </cell>
          <cell r="V47">
            <v>1.5742904226874879E-12</v>
          </cell>
          <cell r="W47">
            <v>66.856172685290616</v>
          </cell>
          <cell r="AD47">
            <v>55.102040816326529</v>
          </cell>
          <cell r="AE47">
            <v>20.362712814462569</v>
          </cell>
          <cell r="AF47">
            <v>10.689725881424531</v>
          </cell>
          <cell r="AG47">
            <v>3.480154103808681</v>
          </cell>
          <cell r="AH47">
            <v>65.467407543300723</v>
          </cell>
          <cell r="AP47">
            <v>55.102040816326529</v>
          </cell>
          <cell r="AQ47">
            <v>75.86020584923159</v>
          </cell>
          <cell r="AR47">
            <v>6.7956118564721777</v>
          </cell>
          <cell r="AS47">
            <v>0.46437119822661421</v>
          </cell>
          <cell r="AT47">
            <v>16.879769608936151</v>
          </cell>
          <cell r="BB47">
            <v>55.102040816326529</v>
          </cell>
          <cell r="BC47">
            <v>45.208430740271169</v>
          </cell>
          <cell r="BD47">
            <v>4.2503483695355797</v>
          </cell>
          <cell r="BE47">
            <v>11.04042196426202</v>
          </cell>
          <cell r="BF47">
            <v>39.500799031999733</v>
          </cell>
          <cell r="BN47">
            <v>55.102040816326529</v>
          </cell>
          <cell r="BO47">
            <v>4.0805374299021411</v>
          </cell>
          <cell r="BP47">
            <v>28.646233124587368</v>
          </cell>
          <cell r="BQ47">
            <v>0.69604221359934515</v>
          </cell>
          <cell r="BR47">
            <v>66.578510934931487</v>
          </cell>
          <cell r="BZ47">
            <v>55.102040816326529</v>
          </cell>
          <cell r="CA47">
            <v>50.232321491823988</v>
          </cell>
          <cell r="CB47">
            <v>7.75593054546977</v>
          </cell>
          <cell r="CC47">
            <v>5.9807140658399636</v>
          </cell>
          <cell r="CD47">
            <v>36.031134264074353</v>
          </cell>
          <cell r="CI47">
            <v>93.877551020408163</v>
          </cell>
          <cell r="CJ47">
            <v>34.990700662040453</v>
          </cell>
          <cell r="CN47">
            <v>93.877551020408163</v>
          </cell>
          <cell r="CO47">
            <v>55.279127754973672</v>
          </cell>
          <cell r="CS47">
            <v>93.877551020408163</v>
          </cell>
          <cell r="CT47">
            <v>1.444226382024737</v>
          </cell>
        </row>
        <row r="48">
          <cell r="A48">
            <v>-1.0277953883542239</v>
          </cell>
          <cell r="B48">
            <v>6.2689994122848756</v>
          </cell>
          <cell r="H48">
            <v>56.326530612244902</v>
          </cell>
          <cell r="I48">
            <v>94.943985758419601</v>
          </cell>
          <cell r="J48">
            <v>0.46718963131968061</v>
          </cell>
          <cell r="K48">
            <v>0.16752072656199329</v>
          </cell>
          <cell r="L48">
            <v>4.4213038928657884</v>
          </cell>
          <cell r="S48">
            <v>56.326530612244902</v>
          </cell>
          <cell r="T48">
            <v>8.1149057350495355E-3</v>
          </cell>
          <cell r="U48">
            <v>32.229219921785678</v>
          </cell>
          <cell r="V48">
            <v>1.5920663060528339E-12</v>
          </cell>
          <cell r="W48">
            <v>67.763982170224622</v>
          </cell>
          <cell r="AD48">
            <v>56.326530612244902</v>
          </cell>
          <cell r="AE48">
            <v>19.928096208614079</v>
          </cell>
          <cell r="AF48">
            <v>10.461568226791069</v>
          </cell>
          <cell r="AG48">
            <v>3.4057612145083511</v>
          </cell>
          <cell r="AH48">
            <v>66.20457462124574</v>
          </cell>
          <cell r="AP48">
            <v>56.326530612244902</v>
          </cell>
          <cell r="AQ48">
            <v>75.863958557164437</v>
          </cell>
          <cell r="AR48">
            <v>6.6051046664224051</v>
          </cell>
          <cell r="AS48">
            <v>0.42650470202684421</v>
          </cell>
          <cell r="AT48">
            <v>17.104390587252858</v>
          </cell>
          <cell r="BB48">
            <v>56.326530612244902</v>
          </cell>
          <cell r="BC48">
            <v>44.901742745030717</v>
          </cell>
          <cell r="BD48">
            <v>4.1395825835826958</v>
          </cell>
          <cell r="BE48">
            <v>11.084194519026569</v>
          </cell>
          <cell r="BF48">
            <v>39.874480258429003</v>
          </cell>
          <cell r="BN48">
            <v>56.326530612244902</v>
          </cell>
          <cell r="BO48">
            <v>3.9921156019042372</v>
          </cell>
          <cell r="BP48">
            <v>27.875847650077329</v>
          </cell>
          <cell r="BQ48">
            <v>0.68115276026297322</v>
          </cell>
          <cell r="BR48">
            <v>67.452207687610539</v>
          </cell>
          <cell r="BZ48">
            <v>56.326530612244902</v>
          </cell>
          <cell r="CA48">
            <v>50.062553843280128</v>
          </cell>
          <cell r="CB48">
            <v>7.545314926969767</v>
          </cell>
          <cell r="CC48">
            <v>5.9747887881601001</v>
          </cell>
          <cell r="CD48">
            <v>36.417442808797723</v>
          </cell>
          <cell r="CI48">
            <v>95.91836734693878</v>
          </cell>
          <cell r="CJ48">
            <v>38.302403817115817</v>
          </cell>
          <cell r="CN48">
            <v>95.91836734693878</v>
          </cell>
          <cell r="CO48">
            <v>56.125188938672871</v>
          </cell>
          <cell r="CS48">
            <v>95.91836734693878</v>
          </cell>
          <cell r="CT48">
            <v>1.123406548092666</v>
          </cell>
        </row>
        <row r="49">
          <cell r="A49">
            <v>2.6108089826276881</v>
          </cell>
          <cell r="B49">
            <v>38.825739792257743</v>
          </cell>
          <cell r="H49">
            <v>57.551020408163268</v>
          </cell>
          <cell r="I49">
            <v>94.850730430533275</v>
          </cell>
          <cell r="J49">
            <v>0.46673074626017907</v>
          </cell>
          <cell r="K49">
            <v>0.16735756859502449</v>
          </cell>
          <cell r="L49">
            <v>4.5151812638037576</v>
          </cell>
          <cell r="S49">
            <v>57.551020408163268</v>
          </cell>
          <cell r="T49">
            <v>6.61285449299548E-3</v>
          </cell>
          <cell r="U49">
            <v>31.347742193314652</v>
          </cell>
          <cell r="V49">
            <v>1.6093552137099631E-12</v>
          </cell>
          <cell r="W49">
            <v>68.646961989341932</v>
          </cell>
          <cell r="AD49">
            <v>57.551020408163268</v>
          </cell>
          <cell r="AE49">
            <v>19.502749331636039</v>
          </cell>
          <cell r="AF49">
            <v>10.238258467186441</v>
          </cell>
          <cell r="AG49">
            <v>3.3329817015752892</v>
          </cell>
          <cell r="AH49">
            <v>66.926010672506777</v>
          </cell>
          <cell r="AP49">
            <v>57.551020408163268</v>
          </cell>
          <cell r="AQ49">
            <v>75.862432056436205</v>
          </cell>
          <cell r="AR49">
            <v>6.4211297831851279</v>
          </cell>
          <cell r="AS49">
            <v>0.39227137353645192</v>
          </cell>
          <cell r="AT49">
            <v>17.324125299708871</v>
          </cell>
          <cell r="BB49">
            <v>57.551020408163268</v>
          </cell>
          <cell r="BC49">
            <v>44.602659446246982</v>
          </cell>
          <cell r="BD49">
            <v>4.0319107657222624</v>
          </cell>
          <cell r="BE49">
            <v>11.12657937949016</v>
          </cell>
          <cell r="BF49">
            <v>40.238850514609958</v>
          </cell>
          <cell r="BN49">
            <v>57.551020408163268</v>
          </cell>
          <cell r="BO49">
            <v>3.9058255407210498</v>
          </cell>
          <cell r="BP49">
            <v>27.126011095289439</v>
          </cell>
          <cell r="BQ49">
            <v>0.66658862767357918</v>
          </cell>
          <cell r="BR49">
            <v>68.302898442060467</v>
          </cell>
          <cell r="BZ49">
            <v>57.551020408163268</v>
          </cell>
          <cell r="CA49">
            <v>49.894090335304128</v>
          </cell>
          <cell r="CB49">
            <v>7.3411748690207377</v>
          </cell>
          <cell r="CC49">
            <v>5.9706173058357033</v>
          </cell>
          <cell r="CD49">
            <v>36.794217857048153</v>
          </cell>
          <cell r="CI49">
            <v>97.959183673469397</v>
          </cell>
          <cell r="CJ49">
            <v>43.213978743730067</v>
          </cell>
          <cell r="CN49">
            <v>97.959183673469397</v>
          </cell>
          <cell r="CO49">
            <v>56.971265364171153</v>
          </cell>
          <cell r="CS49">
            <v>97.959183673469397</v>
          </cell>
          <cell r="CT49">
            <v>0.8008082493202493</v>
          </cell>
        </row>
        <row r="50">
          <cell r="A50">
            <v>-0.173542276508345</v>
          </cell>
          <cell r="B50">
            <v>3.6568326098652819</v>
          </cell>
          <cell r="H50">
            <v>58.775510204081627</v>
          </cell>
          <cell r="I50">
            <v>94.757566991300294</v>
          </cell>
          <cell r="J50">
            <v>0.46627231425242788</v>
          </cell>
          <cell r="K50">
            <v>0.1671942766725206</v>
          </cell>
          <cell r="L50">
            <v>4.6089664270080712</v>
          </cell>
          <cell r="S50">
            <v>58.775510204081627</v>
          </cell>
          <cell r="T50">
            <v>5.3893945356459942E-3</v>
          </cell>
          <cell r="U50">
            <v>30.49013982755298</v>
          </cell>
          <cell r="V50">
            <v>1.6261705523913719E-12</v>
          </cell>
          <cell r="W50">
            <v>69.505787887623697</v>
          </cell>
          <cell r="AD50">
            <v>58.775510204081627</v>
          </cell>
          <cell r="AE50">
            <v>19.086425415530659</v>
          </cell>
          <cell r="AF50">
            <v>10.01974288344563</v>
          </cell>
          <cell r="AG50">
            <v>3.261750362767764</v>
          </cell>
          <cell r="AH50">
            <v>67.632081414974209</v>
          </cell>
          <cell r="AP50">
            <v>58.775510204081627</v>
          </cell>
          <cell r="AQ50">
            <v>75.856201301827383</v>
          </cell>
          <cell r="AR50">
            <v>6.2433213024485434</v>
          </cell>
          <cell r="AS50">
            <v>0.36132614515675759</v>
          </cell>
          <cell r="AT50">
            <v>17.53910976343419</v>
          </cell>
          <cell r="BB50">
            <v>58.775510204081627</v>
          </cell>
          <cell r="BC50">
            <v>44.311008227714929</v>
          </cell>
          <cell r="BD50">
            <v>3.9272210637327229</v>
          </cell>
          <cell r="BE50">
            <v>11.167628882750581</v>
          </cell>
          <cell r="BF50">
            <v>40.594141931871143</v>
          </cell>
          <cell r="BN50">
            <v>58.775510204081627</v>
          </cell>
          <cell r="BO50">
            <v>3.8215809550776978</v>
          </cell>
          <cell r="BP50">
            <v>26.396221819322822</v>
          </cell>
          <cell r="BQ50">
            <v>0.65234138408054998</v>
          </cell>
          <cell r="BR50">
            <v>69.131179611535188</v>
          </cell>
          <cell r="BZ50">
            <v>58.775510204081627</v>
          </cell>
          <cell r="CA50">
            <v>49.727116370053658</v>
          </cell>
          <cell r="CB50">
            <v>7.1432522401610878</v>
          </cell>
          <cell r="CC50">
            <v>5.9680230710557387</v>
          </cell>
          <cell r="CD50">
            <v>37.161708685938677</v>
          </cell>
        </row>
        <row r="51">
          <cell r="A51">
            <v>0.17645373527481059</v>
          </cell>
          <cell r="B51">
            <v>3.449879406200921</v>
          </cell>
          <cell r="H51">
            <v>60</v>
          </cell>
          <cell r="I51">
            <v>94.664495253391038</v>
          </cell>
          <cell r="J51">
            <v>0.46581433435921371</v>
          </cell>
          <cell r="K51">
            <v>0.16703094788837189</v>
          </cell>
          <cell r="L51">
            <v>4.702659473655423</v>
          </cell>
          <cell r="S51">
            <v>60</v>
          </cell>
          <cell r="T51">
            <v>4.3914685121203469E-3</v>
          </cell>
          <cell r="U51">
            <v>29.655808702282378</v>
          </cell>
          <cell r="V51">
            <v>1.642525325752861E-12</v>
          </cell>
          <cell r="W51">
            <v>70.341116938917793</v>
          </cell>
          <cell r="AD51">
            <v>60</v>
          </cell>
          <cell r="AE51">
            <v>18.67896791732711</v>
          </cell>
          <cell r="AF51">
            <v>9.8058885044598352</v>
          </cell>
          <cell r="AG51">
            <v>3.1920480143529351</v>
          </cell>
          <cell r="AH51">
            <v>68.323095640572575</v>
          </cell>
          <cell r="AP51">
            <v>60</v>
          </cell>
          <cell r="AQ51">
            <v>75.845785093079911</v>
          </cell>
          <cell r="AR51">
            <v>6.0713465008627132</v>
          </cell>
          <cell r="AS51">
            <v>0.33335078582565619</v>
          </cell>
          <cell r="AT51">
            <v>17.749476133098639</v>
          </cell>
          <cell r="BB51">
            <v>60</v>
          </cell>
          <cell r="BC51">
            <v>44.02659024042935</v>
          </cell>
          <cell r="BD51">
            <v>3.825423174417399</v>
          </cell>
          <cell r="BE51">
            <v>11.20738867753469</v>
          </cell>
          <cell r="BF51">
            <v>40.940598013687932</v>
          </cell>
          <cell r="BN51">
            <v>60</v>
          </cell>
          <cell r="BO51">
            <v>3.7392959722918389</v>
          </cell>
          <cell r="BP51">
            <v>25.68597827144816</v>
          </cell>
          <cell r="BQ51">
            <v>0.63840262097404232</v>
          </cell>
          <cell r="BR51">
            <v>69.937647015950887</v>
          </cell>
          <cell r="BZ51">
            <v>60</v>
          </cell>
          <cell r="CA51">
            <v>49.561817349686351</v>
          </cell>
          <cell r="CB51">
            <v>6.9512889089292296</v>
          </cell>
          <cell r="CC51">
            <v>5.9668295360091683</v>
          </cell>
          <cell r="CD51">
            <v>37.520164572582381</v>
          </cell>
        </row>
        <row r="52">
          <cell r="A52">
            <v>-1.2935819907164341E-4</v>
          </cell>
          <cell r="B52">
            <v>8.6564317332436325E-4</v>
          </cell>
        </row>
        <row r="53">
          <cell r="A53">
            <v>1.187481947504598E-4</v>
          </cell>
          <cell r="B53">
            <v>0.1759653595449342</v>
          </cell>
        </row>
        <row r="54">
          <cell r="A54">
            <v>-2.2276606724171789E-13</v>
          </cell>
          <cell r="B54">
            <v>2.7183822310723911E-4</v>
          </cell>
        </row>
        <row r="55">
          <cell r="A55">
            <v>-2.2276606723721209E-13</v>
          </cell>
          <cell r="B55">
            <v>2.9363231665181158E-12</v>
          </cell>
        </row>
        <row r="56">
          <cell r="A56">
            <v>-2.2276606724683609E-13</v>
          </cell>
          <cell r="B56">
            <v>8.6883990721925002E-9</v>
          </cell>
        </row>
        <row r="57">
          <cell r="A57">
            <v>2.1520876791353332E-5</v>
          </cell>
          <cell r="B57">
            <v>7.9614285462151668E-4</v>
          </cell>
        </row>
        <row r="58">
          <cell r="A58">
            <v>1.187481947504598E-4</v>
          </cell>
          <cell r="B58">
            <v>0.1759599439046671</v>
          </cell>
        </row>
        <row r="59">
          <cell r="A59">
            <v>0.71039333544084671</v>
          </cell>
          <cell r="B59">
            <v>5.1346808729217928E-9</v>
          </cell>
        </row>
        <row r="60">
          <cell r="A60">
            <v>-2.2276606724463829E-13</v>
          </cell>
          <cell r="B60">
            <v>2.5679853440567182E-4</v>
          </cell>
        </row>
        <row r="61">
          <cell r="A61">
            <v>0</v>
          </cell>
          <cell r="B61">
            <v>0</v>
          </cell>
        </row>
        <row r="62">
          <cell r="A62">
            <v>0</v>
          </cell>
          <cell r="B62">
            <v>0</v>
          </cell>
        </row>
        <row r="63">
          <cell r="A63">
            <v>0</v>
          </cell>
          <cell r="B63">
            <v>0</v>
          </cell>
        </row>
        <row r="64">
          <cell r="A64">
            <v>0</v>
          </cell>
          <cell r="B64">
            <v>0</v>
          </cell>
        </row>
        <row r="65">
          <cell r="A65">
            <v>0</v>
          </cell>
          <cell r="B65">
            <v>0</v>
          </cell>
        </row>
        <row r="66">
          <cell r="A66">
            <v>0</v>
          </cell>
          <cell r="B66">
            <v>1.602169379935456E-3</v>
          </cell>
        </row>
        <row r="67">
          <cell r="A67">
            <v>0</v>
          </cell>
          <cell r="B67">
            <v>0</v>
          </cell>
        </row>
        <row r="68">
          <cell r="A68">
            <v>0</v>
          </cell>
          <cell r="B68">
            <v>0</v>
          </cell>
        </row>
        <row r="69">
          <cell r="A69">
            <v>0</v>
          </cell>
          <cell r="B69">
            <v>0</v>
          </cell>
        </row>
        <row r="70">
          <cell r="A70">
            <v>0</v>
          </cell>
          <cell r="B70">
            <v>0</v>
          </cell>
        </row>
        <row r="71">
          <cell r="A71">
            <v>0</v>
          </cell>
          <cell r="B71">
            <v>1.249173810611867E-3</v>
          </cell>
        </row>
        <row r="72">
          <cell r="A72">
            <v>2.2204460492503131E-16</v>
          </cell>
          <cell r="B72">
            <v>0</v>
          </cell>
        </row>
        <row r="73">
          <cell r="A73">
            <v>0</v>
          </cell>
          <cell r="B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48197-D6C8-4180-9041-6C65FCBDCFFF}">
  <dimension ref="A1:DB82"/>
  <sheetViews>
    <sheetView topLeftCell="A3" workbookViewId="0">
      <selection activeCell="C72" sqref="C72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f>[1]Full!A2</f>
        <v>2.1444546212260811E-3</v>
      </c>
      <c r="D2">
        <f>[1]Full!B2</f>
        <v>3.1134290367661362E-4</v>
      </c>
      <c r="E2">
        <f>D2/C2</f>
        <v>0.14518512100694622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f>[1]Full!A3</f>
        <v>0.43660645855053248</v>
      </c>
      <c r="D3">
        <f>[1]Full!B3</f>
        <v>0.1025218573376471</v>
      </c>
      <c r="E3">
        <f t="shared" ref="E3:E66" si="0">D3/C3</f>
        <v>0.23481525600423819</v>
      </c>
      <c r="F3">
        <f>[1]Full!C2</f>
        <v>0</v>
      </c>
      <c r="G3">
        <f>[1]Full!D2</f>
        <v>100</v>
      </c>
      <c r="H3">
        <f>[1]Full!E2</f>
        <v>0</v>
      </c>
      <c r="I3">
        <f>[1]Full!F2</f>
        <v>0</v>
      </c>
      <c r="J3">
        <f>[1]Full!G2</f>
        <v>0</v>
      </c>
      <c r="L3">
        <f>[1]Full!H2</f>
        <v>0</v>
      </c>
      <c r="M3">
        <f>[1]Full!I2</f>
        <v>100</v>
      </c>
      <c r="N3">
        <f>[1]Full!J2</f>
        <v>0</v>
      </c>
      <c r="O3">
        <f>[1]Full!K2</f>
        <v>0</v>
      </c>
      <c r="P3">
        <f>[1]Full!L2</f>
        <v>0</v>
      </c>
      <c r="R3">
        <f>[1]Full!N2</f>
        <v>0</v>
      </c>
      <c r="S3">
        <f>[1]Full!O2</f>
        <v>100</v>
      </c>
      <c r="T3">
        <f>[1]Full!P2</f>
        <v>0</v>
      </c>
      <c r="U3">
        <f>[1]Full!Q2</f>
        <v>0</v>
      </c>
      <c r="V3">
        <f>[1]Full!R2</f>
        <v>0</v>
      </c>
      <c r="X3">
        <f>[1]Full!S2</f>
        <v>0</v>
      </c>
      <c r="Y3">
        <f>[1]Full!T2</f>
        <v>100</v>
      </c>
      <c r="Z3">
        <f>[1]Full!U2</f>
        <v>0</v>
      </c>
      <c r="AA3">
        <f>[1]Full!V2</f>
        <v>0</v>
      </c>
      <c r="AB3">
        <f>[1]Full!W2</f>
        <v>0</v>
      </c>
      <c r="AD3">
        <f>[1]Full!Y2</f>
        <v>0</v>
      </c>
      <c r="AE3">
        <f>[1]Full!Z2</f>
        <v>100</v>
      </c>
      <c r="AF3">
        <f>[1]Full!AA2</f>
        <v>0</v>
      </c>
      <c r="AG3">
        <f>[1]Full!AB2</f>
        <v>0</v>
      </c>
      <c r="AH3">
        <f>[1]Full!AC2</f>
        <v>0</v>
      </c>
      <c r="AJ3">
        <f>[1]Full!AD2</f>
        <v>0</v>
      </c>
      <c r="AK3">
        <f>[1]Full!AE2</f>
        <v>100</v>
      </c>
      <c r="AL3">
        <f>[1]Full!AF2</f>
        <v>0</v>
      </c>
      <c r="AM3">
        <f>[1]Full!AG2</f>
        <v>0</v>
      </c>
      <c r="AN3">
        <f>[1]Full!AH2</f>
        <v>0</v>
      </c>
      <c r="AP3">
        <f>[1]Full!AK2</f>
        <v>0</v>
      </c>
      <c r="AQ3">
        <f>[1]Full!AL2</f>
        <v>100</v>
      </c>
      <c r="AR3">
        <f>[1]Full!AM2</f>
        <v>0</v>
      </c>
      <c r="AS3">
        <f>[1]Full!AN2</f>
        <v>0</v>
      </c>
      <c r="AT3">
        <f>[1]Full!AO2</f>
        <v>0</v>
      </c>
      <c r="AV3">
        <f>[1]Full!AP2</f>
        <v>0</v>
      </c>
      <c r="AW3">
        <f>[1]Full!AQ2</f>
        <v>100</v>
      </c>
      <c r="AX3">
        <f>[1]Full!AR2</f>
        <v>0</v>
      </c>
      <c r="AY3">
        <f>[1]Full!AS2</f>
        <v>0</v>
      </c>
      <c r="AZ3">
        <f>[1]Full!AT2</f>
        <v>0</v>
      </c>
      <c r="BB3">
        <f>[1]Full!AW2</f>
        <v>0</v>
      </c>
      <c r="BC3">
        <f>[1]Full!AX2</f>
        <v>100</v>
      </c>
      <c r="BD3">
        <f>[1]Full!AY2</f>
        <v>0</v>
      </c>
      <c r="BE3">
        <f>[1]Full!AZ2</f>
        <v>0</v>
      </c>
      <c r="BF3">
        <f>[1]Full!BA2</f>
        <v>0</v>
      </c>
      <c r="BH3">
        <f>[1]Full!BB2</f>
        <v>0</v>
      </c>
      <c r="BI3">
        <f>[1]Full!BC2</f>
        <v>100</v>
      </c>
      <c r="BJ3">
        <f>[1]Full!BD2</f>
        <v>0</v>
      </c>
      <c r="BK3">
        <f>[1]Full!BE2</f>
        <v>0</v>
      </c>
      <c r="BL3">
        <f>[1]Full!BF2</f>
        <v>0</v>
      </c>
      <c r="BN3">
        <f>[1]Full!BI2</f>
        <v>0</v>
      </c>
      <c r="BO3">
        <f>[1]Full!BJ2</f>
        <v>100</v>
      </c>
      <c r="BP3">
        <f>[1]Full!BK2</f>
        <v>0</v>
      </c>
      <c r="BQ3">
        <f>[1]Full!BL2</f>
        <v>0</v>
      </c>
      <c r="BR3">
        <f>[1]Full!BM2</f>
        <v>0</v>
      </c>
      <c r="BT3">
        <f>[1]Full!BN2</f>
        <v>0</v>
      </c>
      <c r="BU3">
        <f>[1]Full!BO2</f>
        <v>100</v>
      </c>
      <c r="BV3">
        <f>[1]Full!BP2</f>
        <v>0</v>
      </c>
      <c r="BW3">
        <f>[1]Full!BQ2</f>
        <v>0</v>
      </c>
      <c r="BX3">
        <f>[1]Full!BR2</f>
        <v>0</v>
      </c>
      <c r="BZ3">
        <f>[1]Full!BU2</f>
        <v>0</v>
      </c>
      <c r="CA3">
        <f>[1]Full!BV2</f>
        <v>100</v>
      </c>
      <c r="CB3">
        <f>[1]Full!BW2</f>
        <v>0</v>
      </c>
      <c r="CC3">
        <f>[1]Full!BX2</f>
        <v>0</v>
      </c>
      <c r="CD3">
        <f>[1]Full!BY2</f>
        <v>0</v>
      </c>
      <c r="CF3">
        <f>[1]Full!BZ2</f>
        <v>0</v>
      </c>
      <c r="CG3">
        <f>[1]Full!CA2</f>
        <v>100</v>
      </c>
      <c r="CH3">
        <f>[1]Full!CB2</f>
        <v>0</v>
      </c>
      <c r="CI3">
        <f>[1]Full!CC2</f>
        <v>0</v>
      </c>
      <c r="CJ3">
        <f>[1]Full!CD2</f>
        <v>0</v>
      </c>
      <c r="CL3">
        <f>[1]Full!CG2</f>
        <v>0</v>
      </c>
      <c r="CM3">
        <f>[1]Full!CH2</f>
        <v>0.47718506381397979</v>
      </c>
      <c r="CO3">
        <f>[1]Full!CI2</f>
        <v>2.0408163265306118</v>
      </c>
      <c r="CP3">
        <f>[1]Full!CJ2</f>
        <v>1.1191302501024321</v>
      </c>
      <c r="CR3">
        <f>[1]Full!CL2</f>
        <v>0</v>
      </c>
      <c r="CS3">
        <f>[1]Full!CM2</f>
        <v>8.9499999999999993</v>
      </c>
      <c r="CU3">
        <f>[1]Full!CN2</f>
        <v>2.0408163265306118</v>
      </c>
      <c r="CV3">
        <f>[1]Full!CO2</f>
        <v>17.20563490755184</v>
      </c>
      <c r="CX3">
        <f>[1]Full!CQ2</f>
        <v>0</v>
      </c>
      <c r="CY3">
        <f>[1]Full!CR2</f>
        <v>8.9499999999999993</v>
      </c>
      <c r="DA3">
        <f>[1]Full!CS2</f>
        <v>2.0408163265306118</v>
      </c>
      <c r="DB3">
        <f>[1]Full!CT2</f>
        <v>9.0943450471354002</v>
      </c>
    </row>
    <row r="4" spans="1:106" x14ac:dyDescent="0.25">
      <c r="A4" t="s">
        <v>63</v>
      </c>
      <c r="B4" t="s">
        <v>64</v>
      </c>
      <c r="C4">
        <f>[1]Full!A4</f>
        <v>3.1635000525197232E-4</v>
      </c>
      <c r="D4">
        <f>[1]Full!B4</f>
        <v>3.2300691580786301E-4</v>
      </c>
      <c r="E4">
        <f t="shared" si="0"/>
        <v>1.0210428653244006</v>
      </c>
      <c r="F4">
        <f>[1]Full!C3</f>
        <v>1</v>
      </c>
      <c r="G4">
        <f>[1]Full!D3</f>
        <v>99.55502833333334</v>
      </c>
      <c r="H4">
        <f>[1]Full!E3</f>
        <v>0.17766666666666661</v>
      </c>
      <c r="I4">
        <f>[1]Full!F3</f>
        <v>0.09</v>
      </c>
      <c r="J4">
        <f>[1]Full!G3</f>
        <v>0.17730499999999999</v>
      </c>
      <c r="L4">
        <f>[1]Full!H3</f>
        <v>1.2244897959183669</v>
      </c>
      <c r="M4">
        <f>[1]Full!I3</f>
        <v>99.663534708900912</v>
      </c>
      <c r="N4">
        <f>[1]Full!J3</f>
        <v>0.20301690815056389</v>
      </c>
      <c r="O4">
        <f>[1]Full!K3</f>
        <v>3.4699242533002703E-2</v>
      </c>
      <c r="P4">
        <f>[1]Full!L3</f>
        <v>9.8749140415545861E-2</v>
      </c>
      <c r="R4">
        <f>[1]Full!N3</f>
        <v>1</v>
      </c>
      <c r="S4">
        <f>[1]Full!O3</f>
        <v>85.926666666666662</v>
      </c>
      <c r="T4">
        <f>[1]Full!P3</f>
        <v>12.66333333333333</v>
      </c>
      <c r="U4">
        <f>[1]Full!Q3</f>
        <v>0.22</v>
      </c>
      <c r="V4">
        <f>[1]Full!R3</f>
        <v>1.19</v>
      </c>
      <c r="X4">
        <f>[1]Full!S3</f>
        <v>1.2244897959183669</v>
      </c>
      <c r="Y4">
        <f>[1]Full!T3</f>
        <v>81.483805863144923</v>
      </c>
      <c r="Z4">
        <f>[1]Full!U3</f>
        <v>18.25274225942351</v>
      </c>
      <c r="AA4">
        <f>[1]Full!V3</f>
        <v>5.4329575820867202E-14</v>
      </c>
      <c r="AB4">
        <f>[1]Full!W3</f>
        <v>0.26345190140943592</v>
      </c>
      <c r="AD4">
        <f>[1]Full!Y3</f>
        <v>1</v>
      </c>
      <c r="AE4">
        <f>[1]Full!Z3</f>
        <v>83.67</v>
      </c>
      <c r="AF4">
        <f>[1]Full!AA3</f>
        <v>0.45333333333333331</v>
      </c>
      <c r="AG4">
        <f>[1]Full!AB3</f>
        <v>0.90341398666200468</v>
      </c>
      <c r="AH4">
        <f>[1]Full!AC3</f>
        <v>14.973252680004659</v>
      </c>
      <c r="AJ4">
        <f>[1]Full!AD3</f>
        <v>1.2244897959183669</v>
      </c>
      <c r="AK4">
        <f>[1]Full!AE3</f>
        <v>91.753898467077974</v>
      </c>
      <c r="AL4">
        <f>[1]Full!AF3</f>
        <v>0.98556842641042608</v>
      </c>
      <c r="AM4">
        <f>[1]Full!AG3</f>
        <v>3.7543237748679399</v>
      </c>
      <c r="AN4">
        <f>[1]Full!AH3</f>
        <v>3.506209331712189</v>
      </c>
      <c r="AP4">
        <f>[1]Full!AK3</f>
        <v>1</v>
      </c>
      <c r="AQ4">
        <f>[1]Full!AL3</f>
        <v>91.335000000000008</v>
      </c>
      <c r="AR4">
        <f>[1]Full!AM3</f>
        <v>10.9273925</v>
      </c>
      <c r="AS4">
        <f>[1]Full!AN3</f>
        <v>0.35</v>
      </c>
      <c r="AT4">
        <f>[1]Full!AO3</f>
        <v>1.270075166666667</v>
      </c>
      <c r="AV4">
        <f>[1]Full!AP3</f>
        <v>1.2244897959183669</v>
      </c>
      <c r="AW4">
        <f>[1]Full!AQ3</f>
        <v>80.735957858737493</v>
      </c>
      <c r="AX4">
        <f>[1]Full!AR3</f>
        <v>18.63175708629446</v>
      </c>
      <c r="AY4">
        <f>[1]Full!AS3</f>
        <v>0.46310734344327309</v>
      </c>
      <c r="AZ4">
        <f>[1]Full!AT3</f>
        <v>0.16917776366021409</v>
      </c>
      <c r="BB4">
        <f>[1]Full!AW3</f>
        <v>1</v>
      </c>
      <c r="BC4">
        <f>[1]Full!AX3</f>
        <v>81.36</v>
      </c>
      <c r="BD4">
        <f>[1]Full!AY3</f>
        <v>0.63333333333333341</v>
      </c>
      <c r="BE4">
        <f>[1]Full!AZ3</f>
        <v>1.3</v>
      </c>
      <c r="BF4">
        <f>[1]Full!BA3</f>
        <v>16.70666666666666</v>
      </c>
      <c r="BH4">
        <f>[1]Full!BB3</f>
        <v>1.2244897959183669</v>
      </c>
      <c r="BI4">
        <f>[1]Full!BC3</f>
        <v>94.367615135163803</v>
      </c>
      <c r="BJ4">
        <f>[1]Full!BD3</f>
        <v>0.59039608290163326</v>
      </c>
      <c r="BK4">
        <f>[1]Full!BE3</f>
        <v>2.5664032695725609</v>
      </c>
      <c r="BL4">
        <f>[1]Full!BF3</f>
        <v>2.4755855123672732</v>
      </c>
      <c r="BN4">
        <f>[1]Full!BI3</f>
        <v>1</v>
      </c>
      <c r="BO4">
        <f>[1]Full!BJ3</f>
        <v>93.234999999999999</v>
      </c>
      <c r="BP4">
        <f>[1]Full!BK3</f>
        <v>15.606666666666669</v>
      </c>
      <c r="BQ4">
        <f>[1]Full!BL3</f>
        <v>2.91</v>
      </c>
      <c r="BR4">
        <f>[1]Full!BM3</f>
        <v>2.11</v>
      </c>
      <c r="BT4">
        <f>[1]Full!BN3</f>
        <v>1.2244897959183669</v>
      </c>
      <c r="BU4">
        <f>[1]Full!BO3</f>
        <v>83.537840924958019</v>
      </c>
      <c r="BV4">
        <f>[1]Full!BP3</f>
        <v>14.79926548211497</v>
      </c>
      <c r="BW4">
        <f>[1]Full!BQ3</f>
        <v>0.75088936641088477</v>
      </c>
      <c r="BX4">
        <f>[1]Full!BR3</f>
        <v>0.91200424831921412</v>
      </c>
      <c r="BZ4">
        <f>[1]Full!BU3</f>
        <v>1</v>
      </c>
      <c r="CA4">
        <f>[1]Full!BV3</f>
        <v>89.175000000000011</v>
      </c>
      <c r="CB4">
        <f>[1]Full!BW3</f>
        <v>8.7033333333333349</v>
      </c>
      <c r="CC4">
        <f>[1]Full!BX3</f>
        <v>2.33</v>
      </c>
      <c r="CD4">
        <f>[1]Full!BY3</f>
        <v>6.8550000000000004</v>
      </c>
      <c r="CF4">
        <f>[1]Full!BZ3</f>
        <v>1.2244897959183669</v>
      </c>
      <c r="CG4">
        <f>[1]Full!CA3</f>
        <v>84.427150816661168</v>
      </c>
      <c r="CH4">
        <f>[1]Full!CB3</f>
        <v>12.15646955820911</v>
      </c>
      <c r="CI4">
        <f>[1]Full!CC3</f>
        <v>1.8319925802488799</v>
      </c>
      <c r="CJ4">
        <f>[1]Full!CD3</f>
        <v>1.5843870843304939</v>
      </c>
      <c r="CL4">
        <f>[1]Full!CG3</f>
        <v>20</v>
      </c>
      <c r="CM4">
        <f>[1]Full!CH3</f>
        <v>4.26620680524017</v>
      </c>
      <c r="CO4">
        <f>[1]Full!CI3</f>
        <v>4.0816326530612246</v>
      </c>
      <c r="CP4">
        <f>[1]Full!CJ3</f>
        <v>1.618959867136694</v>
      </c>
      <c r="CR4">
        <f>[1]Full!CL3</f>
        <v>20</v>
      </c>
      <c r="CS4">
        <f>[1]Full!CM3</f>
        <v>22.1</v>
      </c>
      <c r="CU4">
        <f>[1]Full!CN3</f>
        <v>4.0816326530612246</v>
      </c>
      <c r="CV4">
        <f>[1]Full!CO3</f>
        <v>18.05171506427137</v>
      </c>
      <c r="CX4">
        <f>[1]Full!CQ3</f>
        <v>20</v>
      </c>
      <c r="CY4">
        <f>[1]Full!CR3</f>
        <v>8.2799999999999994</v>
      </c>
      <c r="DA4">
        <f>[1]Full!CS3</f>
        <v>4.0816326530612246</v>
      </c>
      <c r="DB4">
        <f>[1]Full!CT3</f>
        <v>9.0567411757869269</v>
      </c>
    </row>
    <row r="5" spans="1:106" x14ac:dyDescent="0.25">
      <c r="A5" t="s">
        <v>65</v>
      </c>
      <c r="B5" t="s">
        <v>66</v>
      </c>
      <c r="C5">
        <f>[1]Full!A5</f>
        <v>0.18008930530787981</v>
      </c>
      <c r="D5">
        <f>[1]Full!B5</f>
        <v>0.63130324306857344</v>
      </c>
      <c r="E5">
        <f t="shared" si="0"/>
        <v>3.5055010178938746</v>
      </c>
      <c r="F5">
        <f>[1]Full!C4</f>
        <v>3</v>
      </c>
      <c r="G5">
        <f>[1]Full!D4</f>
        <v>98.962980000000002</v>
      </c>
      <c r="H5">
        <f>[1]Full!E4</f>
        <v>0.43033333333333329</v>
      </c>
      <c r="I5">
        <f>[1]Full!F4</f>
        <v>7.0000000000000007E-2</v>
      </c>
      <c r="J5">
        <f>[1]Full!G4</f>
        <v>0.53668666666666676</v>
      </c>
      <c r="L5">
        <f>[1]Full!H4</f>
        <v>2.4489795918367352</v>
      </c>
      <c r="M5">
        <f>[1]Full!I4</f>
        <v>99.418956818426636</v>
      </c>
      <c r="N5">
        <f>[1]Full!J4</f>
        <v>0.32139562249444142</v>
      </c>
      <c r="O5">
        <f>[1]Full!K4</f>
        <v>6.2432789215794253E-2</v>
      </c>
      <c r="P5">
        <f>[1]Full!L4</f>
        <v>0.19721476986339581</v>
      </c>
      <c r="R5">
        <f>[1]Full!N4</f>
        <v>3</v>
      </c>
      <c r="S5">
        <f>[1]Full!O4</f>
        <v>50.51</v>
      </c>
      <c r="T5">
        <f>[1]Full!P4</f>
        <v>47.152500000000003</v>
      </c>
      <c r="U5">
        <f>[1]Full!Q4</f>
        <v>0.43</v>
      </c>
      <c r="V5">
        <f>[1]Full!R4</f>
        <v>1.9075</v>
      </c>
      <c r="X5">
        <f>[1]Full!S4</f>
        <v>2.4489795918367352</v>
      </c>
      <c r="Y5">
        <f>[1]Full!T4</f>
        <v>66.395832219554947</v>
      </c>
      <c r="Z5">
        <f>[1]Full!U4</f>
        <v>32.626032182082248</v>
      </c>
      <c r="AA5">
        <f>[1]Full!V4</f>
        <v>1.083882055792626E-13</v>
      </c>
      <c r="AB5">
        <f>[1]Full!W4</f>
        <v>0.97813597230515281</v>
      </c>
      <c r="AD5">
        <f>[1]Full!Y4</f>
        <v>3</v>
      </c>
      <c r="AE5">
        <f>[1]Full!Z4</f>
        <v>72.226666666666674</v>
      </c>
      <c r="AF5">
        <f>[1]Full!AA4</f>
        <v>12.03166666666667</v>
      </c>
      <c r="AG5">
        <f>[1]Full!AB4</f>
        <v>20.49</v>
      </c>
      <c r="AH5">
        <f>[1]Full!AC4</f>
        <v>11.742224999999999</v>
      </c>
      <c r="AJ5">
        <f>[1]Full!AD4</f>
        <v>2.4489795918367352</v>
      </c>
      <c r="AK5">
        <f>[1]Full!AE4</f>
        <v>84.354036295932914</v>
      </c>
      <c r="AL5">
        <f>[1]Full!AF4</f>
        <v>2.651007693162224</v>
      </c>
      <c r="AM5">
        <f>[1]Full!AG4</f>
        <v>6.2688687485667582</v>
      </c>
      <c r="AN5">
        <f>[1]Full!AH4</f>
        <v>6.7260872631392301</v>
      </c>
      <c r="AP5">
        <f>[1]Full!AK4</f>
        <v>3</v>
      </c>
      <c r="AQ5">
        <f>[1]Full!AL4</f>
        <v>72.479780000000005</v>
      </c>
      <c r="AR5">
        <f>[1]Full!AM4</f>
        <v>33.901870000000002</v>
      </c>
      <c r="AS5">
        <f>[1]Full!AN4</f>
        <v>0.5</v>
      </c>
      <c r="AT5">
        <f>[1]Full!AO4</f>
        <v>1.169228333333334</v>
      </c>
      <c r="AV5">
        <f>[1]Full!AP4</f>
        <v>2.4489795918367352</v>
      </c>
      <c r="AW5">
        <f>[1]Full!AQ4</f>
        <v>69.98761443289736</v>
      </c>
      <c r="AX5">
        <f>[1]Full!AR4</f>
        <v>28.094478428017869</v>
      </c>
      <c r="AY5">
        <f>[1]Full!AS4</f>
        <v>1.4102666805729049</v>
      </c>
      <c r="AZ5">
        <f>[1]Full!AT4</f>
        <v>0.50764091082805696</v>
      </c>
      <c r="BB5">
        <f>[1]Full!AW4</f>
        <v>3</v>
      </c>
      <c r="BC5">
        <f>[1]Full!AX4</f>
        <v>75.650000000000006</v>
      </c>
      <c r="BD5">
        <f>[1]Full!AY4</f>
        <v>8.7166666666666668</v>
      </c>
      <c r="BE5">
        <f>[1]Full!AZ4</f>
        <v>12.04</v>
      </c>
      <c r="BF5">
        <f>[1]Full!BA4</f>
        <v>3.5933333333333342</v>
      </c>
      <c r="BH5">
        <f>[1]Full!BB4</f>
        <v>2.4489795918367352</v>
      </c>
      <c r="BI5">
        <f>[1]Full!BC4</f>
        <v>89.405177162837688</v>
      </c>
      <c r="BJ5">
        <f>[1]Full!BD4</f>
        <v>1.468540230022839</v>
      </c>
      <c r="BK5">
        <f>[1]Full!BE4</f>
        <v>4.4151414048654729</v>
      </c>
      <c r="BL5">
        <f>[1]Full!BF4</f>
        <v>4.7111412023971209</v>
      </c>
      <c r="BN5">
        <f>[1]Full!BI4</f>
        <v>3</v>
      </c>
      <c r="BO5">
        <f>[1]Full!BJ4</f>
        <v>75.61</v>
      </c>
      <c r="BP5">
        <f>[1]Full!BK4</f>
        <v>48.633333333333333</v>
      </c>
      <c r="BQ5">
        <f>[1]Full!BL4</f>
        <v>10.199999999999999</v>
      </c>
      <c r="BR5">
        <f>[1]Full!BM4</f>
        <v>5.1433333333333344</v>
      </c>
      <c r="BT5">
        <f>[1]Full!BN4</f>
        <v>2.4489795918367352</v>
      </c>
      <c r="BU5">
        <f>[1]Full!BO4</f>
        <v>69.987876125855252</v>
      </c>
      <c r="BV5">
        <f>[1]Full!BP4</f>
        <v>26.63052088698516</v>
      </c>
      <c r="BW5">
        <f>[1]Full!BQ4</f>
        <v>1.2538158006057261</v>
      </c>
      <c r="BX5">
        <f>[1]Full!BR4</f>
        <v>2.1277878377705761</v>
      </c>
      <c r="BZ5">
        <f>[1]Full!BU4</f>
        <v>3</v>
      </c>
      <c r="CA5">
        <f>[1]Full!BV4</f>
        <v>77.290000000000006</v>
      </c>
      <c r="CB5">
        <f>[1]Full!BW4</f>
        <v>20.440000000000001</v>
      </c>
      <c r="CC5">
        <f>[1]Full!BX4</f>
        <v>9.0500000000000007</v>
      </c>
      <c r="CD5">
        <f>[1]Full!BY4</f>
        <v>5.1349999999999998</v>
      </c>
      <c r="CF5">
        <f>[1]Full!BZ4</f>
        <v>2.4489795918367352</v>
      </c>
      <c r="CG5">
        <f>[1]Full!CA4</f>
        <v>74.351872633715217</v>
      </c>
      <c r="CH5">
        <f>[1]Full!CB4</f>
        <v>18.986590399608001</v>
      </c>
      <c r="CI5">
        <f>[1]Full!CC4</f>
        <v>3.5108427189583931</v>
      </c>
      <c r="CJ5">
        <f>[1]Full!CD4</f>
        <v>3.1506954296117931</v>
      </c>
      <c r="CL5">
        <f>[1]Full!CG4</f>
        <v>40</v>
      </c>
      <c r="CM5">
        <f>[1]Full!CH4</f>
        <v>7.3877315983868854</v>
      </c>
      <c r="CO5">
        <f>[1]Full!CI4</f>
        <v>6.1224489795918373</v>
      </c>
      <c r="CP5">
        <f>[1]Full!CJ4</f>
        <v>2.0512791750442561</v>
      </c>
      <c r="CR5">
        <f>[1]Full!CL4</f>
        <v>40</v>
      </c>
      <c r="CS5">
        <f>[1]Full!CM4</f>
        <v>30.14</v>
      </c>
      <c r="CU5">
        <f>[1]Full!CN4</f>
        <v>6.1224489795918373</v>
      </c>
      <c r="CV5">
        <f>[1]Full!CO4</f>
        <v>18.897797061154801</v>
      </c>
      <c r="CX5">
        <f>[1]Full!CQ4</f>
        <v>40</v>
      </c>
      <c r="CY5">
        <f>[1]Full!CR4</f>
        <v>6.35</v>
      </c>
      <c r="DA5">
        <f>[1]Full!CS4</f>
        <v>6.1224489795918373</v>
      </c>
      <c r="DB5">
        <f>[1]Full!CT4</f>
        <v>9.0168539669865169</v>
      </c>
    </row>
    <row r="6" spans="1:106" x14ac:dyDescent="0.25">
      <c r="A6" t="s">
        <v>3</v>
      </c>
      <c r="B6" t="s">
        <v>67</v>
      </c>
      <c r="C6">
        <f>[1]Full!A6</f>
        <v>4.9046926178756236E-19</v>
      </c>
      <c r="D6">
        <f>[1]Full!B6</f>
        <v>0.21228081986066941</v>
      </c>
      <c r="E6">
        <f t="shared" si="0"/>
        <v>4.3281166914923795E+17</v>
      </c>
      <c r="F6">
        <f>[1]Full!C5</f>
        <v>5</v>
      </c>
      <c r="G6">
        <f>[1]Full!D5</f>
        <v>98.925538666666668</v>
      </c>
      <c r="H6">
        <f>[1]Full!E5</f>
        <v>0.33333333333333331</v>
      </c>
      <c r="I6">
        <f>[1]Full!F5</f>
        <v>0.11</v>
      </c>
      <c r="J6">
        <f>[1]Full!G5</f>
        <v>0.63112800000000002</v>
      </c>
      <c r="L6">
        <f>[1]Full!H5</f>
        <v>3.6734693877551021</v>
      </c>
      <c r="M6">
        <f>[1]Full!I5</f>
        <v>99.229678930953128</v>
      </c>
      <c r="N6">
        <f>[1]Full!J5</f>
        <v>0.39025141815369419</v>
      </c>
      <c r="O6">
        <f>[1]Full!K5</f>
        <v>8.4601732174636887E-2</v>
      </c>
      <c r="P6">
        <f>[1]Full!L5</f>
        <v>0.29546791872115419</v>
      </c>
      <c r="R6">
        <f>[1]Full!N5</f>
        <v>5</v>
      </c>
      <c r="S6">
        <f>[1]Full!O5</f>
        <v>67.514999999999986</v>
      </c>
      <c r="T6">
        <f>[1]Full!P5</f>
        <v>73.13</v>
      </c>
      <c r="U6">
        <f>[1]Full!Q5</f>
        <v>0.78</v>
      </c>
      <c r="V6">
        <f>[1]Full!R5</f>
        <v>4.7300000000000004</v>
      </c>
      <c r="X6">
        <f>[1]Full!S5</f>
        <v>3.6734693877551021</v>
      </c>
      <c r="Y6">
        <f>[1]Full!T5</f>
        <v>54.10406503486643</v>
      </c>
      <c r="Z6">
        <f>[1]Full!U5</f>
        <v>43.848711622635577</v>
      </c>
      <c r="AA6">
        <f>[1]Full!V5</f>
        <v>1.6195898542294029E-13</v>
      </c>
      <c r="AB6">
        <f>[1]Full!W5</f>
        <v>2.0472331834088862</v>
      </c>
      <c r="AD6">
        <f>[1]Full!Y5</f>
        <v>5</v>
      </c>
      <c r="AE6">
        <f>[1]Full!Z5</f>
        <v>66.13666666666667</v>
      </c>
      <c r="AF6">
        <f>[1]Full!AA5</f>
        <v>12.81666666666667</v>
      </c>
      <c r="AG6">
        <f>[1]Full!AB5</f>
        <v>13.73</v>
      </c>
      <c r="AH6">
        <f>[1]Full!AC5</f>
        <v>7.3166666666666629</v>
      </c>
      <c r="AJ6">
        <f>[1]Full!AD5</f>
        <v>3.6734693877551021</v>
      </c>
      <c r="AK6">
        <f>[1]Full!AE5</f>
        <v>77.787998318662972</v>
      </c>
      <c r="AL6">
        <f>[1]Full!AF5</f>
        <v>4.6358983307238653</v>
      </c>
      <c r="AM6">
        <f>[1]Full!AG5</f>
        <v>7.8855726000235276</v>
      </c>
      <c r="AN6">
        <f>[1]Full!AH5</f>
        <v>9.6905307527768212</v>
      </c>
      <c r="AP6">
        <f>[1]Full!AK5</f>
        <v>5</v>
      </c>
      <c r="AQ6">
        <f>[1]Full!AL5</f>
        <v>70.928545000000014</v>
      </c>
      <c r="AR6">
        <f>[1]Full!AM5</f>
        <v>44.232506666666673</v>
      </c>
      <c r="AS6">
        <f>[1]Full!AN5</f>
        <v>0.66</v>
      </c>
      <c r="AT6">
        <f>[1]Full!AO5</f>
        <v>1.1661213333333329</v>
      </c>
      <c r="AV6">
        <f>[1]Full!AP5</f>
        <v>3.6734693877551021</v>
      </c>
      <c r="AW6">
        <f>[1]Full!AQ5</f>
        <v>64.149091323668188</v>
      </c>
      <c r="AX6">
        <f>[1]Full!AR5</f>
        <v>32.439316716078373</v>
      </c>
      <c r="AY6">
        <f>[1]Full!AS5</f>
        <v>2.4680930786657389</v>
      </c>
      <c r="AZ6">
        <f>[1]Full!AT5</f>
        <v>0.9435001198641878</v>
      </c>
      <c r="BB6">
        <f>[1]Full!AW5</f>
        <v>5</v>
      </c>
      <c r="BC6">
        <f>[1]Full!AX5</f>
        <v>67.010000000000005</v>
      </c>
      <c r="BD6">
        <f>[1]Full!AY5</f>
        <v>9.3516666666666666</v>
      </c>
      <c r="BE6">
        <f>[1]Full!AZ5</f>
        <v>9.36</v>
      </c>
      <c r="BF6">
        <f>[1]Full!BA5</f>
        <v>14.27833333333332</v>
      </c>
      <c r="BH6">
        <f>[1]Full!BB5</f>
        <v>3.6734693877551021</v>
      </c>
      <c r="BI6">
        <f>[1]Full!BC5</f>
        <v>85.055018720871928</v>
      </c>
      <c r="BJ6">
        <f>[1]Full!BD5</f>
        <v>2.47077751255887</v>
      </c>
      <c r="BK6">
        <f>[1]Full!BE5</f>
        <v>5.737200234277088</v>
      </c>
      <c r="BL6">
        <f>[1]Full!BF5</f>
        <v>6.7370035333385543</v>
      </c>
      <c r="BN6">
        <f>[1]Full!BI5</f>
        <v>5</v>
      </c>
      <c r="BO6">
        <f>[1]Full!BJ5</f>
        <v>48.494999999999997</v>
      </c>
      <c r="BP6">
        <f>[1]Full!BK5</f>
        <v>49.036666666666669</v>
      </c>
      <c r="BQ6">
        <f>[1]Full!BL5</f>
        <v>9.4700000000000006</v>
      </c>
      <c r="BR6">
        <f>[1]Full!BM5</f>
        <v>8.99</v>
      </c>
      <c r="BT6">
        <f>[1]Full!BN5</f>
        <v>3.6734693877551021</v>
      </c>
      <c r="BU6">
        <f>[1]Full!BO5</f>
        <v>58.839700706724031</v>
      </c>
      <c r="BV6">
        <f>[1]Full!BP5</f>
        <v>36.007550615109217</v>
      </c>
      <c r="BW6">
        <f>[1]Full!BQ5</f>
        <v>1.577042216529009</v>
      </c>
      <c r="BX6">
        <f>[1]Full!BR5</f>
        <v>3.5757113914047949</v>
      </c>
      <c r="BZ6">
        <f>[1]Full!BU5</f>
        <v>5</v>
      </c>
      <c r="CA6">
        <f>[1]Full!BV5</f>
        <v>67.010000000000005</v>
      </c>
      <c r="CB6">
        <f>[1]Full!BW5</f>
        <v>22.184999999999999</v>
      </c>
      <c r="CC6">
        <f>[1]Full!BX5</f>
        <v>6.61</v>
      </c>
      <c r="CD6">
        <f>[1]Full!BY5</f>
        <v>4.1949999999999932</v>
      </c>
      <c r="CF6">
        <f>[1]Full!BZ5</f>
        <v>3.6734693877551021</v>
      </c>
      <c r="CG6">
        <f>[1]Full!CA5</f>
        <v>67.688788398442924</v>
      </c>
      <c r="CH6">
        <f>[1]Full!CB5</f>
        <v>22.709295224154371</v>
      </c>
      <c r="CI6">
        <f>[1]Full!CC5</f>
        <v>4.9350554900402086</v>
      </c>
      <c r="CJ6">
        <f>[1]Full!CD5</f>
        <v>4.6668640166225934</v>
      </c>
      <c r="CL6">
        <f>[1]Full!CG5</f>
        <v>50</v>
      </c>
      <c r="CM6">
        <f>[1]Full!CH5</f>
        <v>9.5587584132973333</v>
      </c>
      <c r="CO6">
        <f>[1]Full!CI5</f>
        <v>8.1632653061224492</v>
      </c>
      <c r="CP6">
        <f>[1]Full!CJ5</f>
        <v>2.4390001478864911</v>
      </c>
      <c r="CR6">
        <f>[1]Full!CL5</f>
        <v>50</v>
      </c>
      <c r="CS6">
        <f>[1]Full!CM5</f>
        <v>32.450000000000003</v>
      </c>
      <c r="CU6">
        <f>[1]Full!CN5</f>
        <v>8.1632653061224492</v>
      </c>
      <c r="CV6">
        <f>[1]Full!CO5</f>
        <v>19.74388011101264</v>
      </c>
      <c r="CX6">
        <f>[1]Full!CQ5</f>
        <v>50</v>
      </c>
      <c r="CY6">
        <f>[1]Full!CR5</f>
        <v>8.3800000000000008</v>
      </c>
      <c r="DA6">
        <f>[1]Full!CS5</f>
        <v>8.1632653061224492</v>
      </c>
      <c r="DB6">
        <f>[1]Full!CT5</f>
        <v>8.9819393617690118</v>
      </c>
    </row>
    <row r="7" spans="1:106" x14ac:dyDescent="0.25">
      <c r="A7" t="s">
        <v>4</v>
      </c>
      <c r="B7" t="s">
        <v>68</v>
      </c>
      <c r="C7">
        <f>[1]Full!A7</f>
        <v>4.4359974350873458E-16</v>
      </c>
      <c r="D7">
        <f>[1]Full!B7</f>
        <v>0.2251330082316961</v>
      </c>
      <c r="E7">
        <f t="shared" si="0"/>
        <v>507513837701899.38</v>
      </c>
      <c r="F7">
        <f>[1]Full!C6</f>
        <v>10</v>
      </c>
      <c r="G7">
        <f>[1]Full!D6</f>
        <v>98.799819666666664</v>
      </c>
      <c r="H7">
        <f>[1]Full!E6</f>
        <v>0.46333333333333337</v>
      </c>
      <c r="I7">
        <f>[1]Full!F6</f>
        <v>0.14000000000000001</v>
      </c>
      <c r="J7">
        <f>[1]Full!G6</f>
        <v>0.59684700000000002</v>
      </c>
      <c r="L7">
        <f>[1]Full!H6</f>
        <v>4.8979591836734686</v>
      </c>
      <c r="M7">
        <f>[1]Full!I6</f>
        <v>99.073796116756384</v>
      </c>
      <c r="N7">
        <f>[1]Full!J6</f>
        <v>0.4303249097334006</v>
      </c>
      <c r="O7">
        <f>[1]Full!K6</f>
        <v>0.1023270805864866</v>
      </c>
      <c r="P7">
        <f>[1]Full!L6</f>
        <v>0.39355189292896892</v>
      </c>
      <c r="R7">
        <f>[1]Full!N6</f>
        <v>10</v>
      </c>
      <c r="S7">
        <f>[1]Full!O6</f>
        <v>12.05</v>
      </c>
      <c r="T7">
        <f>[1]Full!P6</f>
        <v>75.003333333333345</v>
      </c>
      <c r="U7">
        <f>[1]Full!Q6</f>
        <v>2.34</v>
      </c>
      <c r="V7">
        <f>[1]Full!R6</f>
        <v>10.60666666666665</v>
      </c>
      <c r="X7">
        <f>[1]Full!S6</f>
        <v>4.8979591836734686</v>
      </c>
      <c r="Y7">
        <f>[1]Full!T6</f>
        <v>44.082997898230758</v>
      </c>
      <c r="Z7">
        <f>[1]Full!U6</f>
        <v>52.526426182230743</v>
      </c>
      <c r="AA7">
        <f>[1]Full!V6</f>
        <v>2.148683103273192E-13</v>
      </c>
      <c r="AB7">
        <f>[1]Full!W6</f>
        <v>3.3905838660966992</v>
      </c>
      <c r="AD7">
        <f>[1]Full!Y6</f>
        <v>10</v>
      </c>
      <c r="AE7">
        <f>[1]Full!Z6</f>
        <v>56.593333333333327</v>
      </c>
      <c r="AF7">
        <f>[1]Full!AA6</f>
        <v>13.23</v>
      </c>
      <c r="AG7">
        <f>[1]Full!AB6</f>
        <v>12.77</v>
      </c>
      <c r="AH7">
        <f>[1]Full!AC6</f>
        <v>17.40666666666667</v>
      </c>
      <c r="AJ7">
        <f>[1]Full!AD6</f>
        <v>4.8979591836734686</v>
      </c>
      <c r="AK7">
        <f>[1]Full!AE6</f>
        <v>72.009026113765017</v>
      </c>
      <c r="AL7">
        <f>[1]Full!AF6</f>
        <v>6.7028733988720006</v>
      </c>
      <c r="AM7">
        <f>[1]Full!AG6</f>
        <v>8.8588475575394554</v>
      </c>
      <c r="AN7">
        <f>[1]Full!AH6</f>
        <v>12.42925293413726</v>
      </c>
      <c r="AP7">
        <f>[1]Full!AK6</f>
        <v>10</v>
      </c>
      <c r="AQ7">
        <f>[1]Full!AL6</f>
        <v>58.722504500000007</v>
      </c>
      <c r="AR7">
        <f>[1]Full!AM6</f>
        <v>30.0921275</v>
      </c>
      <c r="AS7">
        <f>[1]Full!AN6</f>
        <v>1.49</v>
      </c>
      <c r="AT7">
        <f>[1]Full!AO6</f>
        <v>9.6953680000000002</v>
      </c>
      <c r="AV7">
        <f>[1]Full!AP6</f>
        <v>4.8979591836734686</v>
      </c>
      <c r="AW7">
        <f>[1]Full!AQ6</f>
        <v>61.183899156273483</v>
      </c>
      <c r="AX7">
        <f>[1]Full!AR6</f>
        <v>33.927588108704988</v>
      </c>
      <c r="AY7">
        <f>[1]Full!AS6</f>
        <v>3.4545073758791731</v>
      </c>
      <c r="AZ7">
        <f>[1]Full!AT6</f>
        <v>1.4340036871795541</v>
      </c>
      <c r="BB7">
        <f>[1]Full!AW6</f>
        <v>10</v>
      </c>
      <c r="BC7">
        <f>[1]Full!AX6</f>
        <v>54.94</v>
      </c>
      <c r="BD7">
        <f>[1]Full!AY6</f>
        <v>7.668333333333333</v>
      </c>
      <c r="BE7">
        <f>[1]Full!AZ6</f>
        <v>7.43</v>
      </c>
      <c r="BF7">
        <f>[1]Full!BA6</f>
        <v>29.96166666666667</v>
      </c>
      <c r="BH7">
        <f>[1]Full!BB6</f>
        <v>4.8979591836734686</v>
      </c>
      <c r="BI7">
        <f>[1]Full!BC6</f>
        <v>81.254625500949388</v>
      </c>
      <c r="BJ7">
        <f>[1]Full!BD6</f>
        <v>3.4873346993997538</v>
      </c>
      <c r="BK7">
        <f>[1]Full!BE6</f>
        <v>6.6771626827250987</v>
      </c>
      <c r="BL7">
        <f>[1]Full!BF6</f>
        <v>8.5808771185512285</v>
      </c>
      <c r="BN7">
        <f>[1]Full!BI6</f>
        <v>10</v>
      </c>
      <c r="BO7">
        <f>[1]Full!BJ6</f>
        <v>53.98</v>
      </c>
      <c r="BP7">
        <f>[1]Full!BK6</f>
        <v>36.716666666666661</v>
      </c>
      <c r="BQ7">
        <f>[1]Full!BL6</f>
        <v>9.32</v>
      </c>
      <c r="BR7">
        <f>[1]Full!BM6</f>
        <v>6.7</v>
      </c>
      <c r="BT7">
        <f>[1]Full!BN6</f>
        <v>4.8979591836734686</v>
      </c>
      <c r="BU7">
        <f>[1]Full!BO6</f>
        <v>49.668758080702631</v>
      </c>
      <c r="BV7">
        <f>[1]Full!BP6</f>
        <v>43.361003992482303</v>
      </c>
      <c r="BW7">
        <f>[1]Full!BQ6</f>
        <v>1.771837346361159</v>
      </c>
      <c r="BX7">
        <f>[1]Full!BR6</f>
        <v>5.1984059587755809</v>
      </c>
      <c r="BZ7">
        <f>[1]Full!BU6</f>
        <v>10</v>
      </c>
      <c r="CA7">
        <f>[1]Full!BV6</f>
        <v>52.09</v>
      </c>
      <c r="CB7">
        <f>[1]Full!BW6</f>
        <v>25.213333333333331</v>
      </c>
      <c r="CC7">
        <f>[1]Full!BX6</f>
        <v>7.49</v>
      </c>
      <c r="CD7">
        <f>[1]Full!BY6</f>
        <v>15.206666666666679</v>
      </c>
      <c r="CF7">
        <f>[1]Full!BZ6</f>
        <v>4.8979591836734686</v>
      </c>
      <c r="CG7">
        <f>[1]Full!CA6</f>
        <v>63.20387808208681</v>
      </c>
      <c r="CH7">
        <f>[1]Full!CB6</f>
        <v>24.59424477620103</v>
      </c>
      <c r="CI7">
        <f>[1]Full!CC6</f>
        <v>6.0833800328135794</v>
      </c>
      <c r="CJ7">
        <f>[1]Full!CD6</f>
        <v>6.1185121834385763</v>
      </c>
      <c r="CL7">
        <f>[1]Full!CG6</f>
        <v>60</v>
      </c>
      <c r="CM7">
        <f>[1]Full!CH6</f>
        <v>12.49473730622026</v>
      </c>
      <c r="CO7">
        <f>[1]Full!CI6</f>
        <v>10.204081632653059</v>
      </c>
      <c r="CP7">
        <f>[1]Full!CJ6</f>
        <v>2.7935945978686711</v>
      </c>
      <c r="CR7">
        <f>[1]Full!CL6</f>
        <v>60</v>
      </c>
      <c r="CS7">
        <f>[1]Full!CM6</f>
        <v>38.29</v>
      </c>
      <c r="CU7">
        <f>[1]Full!CN6</f>
        <v>10.204081632653059</v>
      </c>
      <c r="CV7">
        <f>[1]Full!CO6</f>
        <v>20.589963566395269</v>
      </c>
      <c r="CX7">
        <f>[1]Full!CQ6</f>
        <v>60</v>
      </c>
      <c r="CY7">
        <f>[1]Full!CR6</f>
        <v>6.45</v>
      </c>
      <c r="DA7">
        <f>[1]Full!CS6</f>
        <v>10.204081632653059</v>
      </c>
      <c r="DB7">
        <f>[1]Full!CT6</f>
        <v>8.9375642964587172</v>
      </c>
    </row>
    <row r="8" spans="1:106" x14ac:dyDescent="0.25">
      <c r="A8" t="s">
        <v>5</v>
      </c>
      <c r="B8" t="s">
        <v>69</v>
      </c>
      <c r="C8">
        <f>[1]Full!A8</f>
        <v>4.4361201375359509E-16</v>
      </c>
      <c r="D8">
        <f>[1]Full!B8</f>
        <v>0.1916734966827256</v>
      </c>
      <c r="E8">
        <f t="shared" si="0"/>
        <v>432074629947219.81</v>
      </c>
      <c r="F8">
        <f>[1]Full!C7</f>
        <v>30</v>
      </c>
      <c r="G8">
        <f>[1]Full!D7</f>
        <v>97.16</v>
      </c>
      <c r="H8">
        <f>[1]Full!E7</f>
        <v>0.77500000000000002</v>
      </c>
      <c r="I8">
        <f>[1]Full!F7</f>
        <v>0.20499999999999999</v>
      </c>
      <c r="J8">
        <f>[1]Full!G7</f>
        <v>1.859999999999999</v>
      </c>
      <c r="L8">
        <f>[1]Full!H7</f>
        <v>6.1224489795918373</v>
      </c>
      <c r="M8">
        <f>[1]Full!I7</f>
        <v>98.938538550972936</v>
      </c>
      <c r="N8">
        <f>[1]Full!J7</f>
        <v>0.45347631344253247</v>
      </c>
      <c r="O8">
        <f>[1]Full!K7</f>
        <v>0.11649255249894221</v>
      </c>
      <c r="P8">
        <f>[1]Full!L7</f>
        <v>0.49149258309574267</v>
      </c>
      <c r="R8">
        <f>[1]Full!N7</f>
        <v>30</v>
      </c>
      <c r="S8">
        <f>[1]Full!O7</f>
        <v>3.0533333333333328</v>
      </c>
      <c r="T8">
        <f>[1]Full!P7</f>
        <v>49.68</v>
      </c>
      <c r="U8">
        <f>[1]Full!Q7</f>
        <v>4.583333333333333</v>
      </c>
      <c r="V8">
        <f>[1]Full!R7</f>
        <v>42.68333333333333</v>
      </c>
      <c r="X8">
        <f>[1]Full!S7</f>
        <v>6.1224489795918373</v>
      </c>
      <c r="Y8">
        <f>[1]Full!T7</f>
        <v>35.924407758476228</v>
      </c>
      <c r="Z8">
        <f>[1]Full!U7</f>
        <v>59.129300477485756</v>
      </c>
      <c r="AA8">
        <f>[1]Full!V7</f>
        <v>2.669898162593817E-13</v>
      </c>
      <c r="AB8">
        <f>[1]Full!W7</f>
        <v>4.9463564804409748</v>
      </c>
      <c r="AD8">
        <f>[1]Full!Y7</f>
        <v>30</v>
      </c>
      <c r="AE8">
        <f>[1]Full!Z7</f>
        <v>34.75</v>
      </c>
      <c r="AF8">
        <f>[1]Full!AA7</f>
        <v>9.5299999999999994</v>
      </c>
      <c r="AG8">
        <f>[1]Full!AB7</f>
        <v>3.25</v>
      </c>
      <c r="AH8">
        <f>[1]Full!AC7</f>
        <v>52.47</v>
      </c>
      <c r="AJ8">
        <f>[1]Full!AD7</f>
        <v>6.1224489795918373</v>
      </c>
      <c r="AK8">
        <f>[1]Full!AE7</f>
        <v>66.951638687850917</v>
      </c>
      <c r="AL8">
        <f>[1]Full!AF7</f>
        <v>8.7004765806278375</v>
      </c>
      <c r="AM8">
        <f>[1]Full!AG7</f>
        <v>9.377991470934175</v>
      </c>
      <c r="AN8">
        <f>[1]Full!AH7</f>
        <v>14.969893276836659</v>
      </c>
      <c r="AP8">
        <f>[1]Full!AK7</f>
        <v>30</v>
      </c>
      <c r="AQ8">
        <f>[1]Full!AL7</f>
        <v>73.196197333333345</v>
      </c>
      <c r="AR8">
        <f>[1]Full!AM7</f>
        <v>12.341293333333329</v>
      </c>
      <c r="AS8">
        <f>[1]Full!AN7</f>
        <v>2.1800000000000002</v>
      </c>
      <c r="AT8">
        <f>[1]Full!AO7</f>
        <v>12.28250933333333</v>
      </c>
      <c r="AV8">
        <f>[1]Full!AP7</f>
        <v>6.1224489795918373</v>
      </c>
      <c r="AW8">
        <f>[1]Full!AQ7</f>
        <v>59.908967648114583</v>
      </c>
      <c r="AX8">
        <f>[1]Full!AR7</f>
        <v>33.849140978650311</v>
      </c>
      <c r="AY8">
        <f>[1]Full!AS7</f>
        <v>4.2887285051544062</v>
      </c>
      <c r="AZ8">
        <f>[1]Full!AT7</f>
        <v>1.9531589998117369</v>
      </c>
      <c r="BB8">
        <f>[1]Full!AW7</f>
        <v>30</v>
      </c>
      <c r="BC8">
        <f>[1]Full!AX7</f>
        <v>53.72</v>
      </c>
      <c r="BD8">
        <f>[1]Full!AY7</f>
        <v>8.3882656666666673</v>
      </c>
      <c r="BE8">
        <f>[1]Full!AZ7</f>
        <v>10.199999999999999</v>
      </c>
      <c r="BF8">
        <f>[1]Full!BA7</f>
        <v>27.691734333333329</v>
      </c>
      <c r="BH8">
        <f>[1]Full!BB7</f>
        <v>6.1224489795918373</v>
      </c>
      <c r="BI8">
        <f>[1]Full!BC7</f>
        <v>77.940892470964258</v>
      </c>
      <c r="BJ8">
        <f>[1]Full!BD7</f>
        <v>4.4509925589691868</v>
      </c>
      <c r="BK8">
        <f>[1]Full!BE7</f>
        <v>7.340877868751031</v>
      </c>
      <c r="BL8">
        <f>[1]Full!BF7</f>
        <v>10.2672371052549</v>
      </c>
      <c r="BN8">
        <f>[1]Full!BI7</f>
        <v>30</v>
      </c>
      <c r="BO8">
        <f>[1]Full!BJ7</f>
        <v>52.39</v>
      </c>
      <c r="BP8">
        <f>[1]Full!BK7</f>
        <v>32.457500000000003</v>
      </c>
      <c r="BQ8">
        <f>[1]Full!BL7</f>
        <v>6.8599999999999994</v>
      </c>
      <c r="BR8">
        <f>[1]Full!BM7</f>
        <v>8.292500000000004</v>
      </c>
      <c r="BT8">
        <f>[1]Full!BN7</f>
        <v>6.1224489795918373</v>
      </c>
      <c r="BU8">
        <f>[1]Full!BO7</f>
        <v>42.12814459722523</v>
      </c>
      <c r="BV8">
        <f>[1]Full!BP7</f>
        <v>49.045546575159591</v>
      </c>
      <c r="BW8">
        <f>[1]Full!BQ7</f>
        <v>1.8755478686608671</v>
      </c>
      <c r="BX8">
        <f>[1]Full!BR7</f>
        <v>6.9507908998784851</v>
      </c>
      <c r="BZ8">
        <f>[1]Full!BU7</f>
        <v>30</v>
      </c>
      <c r="CA8">
        <f>[1]Full!BV7</f>
        <v>44.736666666666672</v>
      </c>
      <c r="CB8">
        <f>[1]Full!BW7</f>
        <v>14.996</v>
      </c>
      <c r="CC8">
        <f>[1]Full!BX7</f>
        <v>3.02</v>
      </c>
      <c r="CD8">
        <f>[1]Full!BY7</f>
        <v>37.247333333333323</v>
      </c>
      <c r="CF8">
        <f>[1]Full!BZ7</f>
        <v>6.1224489795918373</v>
      </c>
      <c r="CG8">
        <f>[1]Full!CA7</f>
        <v>60.138527793260181</v>
      </c>
      <c r="CH8">
        <f>[1]Full!CB7</f>
        <v>25.388793831951599</v>
      </c>
      <c r="CI8">
        <f>[1]Full!CC7</f>
        <v>6.9717767794828296</v>
      </c>
      <c r="CJ8">
        <f>[1]Full!CD7</f>
        <v>7.5009343577281573</v>
      </c>
      <c r="CL8">
        <f>[1]Full!CG7</f>
        <v>80</v>
      </c>
      <c r="CM8">
        <f>[1]Full!CH7</f>
        <v>22.034222573143591</v>
      </c>
      <c r="CO8">
        <f>[1]Full!CI7</f>
        <v>12.244897959183669</v>
      </c>
      <c r="CP8">
        <f>[1]Full!CJ7</f>
        <v>3.128511878388279</v>
      </c>
      <c r="CR8">
        <f>[1]Full!CL7</f>
        <v>80</v>
      </c>
      <c r="CS8">
        <f>[1]Full!CM7</f>
        <v>48.64</v>
      </c>
      <c r="CU8">
        <f>[1]Full!CN7</f>
        <v>12.244897959183669</v>
      </c>
      <c r="CV8">
        <f>[1]Full!CO7</f>
        <v>21.436045421319779</v>
      </c>
      <c r="CX8">
        <f>[1]Full!CQ7</f>
        <v>80</v>
      </c>
      <c r="CY8">
        <f>[1]Full!CR7</f>
        <v>4.8099999999999996</v>
      </c>
      <c r="DA8">
        <f>[1]Full!CS7</f>
        <v>12.244897959183669</v>
      </c>
      <c r="DB8">
        <f>[1]Full!CT7</f>
        <v>8.8825095945324026</v>
      </c>
    </row>
    <row r="9" spans="1:106" x14ac:dyDescent="0.25">
      <c r="A9" t="s">
        <v>6</v>
      </c>
      <c r="B9" t="s">
        <v>70</v>
      </c>
      <c r="C9">
        <f>[1]Full!A9</f>
        <v>2.7296075271152882E-26</v>
      </c>
      <c r="D9">
        <f>[1]Full!B9</f>
        <v>0.23644731139093281</v>
      </c>
      <c r="E9">
        <f t="shared" si="0"/>
        <v>8.6623189979555685E+24</v>
      </c>
      <c r="L9">
        <f>[1]Full!H8</f>
        <v>7.3469387755102042</v>
      </c>
      <c r="M9">
        <f>[1]Full!I8</f>
        <v>98.816080624102568</v>
      </c>
      <c r="N9">
        <f>[1]Full!J8</f>
        <v>0.46680098395476177</v>
      </c>
      <c r="O9">
        <f>[1]Full!K8</f>
        <v>0.1278120467551358</v>
      </c>
      <c r="P9">
        <f>[1]Full!L8</f>
        <v>0.58930634520466207</v>
      </c>
      <c r="R9">
        <f>[1]Full!N8</f>
        <v>60</v>
      </c>
      <c r="S9">
        <f>[1]Full!O8</f>
        <v>2.813333333333333</v>
      </c>
      <c r="T9">
        <f>[1]Full!P8</f>
        <v>24.323333333333331</v>
      </c>
      <c r="U9">
        <f>[1]Full!Q8</f>
        <v>3.0133333333333332</v>
      </c>
      <c r="V9">
        <f>[1]Full!R8</f>
        <v>69.849999999999994</v>
      </c>
      <c r="X9">
        <f>[1]Full!S8</f>
        <v>7.3469387755102042</v>
      </c>
      <c r="Y9">
        <f>[1]Full!T8</f>
        <v>29.27010446702085</v>
      </c>
      <c r="Z9">
        <f>[1]Full!U8</f>
        <v>64.069427228097311</v>
      </c>
      <c r="AA9">
        <f>[1]Full!V8</f>
        <v>3.1821743109190199E-13</v>
      </c>
      <c r="AB9">
        <f>[1]Full!W8</f>
        <v>6.660535051381542</v>
      </c>
      <c r="AD9">
        <f>[1]Full!Y8</f>
        <v>60</v>
      </c>
      <c r="AE9">
        <f>[1]Full!Z8</f>
        <v>16.543333333333329</v>
      </c>
      <c r="AF9">
        <f>[1]Full!AA8</f>
        <v>10.773999999999999</v>
      </c>
      <c r="AG9">
        <f>[1]Full!AB8</f>
        <v>6.45</v>
      </c>
      <c r="AH9">
        <f>[1]Full!AC8</f>
        <v>66.23266666666666</v>
      </c>
      <c r="AJ9">
        <f>[1]Full!AD8</f>
        <v>7.3469387755102042</v>
      </c>
      <c r="AK9">
        <f>[1]Full!AE8</f>
        <v>62.541950647546919</v>
      </c>
      <c r="AL9">
        <f>[1]Full!AF8</f>
        <v>10.537130125605261</v>
      </c>
      <c r="AM9">
        <f>[1]Full!AG8</f>
        <v>9.5833764668178194</v>
      </c>
      <c r="AN9">
        <f>[1]Full!AH8</f>
        <v>17.337542779616069</v>
      </c>
      <c r="AP9">
        <f>[1]Full!AK8</f>
        <v>60</v>
      </c>
      <c r="AQ9">
        <f>[1]Full!AL8</f>
        <v>80.182519499999998</v>
      </c>
      <c r="AR9">
        <f>[1]Full!AM8</f>
        <v>13.004899999999999</v>
      </c>
      <c r="AS9">
        <f>[1]Full!AN8</f>
        <v>1.49</v>
      </c>
      <c r="AT9">
        <f>[1]Full!AO8</f>
        <v>5.3225804999999999</v>
      </c>
      <c r="AV9">
        <f>[1]Full!AP8</f>
        <v>7.3469387755102042</v>
      </c>
      <c r="AW9">
        <f>[1]Full!AQ8</f>
        <v>59.646181912805389</v>
      </c>
      <c r="AX9">
        <f>[1]Full!AR8</f>
        <v>32.922036316926913</v>
      </c>
      <c r="AY9">
        <f>[1]Full!AS8</f>
        <v>4.946284066054039</v>
      </c>
      <c r="AZ9">
        <f>[1]Full!AT8</f>
        <v>2.4854848846232902</v>
      </c>
      <c r="BB9">
        <f>[1]Full!AW8</f>
        <v>60</v>
      </c>
      <c r="BC9">
        <f>[1]Full!AX8</f>
        <v>42.5</v>
      </c>
      <c r="BD9">
        <f>[1]Full!AY8</f>
        <v>8.4633333333333329</v>
      </c>
      <c r="BE9">
        <f>[1]Full!AZ8</f>
        <v>4.6100000000000003</v>
      </c>
      <c r="BF9">
        <f>[1]Full!BA8</f>
        <v>44.426666666666669</v>
      </c>
      <c r="BH9">
        <f>[1]Full!BB8</f>
        <v>7.3469387755102042</v>
      </c>
      <c r="BI9">
        <f>[1]Full!BC8</f>
        <v>75.052306489110236</v>
      </c>
      <c r="BJ9">
        <f>[1]Full!BD8</f>
        <v>5.3205060172633294</v>
      </c>
      <c r="BK9">
        <f>[1]Full!BE8</f>
        <v>7.8092439774692251</v>
      </c>
      <c r="BL9">
        <f>[1]Full!BF8</f>
        <v>11.81794352131609</v>
      </c>
      <c r="BN9">
        <f>[1]Full!BI8</f>
        <v>60</v>
      </c>
      <c r="BO9">
        <f>[1]Full!BJ8</f>
        <v>49.685000000000002</v>
      </c>
      <c r="BP9">
        <f>[1]Full!BK8</f>
        <v>33.21</v>
      </c>
      <c r="BQ9">
        <f>[1]Full!BL8</f>
        <v>4.4000000000000004</v>
      </c>
      <c r="BR9">
        <f>[1]Full!BM8</f>
        <v>12.704999999999981</v>
      </c>
      <c r="BT9">
        <f>[1]Full!BN8</f>
        <v>7.3469387755102042</v>
      </c>
      <c r="BU9">
        <f>[1]Full!BO8</f>
        <v>35.924692613296223</v>
      </c>
      <c r="BV9">
        <f>[1]Full!BP8</f>
        <v>53.362703171443407</v>
      </c>
      <c r="BW9">
        <f>[1]Full!BQ8</f>
        <v>1.916672247776499</v>
      </c>
      <c r="BX9">
        <f>[1]Full!BR8</f>
        <v>8.795967264215653</v>
      </c>
      <c r="BZ9">
        <f>[1]Full!BU8</f>
        <v>60</v>
      </c>
      <c r="CA9">
        <f>[1]Full!BV8</f>
        <v>61.52</v>
      </c>
      <c r="CB9">
        <f>[1]Full!BW8</f>
        <v>12.874536666666669</v>
      </c>
      <c r="CC9">
        <f>[1]Full!BX8</f>
        <v>2.2999999999999998</v>
      </c>
      <c r="CD9">
        <f>[1]Full!BY8</f>
        <v>23.305463333333339</v>
      </c>
      <c r="CF9">
        <f>[1]Full!BZ8</f>
        <v>7.3469387755102042</v>
      </c>
      <c r="CG9">
        <f>[1]Full!CA8</f>
        <v>58.024539415974537</v>
      </c>
      <c r="CH9">
        <f>[1]Full!CB8</f>
        <v>25.528359977556089</v>
      </c>
      <c r="CI9">
        <f>[1]Full!CC8</f>
        <v>7.6322456283708622</v>
      </c>
      <c r="CJ9">
        <f>[1]Full!CD8</f>
        <v>8.8148992440608183</v>
      </c>
      <c r="CL9">
        <f>[1]Full!CG8</f>
        <v>100</v>
      </c>
      <c r="CM9">
        <f>[1]Full!CH8</f>
        <v>57.818331745209939</v>
      </c>
      <c r="CO9">
        <f>[1]Full!CI8</f>
        <v>14.28571428571429</v>
      </c>
      <c r="CP9">
        <f>[1]Full!CJ8</f>
        <v>3.442113002180037</v>
      </c>
      <c r="CR9">
        <f>[1]Full!CL8</f>
        <v>100</v>
      </c>
      <c r="CS9">
        <f>[1]Full!CM8</f>
        <v>49.68</v>
      </c>
      <c r="CU9">
        <f>[1]Full!CN8</f>
        <v>14.28571428571429</v>
      </c>
      <c r="CV9">
        <f>[1]Full!CO8</f>
        <v>22.28212587822501</v>
      </c>
      <c r="CX9">
        <f>[1]Full!CQ8</f>
        <v>100</v>
      </c>
      <c r="CY9">
        <f>[1]Full!CR8</f>
        <v>0.77</v>
      </c>
      <c r="DA9">
        <f>[1]Full!CS8</f>
        <v>14.28571428571429</v>
      </c>
      <c r="DB9">
        <f>[1]Full!CT8</f>
        <v>8.8392058814248191</v>
      </c>
    </row>
    <row r="10" spans="1:106" x14ac:dyDescent="0.25">
      <c r="A10" t="s">
        <v>71</v>
      </c>
      <c r="B10" t="s">
        <v>72</v>
      </c>
      <c r="C10">
        <f>[1]Full!A10</f>
        <v>8.0788893925000328E-4</v>
      </c>
      <c r="D10">
        <f>[1]Full!B10</f>
        <v>8.7653692823700107E-4</v>
      </c>
      <c r="E10">
        <f t="shared" si="0"/>
        <v>1.0849720619405021</v>
      </c>
      <c r="K10" s="1"/>
      <c r="L10">
        <f>[1]Full!H9</f>
        <v>8.5714285714285712</v>
      </c>
      <c r="M10">
        <f>[1]Full!I9</f>
        <v>98.701837080440953</v>
      </c>
      <c r="N10">
        <f>[1]Full!J9</f>
        <v>0.47431544860721392</v>
      </c>
      <c r="O10">
        <f>[1]Full!K9</f>
        <v>0.13684429998961969</v>
      </c>
      <c r="P10">
        <f>[1]Full!L9</f>
        <v>0.68700317099889974</v>
      </c>
      <c r="W10" s="1"/>
      <c r="X10">
        <f>[1]Full!S9</f>
        <v>8.5714285714285712</v>
      </c>
      <c r="Y10">
        <f>[1]Full!T9</f>
        <v>23.84795958127425</v>
      </c>
      <c r="Z10">
        <f>[1]Full!U9</f>
        <v>67.659603294415959</v>
      </c>
      <c r="AA10">
        <f>[1]Full!V9</f>
        <v>3.6847917640985139E-13</v>
      </c>
      <c r="AB10">
        <f>[1]Full!W9</f>
        <v>8.4925292619981256</v>
      </c>
      <c r="AI10" s="1"/>
      <c r="AJ10">
        <f>[1]Full!AD9</f>
        <v>8.5714285714285712</v>
      </c>
      <c r="AK10">
        <f>[1]Full!AE9</f>
        <v>58.70363462716913</v>
      </c>
      <c r="AL10">
        <f>[1]Full!AF9</f>
        <v>12.16506490159737</v>
      </c>
      <c r="AM10">
        <f>[1]Full!AG9</f>
        <v>9.5767533043733373</v>
      </c>
      <c r="AN10">
        <f>[1]Full!AH9</f>
        <v>19.554547197790079</v>
      </c>
      <c r="AU10" s="1"/>
      <c r="AV10">
        <f>[1]Full!AP9</f>
        <v>8.5714285714285712</v>
      </c>
      <c r="AW10">
        <f>[1]Full!AQ9</f>
        <v>59.979681662471201</v>
      </c>
      <c r="AX10">
        <f>[1]Full!AR9</f>
        <v>31.570134932510008</v>
      </c>
      <c r="AY10">
        <f>[1]Full!AS9</f>
        <v>5.4289139880518196</v>
      </c>
      <c r="AZ10">
        <f>[1]Full!AT9</f>
        <v>3.021244691072051</v>
      </c>
      <c r="BG10" s="1"/>
      <c r="BH10">
        <f>[1]Full!BB9</f>
        <v>8.5714285714285712</v>
      </c>
      <c r="BI10">
        <f>[1]Full!BC9</f>
        <v>72.53264049600682</v>
      </c>
      <c r="BJ10">
        <f>[1]Full!BD9</f>
        <v>6.0774986207346409</v>
      </c>
      <c r="BK10">
        <f>[1]Full!BE9</f>
        <v>8.1385057094353428</v>
      </c>
      <c r="BL10">
        <f>[1]Full!BF9</f>
        <v>13.25135518648764</v>
      </c>
      <c r="BS10" s="1"/>
      <c r="BT10">
        <f>[1]Full!BN9</f>
        <v>8.5714285714285712</v>
      </c>
      <c r="BU10">
        <f>[1]Full!BO9</f>
        <v>30.819973132140749</v>
      </c>
      <c r="BV10">
        <f>[1]Full!BP9</f>
        <v>56.559565270214307</v>
      </c>
      <c r="BW10">
        <f>[1]Full!BQ9</f>
        <v>1.915431545811805</v>
      </c>
      <c r="BX10">
        <f>[1]Full!BR9</f>
        <v>10.70508044289242</v>
      </c>
      <c r="CE10" s="1"/>
      <c r="CF10">
        <f>[1]Full!BZ9</f>
        <v>8.5714285714285712</v>
      </c>
      <c r="CG10">
        <f>[1]Full!CA9</f>
        <v>56.561493590690063</v>
      </c>
      <c r="CH10">
        <f>[1]Full!CB9</f>
        <v>25.273720460034571</v>
      </c>
      <c r="CI10">
        <f>[1]Full!CC9</f>
        <v>8.1009678781901275</v>
      </c>
      <c r="CJ10">
        <f>[1]Full!CD9</f>
        <v>10.063884765537161</v>
      </c>
      <c r="CO10">
        <f>[1]Full!CI9</f>
        <v>16.326530612244898</v>
      </c>
      <c r="CP10">
        <f>[1]Full!CJ9</f>
        <v>3.743094586010447</v>
      </c>
      <c r="CU10">
        <f>[1]Full!CN9</f>
        <v>16.326530612244898</v>
      </c>
      <c r="CV10">
        <f>[1]Full!CO9</f>
        <v>23.128207795406041</v>
      </c>
      <c r="DA10">
        <f>[1]Full!CS9</f>
        <v>16.326530612244898</v>
      </c>
      <c r="DB10">
        <f>[1]Full!CT9</f>
        <v>8.78329990812475</v>
      </c>
    </row>
    <row r="11" spans="1:106" x14ac:dyDescent="0.25">
      <c r="A11" t="s">
        <v>7</v>
      </c>
      <c r="B11" t="s">
        <v>73</v>
      </c>
      <c r="C11">
        <f>[1]Full!A11</f>
        <v>4.4361664005948081E-16</v>
      </c>
      <c r="D11">
        <f>[1]Full!B11</f>
        <v>2.6119471941371611E-2</v>
      </c>
      <c r="E11">
        <f t="shared" si="0"/>
        <v>58878476555499.523</v>
      </c>
      <c r="F11" t="s">
        <v>140</v>
      </c>
      <c r="K11" s="1"/>
      <c r="L11">
        <f>[1]Full!H10</f>
        <v>9.795918367346939</v>
      </c>
      <c r="M11">
        <f>[1]Full!I10</f>
        <v>98.592767411916981</v>
      </c>
      <c r="N11">
        <f>[1]Full!J10</f>
        <v>0.47858010544082308</v>
      </c>
      <c r="O11">
        <f>[1]Full!K10</f>
        <v>0.14406249490096831</v>
      </c>
      <c r="P11">
        <f>[1]Full!L10</f>
        <v>0.78458998777495703</v>
      </c>
      <c r="R11" t="s">
        <v>140</v>
      </c>
      <c r="W11" s="1"/>
      <c r="X11">
        <f>[1]Full!S10</f>
        <v>9.795918367346939</v>
      </c>
      <c r="Y11">
        <f>[1]Full!T10</f>
        <v>19.43718117920319</v>
      </c>
      <c r="Z11">
        <f>[1]Full!U10</f>
        <v>70.15337592584757</v>
      </c>
      <c r="AA11">
        <f>[1]Full!V10</f>
        <v>4.1772324468200522E-13</v>
      </c>
      <c r="AB11">
        <f>[1]Full!W10</f>
        <v>10.40974749024193</v>
      </c>
      <c r="AD11" t="s">
        <v>140</v>
      </c>
      <c r="AI11" s="1"/>
      <c r="AJ11">
        <f>[1]Full!AD10</f>
        <v>9.795918367346939</v>
      </c>
      <c r="AK11">
        <f>[1]Full!AE10</f>
        <v>55.364218429891437</v>
      </c>
      <c r="AL11">
        <f>[1]Full!AF10</f>
        <v>13.565779286396941</v>
      </c>
      <c r="AM11">
        <f>[1]Full!AG10</f>
        <v>9.4298891924678774</v>
      </c>
      <c r="AN11">
        <f>[1]Full!AH10</f>
        <v>21.640113157239622</v>
      </c>
      <c r="AP11" t="s">
        <v>140</v>
      </c>
      <c r="AU11" s="1"/>
      <c r="AV11">
        <f>[1]Full!AP10</f>
        <v>9.795918367346939</v>
      </c>
      <c r="AW11">
        <f>[1]Full!AQ10</f>
        <v>60.658262242623557</v>
      </c>
      <c r="AX11">
        <f>[1]Full!AR10</f>
        <v>30.035087147630779</v>
      </c>
      <c r="AY11">
        <f>[1]Full!AS10</f>
        <v>5.7521750362598594</v>
      </c>
      <c r="AZ11">
        <f>[1]Full!AT10</f>
        <v>3.554451051670025</v>
      </c>
      <c r="BB11" t="s">
        <v>140</v>
      </c>
      <c r="BG11" s="1"/>
      <c r="BH11">
        <f>[1]Full!BB10</f>
        <v>9.795918367346939</v>
      </c>
      <c r="BI11">
        <f>[1]Full!BC10</f>
        <v>70.327849066168028</v>
      </c>
      <c r="BJ11">
        <f>[1]Full!BD10</f>
        <v>6.7131892887727433</v>
      </c>
      <c r="BK11">
        <f>[1]Full!BE10</f>
        <v>8.3745964638114216</v>
      </c>
      <c r="BL11">
        <f>[1]Full!BF10</f>
        <v>14.58436519300227</v>
      </c>
      <c r="BN11" t="s">
        <v>140</v>
      </c>
      <c r="BS11" s="1"/>
      <c r="BT11">
        <f>[1]Full!BN10</f>
        <v>9.795918367346939</v>
      </c>
      <c r="BU11">
        <f>[1]Full!BO10</f>
        <v>26.623172074007581</v>
      </c>
      <c r="BV11">
        <f>[1]Full!BP10</f>
        <v>58.835169719188201</v>
      </c>
      <c r="BW11">
        <f>[1]Full!BQ10</f>
        <v>1.8859182766251401</v>
      </c>
      <c r="BX11">
        <f>[1]Full!BR10</f>
        <v>12.655888004511979</v>
      </c>
      <c r="BZ11" t="s">
        <v>140</v>
      </c>
      <c r="CE11" s="1"/>
      <c r="CF11">
        <f>[1]Full!BZ10</f>
        <v>9.795918367346939</v>
      </c>
      <c r="CG11">
        <f>[1]Full!CA10</f>
        <v>55.546510509211572</v>
      </c>
      <c r="CH11">
        <f>[1]Full!CB10</f>
        <v>24.78757786417059</v>
      </c>
      <c r="CI11">
        <f>[1]Full!CC10</f>
        <v>8.4134012909985429</v>
      </c>
      <c r="CJ11">
        <f>[1]Full!CD10</f>
        <v>11.25257608850341</v>
      </c>
      <c r="CL11" t="s">
        <v>179</v>
      </c>
      <c r="CM11">
        <f>[1]Full!$CG$17</f>
        <v>28063.874932564671</v>
      </c>
      <c r="CO11">
        <f>[1]Full!CI10</f>
        <v>18.367346938775508</v>
      </c>
      <c r="CP11">
        <f>[1]Full!CJ10</f>
        <v>4.0356922656537444</v>
      </c>
      <c r="CR11" t="s">
        <v>179</v>
      </c>
      <c r="CS11">
        <f>[1]Full!$CL$17</f>
        <v>18082.562856378579</v>
      </c>
      <c r="CU11">
        <f>[1]Full!CN10</f>
        <v>18.367346938775508</v>
      </c>
      <c r="CV11">
        <f>[1]Full!CO10</f>
        <v>23.97428764389322</v>
      </c>
      <c r="CX11" t="s">
        <v>179</v>
      </c>
      <c r="CY11">
        <f>[1]Full!$CQ$17</f>
        <v>740.61289077575339</v>
      </c>
      <c r="DA11">
        <f>[1]Full!CS10</f>
        <v>18.367346938775508</v>
      </c>
      <c r="DB11">
        <f>[1]Full!CT10</f>
        <v>8.7192648937321575</v>
      </c>
    </row>
    <row r="12" spans="1:106" x14ac:dyDescent="0.25">
      <c r="A12" t="s">
        <v>8</v>
      </c>
      <c r="B12" t="s">
        <v>74</v>
      </c>
      <c r="C12">
        <f>[1]Full!A12</f>
        <v>4.4408920985006242E-16</v>
      </c>
      <c r="D12">
        <f>[1]Full!B12</f>
        <v>0.2279042319820348</v>
      </c>
      <c r="E12">
        <f t="shared" si="0"/>
        <v>513194707115225.75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f>[1]Full!H11</f>
        <v>11.02040816326531</v>
      </c>
      <c r="M12">
        <f>[1]Full!I11</f>
        <v>98.487334438991965</v>
      </c>
      <c r="N12">
        <f>[1]Full!J11</f>
        <v>0.48079007947593538</v>
      </c>
      <c r="O12">
        <f>[1]Full!K11</f>
        <v>0.14980487705930509</v>
      </c>
      <c r="P12">
        <f>[1]Full!L11</f>
        <v>0.88207060455219943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f>[1]Full!S11</f>
        <v>11.02040816326531</v>
      </c>
      <c r="Y12">
        <f>[1]Full!T11</f>
        <v>15.837168562309101</v>
      </c>
      <c r="Z12">
        <f>[1]Full!U11</f>
        <v>71.780409985258999</v>
      </c>
      <c r="AA12">
        <f>[1]Full!V11</f>
        <v>4.6590621617495123E-13</v>
      </c>
      <c r="AB12">
        <f>[1]Full!W11</f>
        <v>12.38274030922555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f>[1]Full!AD11</f>
        <v>11.02040816326531</v>
      </c>
      <c r="AK12">
        <f>[1]Full!AE11</f>
        <v>52.45233700670326</v>
      </c>
      <c r="AL12">
        <f>[1]Full!AF11</f>
        <v>14.73547680040752</v>
      </c>
      <c r="AM12">
        <f>[1]Full!AG11</f>
        <v>9.2001177474519853</v>
      </c>
      <c r="AN12">
        <f>[1]Full!AH11</f>
        <v>23.61206850689636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f>[1]Full!AP11</f>
        <v>11.02040816326531</v>
      </c>
      <c r="AW12">
        <f>[1]Full!AQ11</f>
        <v>61.530974238413677</v>
      </c>
      <c r="AX12">
        <f>[1]Full!AR11</f>
        <v>28.450257338922221</v>
      </c>
      <c r="AY12">
        <f>[1]Full!AS11</f>
        <v>5.9371928524373763</v>
      </c>
      <c r="AZ12">
        <f>[1]Full!AT11</f>
        <v>4.0815347782189999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f>[1]Full!BB11</f>
        <v>11.02040816326531</v>
      </c>
      <c r="BI12">
        <f>[1]Full!BC11</f>
        <v>68.393311847329201</v>
      </c>
      <c r="BJ12">
        <f>[1]Full!BD11</f>
        <v>7.2315893284473249</v>
      </c>
      <c r="BK12">
        <f>[1]Full!BE11</f>
        <v>8.5451088410489273</v>
      </c>
      <c r="BL12">
        <f>[1]Full!BF11</f>
        <v>15.829990002463481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f>[1]Full!BN11</f>
        <v>11.02040816326531</v>
      </c>
      <c r="BU12">
        <f>[1]Full!BO11</f>
        <v>23.15903835384233</v>
      </c>
      <c r="BV12">
        <f>[1]Full!BP11</f>
        <v>60.372776045261702</v>
      </c>
      <c r="BW12">
        <f>[1]Full!BQ11</f>
        <v>1.839938230893388</v>
      </c>
      <c r="BX12">
        <f>[1]Full!BR11</f>
        <v>14.628390505635039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f>[1]Full!BZ11</f>
        <v>11.02040816326531</v>
      </c>
      <c r="CG12">
        <f>[1]Full!CA11</f>
        <v>54.849904504057363</v>
      </c>
      <c r="CH12">
        <f>[1]Full!CB11</f>
        <v>24.163567133439361</v>
      </c>
      <c r="CI12">
        <f>[1]Full!CC11</f>
        <v>8.600593728046821</v>
      </c>
      <c r="CJ12">
        <f>[1]Full!CD11</f>
        <v>12.386028972288109</v>
      </c>
      <c r="CL12" t="s">
        <v>180</v>
      </c>
      <c r="CM12">
        <f>[1]Full!CG18</f>
        <v>0.98661007530529887</v>
      </c>
      <c r="CO12">
        <f>[1]Full!CI11</f>
        <v>20.408163265306118</v>
      </c>
      <c r="CP12">
        <f>[1]Full!CJ11</f>
        <v>4.3235633507465323</v>
      </c>
      <c r="CR12" t="s">
        <v>180</v>
      </c>
      <c r="CS12">
        <f>[1]Full!CL18</f>
        <v>0.96566507682101932</v>
      </c>
      <c r="CU12">
        <f>[1]Full!CN11</f>
        <v>20.408163265306118</v>
      </c>
      <c r="CV12">
        <f>[1]Full!CO11</f>
        <v>24.820369271708849</v>
      </c>
      <c r="CX12" t="s">
        <v>180</v>
      </c>
      <c r="CY12">
        <f>[1]Full!CQ18</f>
        <v>0.90397687123348969</v>
      </c>
      <c r="DA12">
        <f>[1]Full!CS11</f>
        <v>20.408163265306118</v>
      </c>
      <c r="DB12">
        <f>[1]Full!CT11</f>
        <v>8.6506739526868355</v>
      </c>
    </row>
    <row r="13" spans="1:106" x14ac:dyDescent="0.25">
      <c r="A13" t="s">
        <v>75</v>
      </c>
      <c r="B13" t="s">
        <v>76</v>
      </c>
      <c r="C13">
        <f>[1]Full!A13</f>
        <v>0.16722498526727159</v>
      </c>
      <c r="D13">
        <f>[1]Full!B13</f>
        <v>4.6797950829212787E-2</v>
      </c>
      <c r="E13">
        <f t="shared" si="0"/>
        <v>0.27985023143770515</v>
      </c>
      <c r="F13">
        <f>[1]Full!C9</f>
        <v>0</v>
      </c>
      <c r="G13">
        <f>[1]Full!D9</f>
        <v>0</v>
      </c>
      <c r="H13">
        <f>[1]Full!E9</f>
        <v>0</v>
      </c>
      <c r="I13">
        <f>[1]Full!F9</f>
        <v>0</v>
      </c>
      <c r="J13">
        <f>[1]Full!G9</f>
        <v>0</v>
      </c>
      <c r="K13" s="1"/>
      <c r="L13">
        <f>[1]Full!H12</f>
        <v>12.244897959183669</v>
      </c>
      <c r="M13">
        <f>[1]Full!I12</f>
        <v>98.384307252955637</v>
      </c>
      <c r="N13">
        <f>[1]Full!J12</f>
        <v>0.48187507795687229</v>
      </c>
      <c r="O13">
        <f>[1]Full!K12</f>
        <v>0.15436950756474921</v>
      </c>
      <c r="P13">
        <f>[1]Full!L12</f>
        <v>0.97944816164704263</v>
      </c>
      <c r="R13">
        <f>[1]Full!N9</f>
        <v>0</v>
      </c>
      <c r="S13">
        <f>[1]Full!O9</f>
        <v>0</v>
      </c>
      <c r="T13">
        <f>[1]Full!P9</f>
        <v>0</v>
      </c>
      <c r="U13">
        <f>[1]Full!Q9</f>
        <v>0</v>
      </c>
      <c r="V13">
        <f>[1]Full!R9</f>
        <v>0</v>
      </c>
      <c r="W13" s="1"/>
      <c r="X13">
        <f>[1]Full!S12</f>
        <v>12.244897959183669</v>
      </c>
      <c r="Y13">
        <f>[1]Full!T12</f>
        <v>12.90030041124138</v>
      </c>
      <c r="Z13">
        <f>[1]Full!U12</f>
        <v>72.709722209215798</v>
      </c>
      <c r="AA13">
        <f>[1]Full!V12</f>
        <v>5.130046193049277E-13</v>
      </c>
      <c r="AB13">
        <f>[1]Full!W12</f>
        <v>14.390290622036661</v>
      </c>
      <c r="AD13">
        <f>[1]Full!Y9</f>
        <v>0</v>
      </c>
      <c r="AE13">
        <f>[1]Full!Z9</f>
        <v>0</v>
      </c>
      <c r="AF13">
        <f>[1]Full!AA9</f>
        <v>0</v>
      </c>
      <c r="AG13">
        <f>[1]Full!AB9</f>
        <v>0</v>
      </c>
      <c r="AH13">
        <f>[1]Full!AC9</f>
        <v>0</v>
      </c>
      <c r="AI13" s="1"/>
      <c r="AJ13">
        <f>[1]Full!AD12</f>
        <v>12.244897959183669</v>
      </c>
      <c r="AK13">
        <f>[1]Full!AE12</f>
        <v>49.908598077539203</v>
      </c>
      <c r="AL13">
        <f>[1]Full!AF12</f>
        <v>15.687897546661</v>
      </c>
      <c r="AM13">
        <f>[1]Full!AG12</f>
        <v>8.91944534607644</v>
      </c>
      <c r="AN13">
        <f>[1]Full!AH12</f>
        <v>25.48405911940787</v>
      </c>
      <c r="AP13">
        <f>[1]Full!AK9</f>
        <v>0</v>
      </c>
      <c r="AQ13">
        <f>[1]Full!AL9</f>
        <v>0</v>
      </c>
      <c r="AR13">
        <f>[1]Full!AM9</f>
        <v>0</v>
      </c>
      <c r="AS13">
        <f>[1]Full!AN9</f>
        <v>0</v>
      </c>
      <c r="AT13">
        <f>[1]Full!AO9</f>
        <v>0</v>
      </c>
      <c r="AU13" s="1"/>
      <c r="AV13">
        <f>[1]Full!AP12</f>
        <v>12.244897959183669</v>
      </c>
      <c r="AW13">
        <f>[1]Full!AQ12</f>
        <v>62.498990451968083</v>
      </c>
      <c r="AX13">
        <f>[1]Full!AR12</f>
        <v>26.89456353498807</v>
      </c>
      <c r="AY13">
        <f>[1]Full!AS12</f>
        <v>6.0062308740207957</v>
      </c>
      <c r="AZ13">
        <f>[1]Full!AT12</f>
        <v>4.6001743916148836</v>
      </c>
      <c r="BB13">
        <f>[1]Full!AW9</f>
        <v>0</v>
      </c>
      <c r="BC13">
        <f>[1]Full!AX9</f>
        <v>0</v>
      </c>
      <c r="BD13">
        <f>[1]Full!AY9</f>
        <v>0</v>
      </c>
      <c r="BE13">
        <f>[1]Full!AZ9</f>
        <v>0</v>
      </c>
      <c r="BF13">
        <f>[1]Full!BA9</f>
        <v>0</v>
      </c>
      <c r="BG13" s="1"/>
      <c r="BH13">
        <f>[1]Full!BB12</f>
        <v>12.244897959183669</v>
      </c>
      <c r="BI13">
        <f>[1]Full!BC12</f>
        <v>66.688524450296157</v>
      </c>
      <c r="BJ13">
        <f>[1]Full!BD12</f>
        <v>7.6391434623995309</v>
      </c>
      <c r="BK13">
        <f>[1]Full!BE12</f>
        <v>8.672503766919089</v>
      </c>
      <c r="BL13">
        <f>[1]Full!BF12</f>
        <v>16.99982835323587</v>
      </c>
      <c r="BN13">
        <f>[1]Full!BI9</f>
        <v>0</v>
      </c>
      <c r="BO13">
        <f>[1]Full!BJ9</f>
        <v>0</v>
      </c>
      <c r="BP13">
        <f>[1]Full!BK9</f>
        <v>0</v>
      </c>
      <c r="BQ13">
        <f>[1]Full!BL9</f>
        <v>0</v>
      </c>
      <c r="BR13">
        <f>[1]Full!BM9</f>
        <v>0</v>
      </c>
      <c r="BS13" s="1"/>
      <c r="BT13">
        <f>[1]Full!BN12</f>
        <v>12.244897959183669</v>
      </c>
      <c r="BU13">
        <f>[1]Full!BO12</f>
        <v>20.3023365182659</v>
      </c>
      <c r="BV13">
        <f>[1]Full!BP12</f>
        <v>61.304663283334172</v>
      </c>
      <c r="BW13">
        <f>[1]Full!BQ12</f>
        <v>1.784021041438651</v>
      </c>
      <c r="BX13">
        <f>[1]Full!BR12</f>
        <v>16.60913845944572</v>
      </c>
      <c r="BZ13">
        <f>[1]Full!BU9</f>
        <v>0</v>
      </c>
      <c r="CA13">
        <f>[1]Full!BV9</f>
        <v>0</v>
      </c>
      <c r="CB13">
        <f>[1]Full!BW9</f>
        <v>0</v>
      </c>
      <c r="CC13">
        <f>[1]Full!BX9</f>
        <v>0</v>
      </c>
      <c r="CD13">
        <f>[1]Full!BY9</f>
        <v>0</v>
      </c>
      <c r="CE13" s="1"/>
      <c r="CF13">
        <f>[1]Full!BZ12</f>
        <v>12.244897959183669</v>
      </c>
      <c r="CG13">
        <f>[1]Full!CA12</f>
        <v>54.376485290536223</v>
      </c>
      <c r="CH13">
        <f>[1]Full!CB12</f>
        <v>23.464483453028691</v>
      </c>
      <c r="CI13">
        <f>[1]Full!CC12</f>
        <v>8.6899355415387589</v>
      </c>
      <c r="CJ13">
        <f>[1]Full!CD12</f>
        <v>13.469195821728031</v>
      </c>
      <c r="CL13" t="s">
        <v>219</v>
      </c>
      <c r="CM13">
        <f>[1]Full!CG19</f>
        <v>-469217.83806756628</v>
      </c>
      <c r="CO13">
        <f>[1]Full!CI12</f>
        <v>22.448979591836739</v>
      </c>
      <c r="CP13">
        <f>[1]Full!CJ12</f>
        <v>4.6099505855464642</v>
      </c>
      <c r="CR13" t="s">
        <v>219</v>
      </c>
      <c r="CS13">
        <f>[1]Full!CL19</f>
        <v>-410512.35898722411</v>
      </c>
      <c r="CU13">
        <f>[1]Full!CN12</f>
        <v>22.448979591836739</v>
      </c>
      <c r="CV13">
        <f>[1]Full!CO12</f>
        <v>25.666450249954838</v>
      </c>
      <c r="CX13" t="s">
        <v>219</v>
      </c>
      <c r="CY13">
        <f>[1]Full!CQ19</f>
        <v>-30219.742204969181</v>
      </c>
      <c r="DA13">
        <f>[1]Full!CS12</f>
        <v>22.448979591836739</v>
      </c>
      <c r="DB13">
        <f>[1]Full!CT12</f>
        <v>8.5843358819997277</v>
      </c>
    </row>
    <row r="14" spans="1:106" x14ac:dyDescent="0.25">
      <c r="A14" t="s">
        <v>77</v>
      </c>
      <c r="B14" t="s">
        <v>78</v>
      </c>
      <c r="C14">
        <f>[1]Full!A14</f>
        <v>2.8334525471056652E-16</v>
      </c>
      <c r="D14">
        <f>[1]Full!B14</f>
        <v>3.3547199472688749E-2</v>
      </c>
      <c r="E14">
        <f t="shared" si="0"/>
        <v>118396898889154.78</v>
      </c>
      <c r="F14">
        <f>[1]Full!C10</f>
        <v>1</v>
      </c>
      <c r="G14">
        <f>[1]Full!D10</f>
        <v>0.27027581271524997</v>
      </c>
      <c r="H14">
        <f>[1]Full!E10</f>
        <v>1.322455628325158E-2</v>
      </c>
      <c r="I14">
        <f>[1]Full!F10</f>
        <v>0.1</v>
      </c>
      <c r="J14">
        <f>[1]Full!G10</f>
        <v>0.25074713567656159</v>
      </c>
      <c r="K14" s="1"/>
      <c r="L14">
        <f>[1]Full!H13</f>
        <v>13.469387755102041</v>
      </c>
      <c r="M14">
        <f>[1]Full!I13</f>
        <v>98.282913117918412</v>
      </c>
      <c r="N14">
        <f>[1]Full!J13</f>
        <v>0.482348312245933</v>
      </c>
      <c r="O14">
        <f>[1]Full!K13</f>
        <v>0.15801371985044049</v>
      </c>
      <c r="P14">
        <f>[1]Full!L13</f>
        <v>1.076724850095178</v>
      </c>
      <c r="R14">
        <f>[1]Full!N10</f>
        <v>1</v>
      </c>
      <c r="S14">
        <f>[1]Full!O10</f>
        <v>3.6523949524782862</v>
      </c>
      <c r="T14">
        <f>[1]Full!P10</f>
        <v>3.594090829248596</v>
      </c>
      <c r="U14">
        <f>[1]Full!Q10</f>
        <v>0.02</v>
      </c>
      <c r="V14">
        <f>[1]Full!R10</f>
        <v>0.6496922348312314</v>
      </c>
      <c r="W14" s="1"/>
      <c r="X14">
        <f>[1]Full!S13</f>
        <v>13.469387755102041</v>
      </c>
      <c r="Y14">
        <f>[1]Full!T13</f>
        <v>10.513703816592461</v>
      </c>
      <c r="Z14">
        <f>[1]Full!U13</f>
        <v>73.070256010615552</v>
      </c>
      <c r="AA14">
        <f>[1]Full!V13</f>
        <v>5.5900809822448041E-13</v>
      </c>
      <c r="AB14">
        <f>[1]Full!W13</f>
        <v>16.416568179553821</v>
      </c>
      <c r="AD14">
        <f>[1]Full!Y10</f>
        <v>1</v>
      </c>
      <c r="AE14">
        <f>[1]Full!Z10</f>
        <v>7.0618175186467864</v>
      </c>
      <c r="AF14">
        <f>[1]Full!AA10</f>
        <v>5.9628479399994633E-2</v>
      </c>
      <c r="AG14">
        <f>[1]Full!AB10</f>
        <v>0.16</v>
      </c>
      <c r="AH14">
        <f>[1]Full!AC10</f>
        <v>7.063881526627001</v>
      </c>
      <c r="AI14" s="1"/>
      <c r="AJ14">
        <f>[1]Full!AD13</f>
        <v>13.469387755102041</v>
      </c>
      <c r="AK14">
        <f>[1]Full!AE13</f>
        <v>47.678378342613918</v>
      </c>
      <c r="AL14">
        <f>[1]Full!AF13</f>
        <v>16.43904952123599</v>
      </c>
      <c r="AM14">
        <f>[1]Full!AG13</f>
        <v>8.6141507335811873</v>
      </c>
      <c r="AN14">
        <f>[1]Full!AH13</f>
        <v>27.268421560780968</v>
      </c>
      <c r="AP14">
        <f>[1]Full!AK10</f>
        <v>1</v>
      </c>
      <c r="AQ14">
        <f>[1]Full!AL10</f>
        <v>2.755000000000003</v>
      </c>
      <c r="AR14">
        <f>[1]Full!AM10</f>
        <v>0.37603257461122958</v>
      </c>
      <c r="AS14">
        <f>[1]Full!AN10</f>
        <v>0.16</v>
      </c>
      <c r="AT14">
        <f>[1]Full!AO10</f>
        <v>0.1132357915243183</v>
      </c>
      <c r="AU14" s="1"/>
      <c r="AV14">
        <f>[1]Full!AP13</f>
        <v>13.469387755102041</v>
      </c>
      <c r="AW14">
        <f>[1]Full!AQ13</f>
        <v>63.503701411980238</v>
      </c>
      <c r="AX14">
        <f>[1]Full!AR13</f>
        <v>25.406704920416331</v>
      </c>
      <c r="AY14">
        <f>[1]Full!AS13</f>
        <v>5.9804576663680136</v>
      </c>
      <c r="AZ14">
        <f>[1]Full!AT13</f>
        <v>5.1090945140875688</v>
      </c>
      <c r="BB14">
        <f>[1]Full!AW10</f>
        <v>1</v>
      </c>
      <c r="BC14">
        <f>[1]Full!AX10</f>
        <v>1.8377907933168021</v>
      </c>
      <c r="BD14">
        <f>[1]Full!AY10</f>
        <v>0.29544693074880463</v>
      </c>
      <c r="BE14">
        <f>[1]Full!AZ10</f>
        <v>0.23</v>
      </c>
      <c r="BF14">
        <f>[1]Full!BA10</f>
        <v>1.8755436248962301</v>
      </c>
      <c r="BG14" s="1"/>
      <c r="BH14">
        <f>[1]Full!BB13</f>
        <v>13.469387755102041</v>
      </c>
      <c r="BI14">
        <f>[1]Full!BC13</f>
        <v>65.174456657866997</v>
      </c>
      <c r="BJ14">
        <f>[1]Full!BD13</f>
        <v>7.9462773235023638</v>
      </c>
      <c r="BK14">
        <f>[1]Full!BE13</f>
        <v>8.7745694290599872</v>
      </c>
      <c r="BL14">
        <f>[1]Full!BF13</f>
        <v>18.10469662122718</v>
      </c>
      <c r="BN14">
        <f>[1]Full!BI10</f>
        <v>1</v>
      </c>
      <c r="BO14">
        <f>[1]Full!BJ10</f>
        <v>0.2349999999999994</v>
      </c>
      <c r="BP14">
        <f>[1]Full!BK10</f>
        <v>2.617815034633947</v>
      </c>
      <c r="BQ14">
        <f>[1]Full!BL10</f>
        <v>0.59</v>
      </c>
      <c r="BR14">
        <f>[1]Full!BM10</f>
        <v>0.65199693250812196</v>
      </c>
      <c r="BS14" s="1"/>
      <c r="BT14">
        <f>[1]Full!BN13</f>
        <v>13.469387755102041</v>
      </c>
      <c r="BU14">
        <f>[1]Full!BO13</f>
        <v>17.947062638402208</v>
      </c>
      <c r="BV14">
        <f>[1]Full!BP13</f>
        <v>61.743212387034752</v>
      </c>
      <c r="BW14">
        <f>[1]Full!BQ13</f>
        <v>1.7229765364898899</v>
      </c>
      <c r="BX14">
        <f>[1]Full!BR13</f>
        <v>18.587105020788069</v>
      </c>
      <c r="BZ14">
        <f>[1]Full!BU10</f>
        <v>1</v>
      </c>
      <c r="CA14">
        <f>[1]Full!BV10</f>
        <v>1.774999999999999</v>
      </c>
      <c r="CB14">
        <f>[1]Full!BW10</f>
        <v>0.61829514706884814</v>
      </c>
      <c r="CC14">
        <f>[1]Full!BX10</f>
        <v>1.01</v>
      </c>
      <c r="CD14">
        <f>[1]Full!BY10</f>
        <v>1.7416299836647251</v>
      </c>
      <c r="CE14" s="1"/>
      <c r="CF14">
        <f>[1]Full!BZ13</f>
        <v>13.469387755102041</v>
      </c>
      <c r="CG14">
        <f>[1]Full!CA13</f>
        <v>54.061312594821509</v>
      </c>
      <c r="CH14">
        <f>[1]Full!CB13</f>
        <v>22.728110366791821</v>
      </c>
      <c r="CI14">
        <f>[1]Full!CC13</f>
        <v>8.7039939906516697</v>
      </c>
      <c r="CJ14">
        <f>[1]Full!CD13</f>
        <v>14.50668323711569</v>
      </c>
      <c r="CL14" t="s">
        <v>207</v>
      </c>
      <c r="CO14">
        <f>[1]Full!CI13</f>
        <v>24.489795918367349</v>
      </c>
      <c r="CP14">
        <f>[1]Full!CJ13</f>
        <v>4.8977357928723251</v>
      </c>
      <c r="CR14" t="s">
        <v>207</v>
      </c>
      <c r="CU14">
        <f>[1]Full!CN13</f>
        <v>24.489795918367349</v>
      </c>
      <c r="CV14">
        <f>[1]Full!CO13</f>
        <v>26.51246846149159</v>
      </c>
      <c r="CX14" t="s">
        <v>207</v>
      </c>
      <c r="DA14">
        <f>[1]Full!CS13</f>
        <v>24.489795918367349</v>
      </c>
      <c r="DB14">
        <f>[1]Full!CT13</f>
        <v>8.500280760641024</v>
      </c>
    </row>
    <row r="15" spans="1:106" x14ac:dyDescent="0.25">
      <c r="A15" t="s">
        <v>79</v>
      </c>
      <c r="B15" t="s">
        <v>80</v>
      </c>
      <c r="C15">
        <f>[1]Full!A15</f>
        <v>4.4408920985006262E-16</v>
      </c>
      <c r="D15">
        <f>[1]Full!B15</f>
        <v>1.1812344223057049E-3</v>
      </c>
      <c r="E15">
        <f t="shared" si="0"/>
        <v>2659903452066.5879</v>
      </c>
      <c r="F15">
        <f>[1]Full!C11</f>
        <v>3</v>
      </c>
      <c r="G15">
        <f>[1]Full!D11</f>
        <v>0.44663049462067761</v>
      </c>
      <c r="H15">
        <f>[1]Full!E11</f>
        <v>8.902933349308112E-2</v>
      </c>
      <c r="I15">
        <f>[1]Full!F11</f>
        <v>0.03</v>
      </c>
      <c r="J15">
        <f>[1]Full!G11</f>
        <v>0.4366378092915098</v>
      </c>
      <c r="K15" s="1"/>
      <c r="L15">
        <f>[1]Full!H14</f>
        <v>14.69387755102041</v>
      </c>
      <c r="M15">
        <f>[1]Full!I14</f>
        <v>98.182800248722913</v>
      </c>
      <c r="N15">
        <f>[1]Full!J14</f>
        <v>0.48240305228214558</v>
      </c>
      <c r="O15">
        <f>[1]Full!K14</f>
        <v>0.1608948751122582</v>
      </c>
      <c r="P15">
        <f>[1]Full!L14</f>
        <v>1.1739018240221479</v>
      </c>
      <c r="R15">
        <f>[1]Full!N11</f>
        <v>3</v>
      </c>
      <c r="S15">
        <f>[1]Full!O11</f>
        <v>4.4184379309887349</v>
      </c>
      <c r="T15">
        <f>[1]Full!P11</f>
        <v>4.2446635614616159</v>
      </c>
      <c r="U15">
        <f>[1]Full!Q11</f>
        <v>0.2</v>
      </c>
      <c r="V15">
        <f>[1]Full!R11</f>
        <v>1.2105473968416109</v>
      </c>
      <c r="W15" s="1"/>
      <c r="X15">
        <f>[1]Full!S14</f>
        <v>14.69387755102041</v>
      </c>
      <c r="Y15">
        <f>[1]Full!T14</f>
        <v>8.5698154958126089</v>
      </c>
      <c r="Z15">
        <f>[1]Full!U14</f>
        <v>72.984406951126473</v>
      </c>
      <c r="AA15">
        <f>[1]Full!V14</f>
        <v>6.0390853966687854E-13</v>
      </c>
      <c r="AB15">
        <f>[1]Full!W14</f>
        <v>18.446558003766121</v>
      </c>
      <c r="AD15">
        <f>[1]Full!Y11</f>
        <v>3</v>
      </c>
      <c r="AE15">
        <f>[1]Full!Z11</f>
        <v>4.3906137257664692</v>
      </c>
      <c r="AF15">
        <f>[1]Full!AA11</f>
        <v>0.66903952714984538</v>
      </c>
      <c r="AG15">
        <f>[1]Full!AB11</f>
        <v>2.4700000000000002</v>
      </c>
      <c r="AH15">
        <f>[1]Full!AC11</f>
        <v>0.98349662524840409</v>
      </c>
      <c r="AI15" s="1"/>
      <c r="AJ15">
        <f>[1]Full!AD14</f>
        <v>14.69387755102041</v>
      </c>
      <c r="AK15">
        <f>[1]Full!AE14</f>
        <v>45.708447881232942</v>
      </c>
      <c r="AL15">
        <f>[1]Full!AF14</f>
        <v>17.01036977345305</v>
      </c>
      <c r="AM15">
        <f>[1]Full!AG14</f>
        <v>8.3044305494975443</v>
      </c>
      <c r="AN15">
        <f>[1]Full!AH14</f>
        <v>28.976751951232821</v>
      </c>
      <c r="AP15">
        <f>[1]Full!AK11</f>
        <v>3</v>
      </c>
      <c r="AQ15">
        <f>[1]Full!AL11</f>
        <v>0</v>
      </c>
      <c r="AR15">
        <f>[1]Full!AM11</f>
        <v>1.9601650272872431</v>
      </c>
      <c r="AS15">
        <f>[1]Full!AN11</f>
        <v>0.08</v>
      </c>
      <c r="AT15">
        <f>[1]Full!AO11</f>
        <v>0.88968930126358647</v>
      </c>
      <c r="AU15" s="1"/>
      <c r="AV15">
        <f>[1]Full!AP14</f>
        <v>14.69387755102041</v>
      </c>
      <c r="AW15">
        <f>[1]Full!AQ14</f>
        <v>64.505405350451696</v>
      </c>
      <c r="AX15">
        <f>[1]Full!AR14</f>
        <v>24.00762630051506</v>
      </c>
      <c r="AY15">
        <f>[1]Full!AS14</f>
        <v>5.8794344325840182</v>
      </c>
      <c r="AZ15">
        <f>[1]Full!AT14</f>
        <v>5.6074924293007529</v>
      </c>
      <c r="BB15">
        <f>[1]Full!AW11</f>
        <v>3</v>
      </c>
      <c r="BC15">
        <f>[1]Full!AX11</f>
        <v>1.8020751926598391</v>
      </c>
      <c r="BD15">
        <f>[1]Full!AY11</f>
        <v>0.1087300428686676</v>
      </c>
      <c r="BE15">
        <f>[1]Full!AZ11</f>
        <v>0.62</v>
      </c>
      <c r="BF15">
        <f>[1]Full!BA11</f>
        <v>1.908847092415267</v>
      </c>
      <c r="BG15" s="1"/>
      <c r="BH15">
        <f>[1]Full!BB14</f>
        <v>14.69387755102041</v>
      </c>
      <c r="BI15">
        <f>[1]Full!BC14</f>
        <v>63.823216745850559</v>
      </c>
      <c r="BJ15">
        <f>[1]Full!BD14</f>
        <v>8.1647936852286325</v>
      </c>
      <c r="BK15">
        <f>[1]Full!BE14</f>
        <v>8.8599395123928879</v>
      </c>
      <c r="BL15">
        <f>[1]Full!BF14</f>
        <v>19.152050091087389</v>
      </c>
      <c r="BN15">
        <f>[1]Full!BI11</f>
        <v>3</v>
      </c>
      <c r="BO15">
        <f>[1]Full!BJ11</f>
        <v>0</v>
      </c>
      <c r="BP15">
        <f>[1]Full!BK11</f>
        <v>2.7881694512509281</v>
      </c>
      <c r="BQ15">
        <f>[1]Full!BL11</f>
        <v>0.41</v>
      </c>
      <c r="BR15">
        <f>[1]Full!BM11</f>
        <v>0.60434537586824744</v>
      </c>
      <c r="BS15" s="1"/>
      <c r="BT15">
        <f>[1]Full!BN14</f>
        <v>14.69387755102041</v>
      </c>
      <c r="BU15">
        <f>[1]Full!BO14</f>
        <v>15.99849522955866</v>
      </c>
      <c r="BV15">
        <f>[1]Full!BP14</f>
        <v>61.788550329097212</v>
      </c>
      <c r="BW15">
        <f>[1]Full!BQ14</f>
        <v>1.6607544053426451</v>
      </c>
      <c r="BX15">
        <f>[1]Full!BR14</f>
        <v>20.55263897025068</v>
      </c>
      <c r="BZ15">
        <f>[1]Full!BU11</f>
        <v>3</v>
      </c>
      <c r="CA15">
        <f>[1]Full!BV11</f>
        <v>4.8225788398601317</v>
      </c>
      <c r="CB15">
        <f>[1]Full!BW11</f>
        <v>2.471376134868986</v>
      </c>
      <c r="CC15">
        <f>[1]Full!BX11</f>
        <v>0.45</v>
      </c>
      <c r="CD15">
        <f>[1]Full!BY11</f>
        <v>0.70712445863510986</v>
      </c>
      <c r="CE15" s="1"/>
      <c r="CF15">
        <f>[1]Full!BZ14</f>
        <v>14.69387755102041</v>
      </c>
      <c r="CG15">
        <f>[1]Full!CA14</f>
        <v>53.857419530011711</v>
      </c>
      <c r="CH15">
        <f>[1]Full!CB14</f>
        <v>21.978777694472178</v>
      </c>
      <c r="CI15">
        <f>[1]Full!CC14</f>
        <v>8.6612813466613652</v>
      </c>
      <c r="CJ15">
        <f>[1]Full!CD14</f>
        <v>15.502621796064091</v>
      </c>
      <c r="CL15" t="s">
        <v>153</v>
      </c>
      <c r="CM15" t="s">
        <v>154</v>
      </c>
      <c r="CO15">
        <f>[1]Full!CI14</f>
        <v>26.530612244897959</v>
      </c>
      <c r="CP15">
        <f>[1]Full!CJ14</f>
        <v>5.1896920806235762</v>
      </c>
      <c r="CR15" t="s">
        <v>153</v>
      </c>
      <c r="CS15" t="s">
        <v>154</v>
      </c>
      <c r="CU15">
        <f>[1]Full!CN14</f>
        <v>26.530612244897959</v>
      </c>
      <c r="CV15">
        <f>[1]Full!CO14</f>
        <v>27.35854442875787</v>
      </c>
      <c r="CX15" t="s">
        <v>153</v>
      </c>
      <c r="CY15" t="s">
        <v>154</v>
      </c>
      <c r="DA15">
        <f>[1]Full!CS14</f>
        <v>26.530612244897959</v>
      </c>
      <c r="DB15">
        <f>[1]Full!CT14</f>
        <v>8.4233519742406457</v>
      </c>
    </row>
    <row r="16" spans="1:106" x14ac:dyDescent="0.25">
      <c r="A16" t="s">
        <v>81</v>
      </c>
      <c r="B16" t="s">
        <v>82</v>
      </c>
      <c r="C16">
        <f>[1]Full!A16</f>
        <v>2.2208855179913879E-16</v>
      </c>
      <c r="D16">
        <f>[1]Full!B16</f>
        <v>2.3119436392601538E-17</v>
      </c>
      <c r="E16">
        <f t="shared" si="0"/>
        <v>0.10410008172555966</v>
      </c>
      <c r="F16">
        <f>[1]Full!C12</f>
        <v>5</v>
      </c>
      <c r="G16">
        <f>[1]Full!D12</f>
        <v>0.48511917659226328</v>
      </c>
      <c r="H16">
        <f>[1]Full!E12</f>
        <v>4.6427960923947173E-2</v>
      </c>
      <c r="I16">
        <f>[1]Full!F12</f>
        <v>0.15</v>
      </c>
      <c r="J16">
        <f>[1]Full!G12</f>
        <v>0.45900442257346502</v>
      </c>
      <c r="K16" s="1"/>
      <c r="L16">
        <f>[1]Full!H15</f>
        <v>15.91836734693878</v>
      </c>
      <c r="M16">
        <f>[1]Full!I15</f>
        <v>98.083646062255838</v>
      </c>
      <c r="N16">
        <f>[1]Full!J15</f>
        <v>0.48221154130812421</v>
      </c>
      <c r="O16">
        <f>[1]Full!K15</f>
        <v>0.16316223419653261</v>
      </c>
      <c r="P16">
        <f>[1]Full!L15</f>
        <v>1.270980162551667</v>
      </c>
      <c r="R16">
        <f>[1]Full!N12</f>
        <v>5</v>
      </c>
      <c r="S16">
        <f>[1]Full!O12</f>
        <v>2.0550000000000002</v>
      </c>
      <c r="T16">
        <f>[1]Full!P12</f>
        <v>1.9044815567497611</v>
      </c>
      <c r="U16">
        <f>[1]Full!Q12</f>
        <v>0.18</v>
      </c>
      <c r="V16">
        <f>[1]Full!R12</f>
        <v>2.3489572154468892</v>
      </c>
      <c r="W16" s="1"/>
      <c r="X16">
        <f>[1]Full!S15</f>
        <v>15.91836734693878</v>
      </c>
      <c r="Y16">
        <f>[1]Full!T15</f>
        <v>6.980733092709249</v>
      </c>
      <c r="Z16">
        <f>[1]Full!U15</f>
        <v>72.551750917713889</v>
      </c>
      <c r="AA16">
        <f>[1]Full!V15</f>
        <v>6.4770522710565716E-13</v>
      </c>
      <c r="AB16">
        <f>[1]Full!W15</f>
        <v>20.468284653331722</v>
      </c>
      <c r="AD16">
        <f>[1]Full!Y12</f>
        <v>5</v>
      </c>
      <c r="AE16">
        <f>[1]Full!Z12</f>
        <v>4.8679518850904397</v>
      </c>
      <c r="AF16">
        <f>[1]Full!AA12</f>
        <v>0.62977950285970863</v>
      </c>
      <c r="AG16">
        <f>[1]Full!AB12</f>
        <v>0.47</v>
      </c>
      <c r="AH16">
        <f>[1]Full!AC12</f>
        <v>1.112864172604493</v>
      </c>
      <c r="AI16" s="1"/>
      <c r="AJ16">
        <f>[1]Full!AD15</f>
        <v>15.91836734693878</v>
      </c>
      <c r="AK16">
        <f>[1]Full!AE15</f>
        <v>43.959591395739082</v>
      </c>
      <c r="AL16">
        <f>[1]Full!AF15</f>
        <v>17.42396878279505</v>
      </c>
      <c r="AM16">
        <f>[1]Full!AG15</f>
        <v>7.9991889376240284</v>
      </c>
      <c r="AN16">
        <f>[1]Full!AH15</f>
        <v>30.617251041414079</v>
      </c>
      <c r="AP16">
        <f>[1]Full!AK12</f>
        <v>5</v>
      </c>
      <c r="AQ16">
        <f>[1]Full!AL12</f>
        <v>5.9820250000000001</v>
      </c>
      <c r="AR16">
        <f>[1]Full!AM12</f>
        <v>4.6980772203483099</v>
      </c>
      <c r="AS16">
        <f>[1]Full!AN12</f>
        <v>0.27</v>
      </c>
      <c r="AT16">
        <f>[1]Full!AO12</f>
        <v>0.25443213812898968</v>
      </c>
      <c r="AU16" s="1"/>
      <c r="AV16">
        <f>[1]Full!AP15</f>
        <v>15.91836734693878</v>
      </c>
      <c r="AW16">
        <f>[1]Full!AQ15</f>
        <v>65.481284927883166</v>
      </c>
      <c r="AX16">
        <f>[1]Full!AR15</f>
        <v>22.70378977051012</v>
      </c>
      <c r="AY16">
        <f>[1]Full!AS15</f>
        <v>5.7198811968276777</v>
      </c>
      <c r="AZ16">
        <f>[1]Full!AT15</f>
        <v>6.0950026176348606</v>
      </c>
      <c r="BB16">
        <f>[1]Full!AW12</f>
        <v>5</v>
      </c>
      <c r="BC16">
        <f>[1]Full!AX12</f>
        <v>2.7829840100151491</v>
      </c>
      <c r="BD16">
        <f>[1]Full!AY12</f>
        <v>0.33123086946854569</v>
      </c>
      <c r="BE16">
        <f>[1]Full!AZ12</f>
        <v>0.33</v>
      </c>
      <c r="BF16">
        <f>[1]Full!BA12</f>
        <v>2.8219875777346868</v>
      </c>
      <c r="BG16" s="1"/>
      <c r="BH16">
        <f>[1]Full!BB15</f>
        <v>15.91836734693878</v>
      </c>
      <c r="BI16">
        <f>[1]Full!BC15</f>
        <v>62.6101003017056</v>
      </c>
      <c r="BJ16">
        <f>[1]Full!BD15</f>
        <v>8.3062511779835013</v>
      </c>
      <c r="BK16">
        <f>[1]Full!BE15</f>
        <v>8.9352101861290567</v>
      </c>
      <c r="BL16">
        <f>[1]Full!BF15</f>
        <v>20.148438388332671</v>
      </c>
      <c r="BN16">
        <f>[1]Full!BI12</f>
        <v>5</v>
      </c>
      <c r="BO16">
        <f>[1]Full!BJ12</f>
        <v>4.8450000000000024</v>
      </c>
      <c r="BP16">
        <f>[1]Full!BK12</f>
        <v>2.009383542836515</v>
      </c>
      <c r="BQ16">
        <f>[1]Full!BL12</f>
        <v>0.46</v>
      </c>
      <c r="BR16">
        <f>[1]Full!BM12</f>
        <v>1.800249982641311</v>
      </c>
      <c r="BS16" s="1"/>
      <c r="BT16">
        <f>[1]Full!BN15</f>
        <v>15.91836734693878</v>
      </c>
      <c r="BU16">
        <f>[1]Full!BO15</f>
        <v>14.37576605495283</v>
      </c>
      <c r="BV16">
        <f>[1]Full!BP15</f>
        <v>61.52697679308249</v>
      </c>
      <c r="BW16">
        <f>[1]Full!BQ15</f>
        <v>1.5997712007036631</v>
      </c>
      <c r="BX16">
        <f>[1]Full!BR15</f>
        <v>22.497900620573301</v>
      </c>
      <c r="BZ16">
        <f>[1]Full!BU12</f>
        <v>5</v>
      </c>
      <c r="CA16">
        <f>[1]Full!BV12</f>
        <v>2.0757809775278968</v>
      </c>
      <c r="CB16">
        <f>[1]Full!BW12</f>
        <v>1.7439968463274229</v>
      </c>
      <c r="CC16">
        <f>[1]Full!BX12</f>
        <v>0.26</v>
      </c>
      <c r="CD16">
        <f>[1]Full!BY12</f>
        <v>2.4799507163561838</v>
      </c>
      <c r="CE16" s="1"/>
      <c r="CF16">
        <f>[1]Full!BZ15</f>
        <v>15.91836734693878</v>
      </c>
      <c r="CG16">
        <f>[1]Full!CA15</f>
        <v>53.729743236896809</v>
      </c>
      <c r="CH16">
        <f>[1]Full!CB15</f>
        <v>21.232496938812019</v>
      </c>
      <c r="CI16">
        <f>[1]Full!CC15</f>
        <v>8.5771334556569947</v>
      </c>
      <c r="CJ16">
        <f>[1]Full!CD15</f>
        <v>16.460726735843451</v>
      </c>
      <c r="CL16">
        <f>[1]Full!CG26</f>
        <v>0</v>
      </c>
      <c r="CM16">
        <f>[1]Full!CH26</f>
        <v>0.77</v>
      </c>
      <c r="CO16">
        <f>[1]Full!CI15</f>
        <v>28.571428571428569</v>
      </c>
      <c r="CP16">
        <f>[1]Full!CJ15</f>
        <v>5.4881375864422139</v>
      </c>
      <c r="CR16">
        <f>[1]Full!CL26</f>
        <v>0</v>
      </c>
      <c r="CS16">
        <f>[1]Full!CM26</f>
        <v>16.347629893186141</v>
      </c>
      <c r="CU16">
        <f>[1]Full!CN15</f>
        <v>28.571428571428569</v>
      </c>
      <c r="CV16">
        <f>[1]Full!CO15</f>
        <v>28.20462102511555</v>
      </c>
      <c r="CX16">
        <f>[1]Full!CQ26</f>
        <v>0</v>
      </c>
      <c r="CY16">
        <f>[1]Full!CR26</f>
        <v>9.1265265637195352</v>
      </c>
      <c r="DA16">
        <f>[1]Full!CS15</f>
        <v>28.571428571428569</v>
      </c>
      <c r="DB16">
        <f>[1]Full!CT15</f>
        <v>8.3407152480600839</v>
      </c>
    </row>
    <row r="17" spans="1:106" x14ac:dyDescent="0.25">
      <c r="A17" t="s">
        <v>9</v>
      </c>
      <c r="B17" t="s">
        <v>83</v>
      </c>
      <c r="C17">
        <f>[1]Full!A17</f>
        <v>2.223880472491872E-16</v>
      </c>
      <c r="D17">
        <f>[1]Full!B17</f>
        <v>4.797498490895885E-18</v>
      </c>
      <c r="E17">
        <f t="shared" si="0"/>
        <v>2.1572645428736815E-2</v>
      </c>
      <c r="F17">
        <f>[1]Full!C13</f>
        <v>10</v>
      </c>
      <c r="G17">
        <f>[1]Full!D13</f>
        <v>0.51925337910011615</v>
      </c>
      <c r="H17">
        <f>[1]Full!E13</f>
        <v>7.7602978178818782E-2</v>
      </c>
      <c r="I17">
        <f>[1]Full!F13</f>
        <v>0.04</v>
      </c>
      <c r="J17">
        <f>[1]Full!G13</f>
        <v>0.51186116231324552</v>
      </c>
      <c r="K17" s="1"/>
      <c r="L17">
        <f>[1]Full!H16</f>
        <v>17.142857142857139</v>
      </c>
      <c r="M17">
        <f>[1]Full!I16</f>
        <v>97.985195976117708</v>
      </c>
      <c r="N17">
        <f>[1]Full!J16</f>
        <v>0.48190436226937372</v>
      </c>
      <c r="O17">
        <f>[1]Full!K16</f>
        <v>0.1649389111704056</v>
      </c>
      <c r="P17">
        <f>[1]Full!L16</f>
        <v>1.367960750892554</v>
      </c>
      <c r="R17">
        <f>[1]Full!N13</f>
        <v>10</v>
      </c>
      <c r="S17">
        <f>[1]Full!O13</f>
        <v>6.8817197463037276</v>
      </c>
      <c r="T17">
        <f>[1]Full!P13</f>
        <v>4.0953822233773938</v>
      </c>
      <c r="U17">
        <f>[1]Full!Q13</f>
        <v>0.2</v>
      </c>
      <c r="V17">
        <f>[1]Full!R13</f>
        <v>0.20816659994661321</v>
      </c>
      <c r="W17" s="1"/>
      <c r="X17">
        <f>[1]Full!S16</f>
        <v>17.142857142857139</v>
      </c>
      <c r="Y17">
        <f>[1]Full!T16</f>
        <v>5.6872077872034863</v>
      </c>
      <c r="Z17">
        <f>[1]Full!U16</f>
        <v>71.839421674580237</v>
      </c>
      <c r="AA17">
        <f>[1]Full!V16</f>
        <v>6.9040695018691337E-13</v>
      </c>
      <c r="AB17">
        <f>[1]Full!W16</f>
        <v>22.474173819988771</v>
      </c>
      <c r="AD17">
        <f>[1]Full!Y13</f>
        <v>10</v>
      </c>
      <c r="AE17">
        <f>[1]Full!Z13</f>
        <v>2.5241808352193948</v>
      </c>
      <c r="AF17">
        <f>[1]Full!AA13</f>
        <v>1.210647209828968</v>
      </c>
      <c r="AG17">
        <f>[1]Full!AB13</f>
        <v>0.39</v>
      </c>
      <c r="AH17">
        <f>[1]Full!AC13</f>
        <v>2.8265271191969039</v>
      </c>
      <c r="AI17" s="1"/>
      <c r="AJ17">
        <f>[1]Full!AD16</f>
        <v>17.142857142857139</v>
      </c>
      <c r="AK17">
        <f>[1]Full!AE16</f>
        <v>42.398574322173722</v>
      </c>
      <c r="AL17">
        <f>[1]Full!AF16</f>
        <v>17.7006067861711</v>
      </c>
      <c r="AM17">
        <f>[1]Full!AG16</f>
        <v>7.7040259504212161</v>
      </c>
      <c r="AN17">
        <f>[1]Full!AH16</f>
        <v>32.19679316081163</v>
      </c>
      <c r="AP17">
        <f>[1]Full!AK13</f>
        <v>10</v>
      </c>
      <c r="AQ17">
        <f>[1]Full!AL13</f>
        <v>0</v>
      </c>
      <c r="AR17">
        <f>[1]Full!AM13</f>
        <v>2.591863881219219</v>
      </c>
      <c r="AS17">
        <f>[1]Full!AN13</f>
        <v>0.47</v>
      </c>
      <c r="AT17">
        <f>[1]Full!AO13</f>
        <v>3.4384868599171652</v>
      </c>
      <c r="AU17" s="1"/>
      <c r="AV17">
        <f>[1]Full!AP16</f>
        <v>17.142857142857139</v>
      </c>
      <c r="AW17">
        <f>[1]Full!AQ16</f>
        <v>66.415906168159822</v>
      </c>
      <c r="AX17">
        <f>[1]Full!AR16</f>
        <v>21.496040153892409</v>
      </c>
      <c r="AY17">
        <f>[1]Full!AS16</f>
        <v>5.5165635232297223</v>
      </c>
      <c r="AZ17">
        <f>[1]Full!AT16</f>
        <v>6.5714486675737431</v>
      </c>
      <c r="BB17">
        <f>[1]Full!AW13</f>
        <v>10</v>
      </c>
      <c r="BC17">
        <f>[1]Full!AX13</f>
        <v>1.473552019969282</v>
      </c>
      <c r="BD17">
        <f>[1]Full!AY13</f>
        <v>0.45304218591895212</v>
      </c>
      <c r="BE17">
        <f>[1]Full!AZ13</f>
        <v>0.26</v>
      </c>
      <c r="BF17">
        <f>[1]Full!BA13</f>
        <v>1.5633946327711929</v>
      </c>
      <c r="BG17" s="1"/>
      <c r="BH17">
        <f>[1]Full!BB16</f>
        <v>17.142857142857139</v>
      </c>
      <c r="BI17">
        <f>[1]Full!BC16</f>
        <v>61.512843303717688</v>
      </c>
      <c r="BJ17">
        <f>[1]Full!BD16</f>
        <v>8.3812585662853714</v>
      </c>
      <c r="BK17">
        <f>[1]Full!BE16</f>
        <v>9.0061143393652525</v>
      </c>
      <c r="BL17">
        <f>[1]Full!BF16</f>
        <v>21.099783858925331</v>
      </c>
      <c r="BN17">
        <f>[1]Full!BI13</f>
        <v>10</v>
      </c>
      <c r="BO17">
        <f>[1]Full!BJ13</f>
        <v>1.93</v>
      </c>
      <c r="BP17">
        <f>[1]Full!BK13</f>
        <v>1.8893796748021701</v>
      </c>
      <c r="BQ17">
        <f>[1]Full!BL13</f>
        <v>1.45</v>
      </c>
      <c r="BR17">
        <f>[1]Full!BM13</f>
        <v>2.1377558326431929</v>
      </c>
      <c r="BS17" s="1"/>
      <c r="BT17">
        <f>[1]Full!BN16</f>
        <v>17.142857142857139</v>
      </c>
      <c r="BU17">
        <f>[1]Full!BO16</f>
        <v>13.028269683068491</v>
      </c>
      <c r="BV17">
        <f>[1]Full!BP16</f>
        <v>61.012765007342473</v>
      </c>
      <c r="BW17">
        <f>[1]Full!BQ16</f>
        <v>1.5408794560343171</v>
      </c>
      <c r="BX17">
        <f>[1]Full!BR16</f>
        <v>24.418545059217049</v>
      </c>
      <c r="BZ17">
        <f>[1]Full!BU13</f>
        <v>10</v>
      </c>
      <c r="CA17">
        <f>[1]Full!BV13</f>
        <v>1.8708465107182539</v>
      </c>
      <c r="CB17">
        <f>[1]Full!BW13</f>
        <v>2.075722096578013</v>
      </c>
      <c r="CC17">
        <f>[1]Full!BX13</f>
        <v>1.74</v>
      </c>
      <c r="CD17">
        <f>[1]Full!BY13</f>
        <v>3.4099999999999979</v>
      </c>
      <c r="CE17" s="1"/>
      <c r="CF17">
        <f>[1]Full!BZ16</f>
        <v>17.142857142857139</v>
      </c>
      <c r="CG17">
        <f>[1]Full!CA16</f>
        <v>53.654230468425247</v>
      </c>
      <c r="CH17">
        <f>[1]Full!CB16</f>
        <v>20.498587850664119</v>
      </c>
      <c r="CI17">
        <f>[1]Full!CC16</f>
        <v>8.463158990138691</v>
      </c>
      <c r="CJ17">
        <f>[1]Full!CD16</f>
        <v>17.384123057981821</v>
      </c>
      <c r="CL17">
        <f>[1]Full!CG27</f>
        <v>20</v>
      </c>
      <c r="CM17">
        <f>[1]Full!CH27</f>
        <v>4.1399999999999997</v>
      </c>
      <c r="CO17">
        <f>[1]Full!CI16</f>
        <v>30.612244897959179</v>
      </c>
      <c r="CP17">
        <f>[1]Full!CJ16</f>
        <v>5.7955721789238126</v>
      </c>
      <c r="CR17">
        <f>[1]Full!CL27</f>
        <v>20</v>
      </c>
      <c r="CS17">
        <f>[1]Full!CM27</f>
        <v>24.651153094152509</v>
      </c>
      <c r="CU17">
        <f>[1]Full!CN16</f>
        <v>30.612244897959179</v>
      </c>
      <c r="CV17">
        <f>[1]Full!CO16</f>
        <v>29.05069838325921</v>
      </c>
      <c r="CX17">
        <f>[1]Full!CQ27</f>
        <v>20</v>
      </c>
      <c r="CY17">
        <f>[1]Full!CR27</f>
        <v>8.6649323638529392</v>
      </c>
      <c r="DA17">
        <f>[1]Full!CS16</f>
        <v>30.612244897959179</v>
      </c>
      <c r="DB17">
        <f>[1]Full!CT16</f>
        <v>8.2639510994157526</v>
      </c>
    </row>
    <row r="18" spans="1:106" x14ac:dyDescent="0.25">
      <c r="A18" t="s">
        <v>10</v>
      </c>
      <c r="B18" t="s">
        <v>84</v>
      </c>
      <c r="C18">
        <f>[1]Full!A18</f>
        <v>4.4408920985004058E-16</v>
      </c>
      <c r="D18">
        <f>[1]Full!B18</f>
        <v>1.4731732013558731E-3</v>
      </c>
      <c r="E18">
        <f t="shared" si="0"/>
        <v>3317291140339.4199</v>
      </c>
      <c r="F18">
        <f>[1]Full!C14</f>
        <v>30</v>
      </c>
      <c r="G18">
        <f>[1]Full!D14</f>
        <v>2.5</v>
      </c>
      <c r="H18">
        <f>[1]Full!E14</f>
        <v>0.1049999999999998</v>
      </c>
      <c r="I18">
        <f>[1]Full!F14</f>
        <v>0.125</v>
      </c>
      <c r="J18">
        <f>[1]Full!G14</f>
        <v>2.5053243303013679</v>
      </c>
      <c r="K18" s="1"/>
      <c r="L18">
        <f>[1]Full!H17</f>
        <v>18.367346938775508</v>
      </c>
      <c r="M18">
        <f>[1]Full!I17</f>
        <v>97.887269469578385</v>
      </c>
      <c r="N18">
        <f>[1]Full!J17</f>
        <v>0.48153634669451068</v>
      </c>
      <c r="O18">
        <f>[1]Full!K17</f>
        <v>0.16634984097924971</v>
      </c>
      <c r="P18">
        <f>[1]Full!L17</f>
        <v>1.4648443431815059</v>
      </c>
      <c r="R18">
        <f>[1]Full!N14</f>
        <v>30</v>
      </c>
      <c r="S18">
        <f>[1]Full!O14</f>
        <v>1.1158355115736771</v>
      </c>
      <c r="T18">
        <f>[1]Full!P14</f>
        <v>2.715928325023814</v>
      </c>
      <c r="U18">
        <f>[1]Full!Q14</f>
        <v>0.98932075463701585</v>
      </c>
      <c r="V18">
        <f>[1]Full!R14</f>
        <v>3.098404607392506</v>
      </c>
      <c r="W18" s="1"/>
      <c r="X18">
        <f>[1]Full!S17</f>
        <v>18.367346938775508</v>
      </c>
      <c r="Y18">
        <f>[1]Full!T17</f>
        <v>4.6354696759188494</v>
      </c>
      <c r="Z18">
        <f>[1]Full!U17</f>
        <v>70.908067462624274</v>
      </c>
      <c r="AA18">
        <f>[1]Full!V17</f>
        <v>7.3202451032162029E-13</v>
      </c>
      <c r="AB18">
        <f>[1]Full!W17</f>
        <v>24.45748943542355</v>
      </c>
      <c r="AD18">
        <f>[1]Full!Y14</f>
        <v>30</v>
      </c>
      <c r="AE18">
        <f>[1]Full!Z14</f>
        <v>1.5499999999999969</v>
      </c>
      <c r="AF18">
        <f>[1]Full!AA14</f>
        <v>1.1656972162615831</v>
      </c>
      <c r="AG18">
        <f>[1]Full!AB14</f>
        <v>0.24</v>
      </c>
      <c r="AH18">
        <f>[1]Full!AC14</f>
        <v>1.954213396740488</v>
      </c>
      <c r="AI18" s="1"/>
      <c r="AJ18">
        <f>[1]Full!AD17</f>
        <v>18.367346938775508</v>
      </c>
      <c r="AK18">
        <f>[1]Full!AE17</f>
        <v>40.994423492126202</v>
      </c>
      <c r="AL18">
        <f>[1]Full!AF17</f>
        <v>17.859682827940791</v>
      </c>
      <c r="AM18">
        <f>[1]Full!AG17</f>
        <v>7.4240824636036953</v>
      </c>
      <c r="AN18">
        <f>[1]Full!AH17</f>
        <v>33.721811537685511</v>
      </c>
      <c r="AP18">
        <f>[1]Full!AK14</f>
        <v>30</v>
      </c>
      <c r="AQ18">
        <f>[1]Full!AL14</f>
        <v>0</v>
      </c>
      <c r="AR18">
        <f>[1]Full!AM14</f>
        <v>0.6168377788005166</v>
      </c>
      <c r="AS18">
        <f>[1]Full!AN14</f>
        <v>0.39999999999999908</v>
      </c>
      <c r="AT18">
        <f>[1]Full!AO14</f>
        <v>3.858108174478037</v>
      </c>
      <c r="AU18" s="1"/>
      <c r="AV18">
        <f>[1]Full!AP17</f>
        <v>18.367346938775508</v>
      </c>
      <c r="AW18">
        <f>[1]Full!AQ17</f>
        <v>67.301007870773532</v>
      </c>
      <c r="AX18">
        <f>[1]Full!AR17</f>
        <v>20.380571371979102</v>
      </c>
      <c r="AY18">
        <f>[1]Full!AS17</f>
        <v>5.2815428998436582</v>
      </c>
      <c r="AZ18">
        <f>[1]Full!AT17</f>
        <v>7.0368363702631846</v>
      </c>
      <c r="BB18">
        <f>[1]Full!AW14</f>
        <v>30</v>
      </c>
      <c r="BC18">
        <f>[1]Full!AX14</f>
        <v>0</v>
      </c>
      <c r="BD18">
        <f>[1]Full!AY14</f>
        <v>0.25598757009710832</v>
      </c>
      <c r="BE18">
        <f>[1]Full!AZ14</f>
        <v>0.08</v>
      </c>
      <c r="BF18">
        <f>[1]Full!BA14</f>
        <v>0.26819700976003058</v>
      </c>
      <c r="BG18" s="1"/>
      <c r="BH18">
        <f>[1]Full!BB17</f>
        <v>18.367346938775508</v>
      </c>
      <c r="BI18">
        <f>[1]Full!BC17</f>
        <v>60.509211650414308</v>
      </c>
      <c r="BJ18">
        <f>[1]Full!BD17</f>
        <v>8.4026794805550029</v>
      </c>
      <c r="BK18">
        <f>[1]Full!BE17</f>
        <v>9.0763002165015951</v>
      </c>
      <c r="BL18">
        <f>[1]Full!BF17</f>
        <v>22.01180871979679</v>
      </c>
      <c r="BN18">
        <f>[1]Full!BI14</f>
        <v>30</v>
      </c>
      <c r="BO18">
        <f>[1]Full!BJ14</f>
        <v>0</v>
      </c>
      <c r="BP18">
        <f>[1]Full!BK14</f>
        <v>1.781956438861513</v>
      </c>
      <c r="BQ18">
        <f>[1]Full!BL14</f>
        <v>2.9999999999999801E-2</v>
      </c>
      <c r="BR18">
        <f>[1]Full!BM14</f>
        <v>0</v>
      </c>
      <c r="BS18" s="1"/>
      <c r="BT18">
        <f>[1]Full!BN17</f>
        <v>18.367346938775508</v>
      </c>
      <c r="BU18">
        <f>[1]Full!BO17</f>
        <v>11.906687230045289</v>
      </c>
      <c r="BV18">
        <f>[1]Full!BP17</f>
        <v>60.298795573103547</v>
      </c>
      <c r="BW18">
        <f>[1]Full!BQ17</f>
        <v>1.4848686148429291</v>
      </c>
      <c r="BX18">
        <f>[1]Full!BR17</f>
        <v>26.310375107294881</v>
      </c>
      <c r="BZ18">
        <f>[1]Full!BU14</f>
        <v>30</v>
      </c>
      <c r="CA18">
        <f>[1]Full!BV14</f>
        <v>4.8730642880589476</v>
      </c>
      <c r="CB18">
        <f>[1]Full!BW14</f>
        <v>1.7163635978428591</v>
      </c>
      <c r="CC18">
        <f>[1]Full!BX14</f>
        <v>0.56999999999999995</v>
      </c>
      <c r="CD18">
        <f>[1]Full!BY14</f>
        <v>0.71182082639445776</v>
      </c>
      <c r="CE18" s="1"/>
      <c r="CF18">
        <f>[1]Full!BZ17</f>
        <v>18.367346938775508</v>
      </c>
      <c r="CG18">
        <f>[1]Full!CA17</f>
        <v>53.611134213626308</v>
      </c>
      <c r="CH18">
        <f>[1]Full!CB17</f>
        <v>19.783938296965459</v>
      </c>
      <c r="CI18">
        <f>[1]Full!CC17</f>
        <v>8.3293606683492865</v>
      </c>
      <c r="CJ18">
        <f>[1]Full!CD17</f>
        <v>18.27566718826878</v>
      </c>
      <c r="CL18">
        <f>[1]Full!CG28</f>
        <v>40</v>
      </c>
      <c r="CM18">
        <f>[1]Full!CH28</f>
        <v>4</v>
      </c>
      <c r="CO18">
        <f>[1]Full!CI17</f>
        <v>32.653061224489797</v>
      </c>
      <c r="CP18">
        <f>[1]Full!CJ17</f>
        <v>6.1142551787166246</v>
      </c>
      <c r="CR18">
        <f>[1]Full!CL28</f>
        <v>40</v>
      </c>
      <c r="CS18">
        <f>[1]Full!CM28</f>
        <v>32.942667055506973</v>
      </c>
      <c r="CU18">
        <f>[1]Full!CN17</f>
        <v>32.653061224489797</v>
      </c>
      <c r="CV18">
        <f>[1]Full!CO17</f>
        <v>29.896776736021121</v>
      </c>
      <c r="CX18">
        <f>[1]Full!CQ28</f>
        <v>40</v>
      </c>
      <c r="CY18">
        <f>[1]Full!CR28</f>
        <v>7.7403803664559403</v>
      </c>
      <c r="DA18">
        <f>[1]Full!CS17</f>
        <v>32.653061224489797</v>
      </c>
      <c r="DB18">
        <f>[1]Full!CT17</f>
        <v>8.1652917842117869</v>
      </c>
    </row>
    <row r="19" spans="1:106" x14ac:dyDescent="0.25">
      <c r="A19" t="s">
        <v>11</v>
      </c>
      <c r="B19" t="s">
        <v>85</v>
      </c>
      <c r="C19">
        <f>[1]Full!A19</f>
        <v>2.2685776833595031E-2</v>
      </c>
      <c r="D19">
        <f>[1]Full!B19</f>
        <v>8.1163775473088173E-3</v>
      </c>
      <c r="E19">
        <f t="shared" si="0"/>
        <v>0.35777384247602195</v>
      </c>
      <c r="K19" s="1"/>
      <c r="L19">
        <f>[1]Full!H18</f>
        <v>19.591836734693882</v>
      </c>
      <c r="M19">
        <f>[1]Full!I18</f>
        <v>97.789792034946615</v>
      </c>
      <c r="N19">
        <f>[1]Full!J18</f>
        <v>0.48112438946350577</v>
      </c>
      <c r="O19">
        <f>[1]Full!K18</f>
        <v>0.1674522558617651</v>
      </c>
      <c r="P19">
        <f>[1]Full!L18</f>
        <v>1.561631320127892</v>
      </c>
      <c r="R19">
        <f>[1]Full!N15</f>
        <v>60</v>
      </c>
      <c r="S19">
        <f>[1]Full!O15</f>
        <v>1.75165318738867</v>
      </c>
      <c r="T19">
        <f>[1]Full!P15</f>
        <v>3.8533650517725699</v>
      </c>
      <c r="U19">
        <f>[1]Full!Q15</f>
        <v>0.94911654828172987</v>
      </c>
      <c r="V19">
        <f>[1]Full!R15</f>
        <v>4.337918087439335</v>
      </c>
      <c r="W19" s="1"/>
      <c r="X19">
        <f>[1]Full!S18</f>
        <v>19.591836734693882</v>
      </c>
      <c r="Y19">
        <f>[1]Full!T18</f>
        <v>3.7777833069599098</v>
      </c>
      <c r="Z19">
        <f>[1]Full!U18</f>
        <v>69.810869856106095</v>
      </c>
      <c r="AA19">
        <f>[1]Full!V18</f>
        <v>7.7257103029993934E-13</v>
      </c>
      <c r="AB19">
        <f>[1]Full!W18</f>
        <v>26.41240860633085</v>
      </c>
      <c r="AD19">
        <f>[1]Full!Y15</f>
        <v>60</v>
      </c>
      <c r="AE19">
        <f>[1]Full!Z15</f>
        <v>1.823628860876642</v>
      </c>
      <c r="AF19">
        <f>[1]Full!AA15</f>
        <v>1.0597848838325641</v>
      </c>
      <c r="AG19">
        <f>[1]Full!AB15</f>
        <v>0.5</v>
      </c>
      <c r="AH19">
        <f>[1]Full!AC15</f>
        <v>1.0541168104152401</v>
      </c>
      <c r="AI19" s="1"/>
      <c r="AJ19">
        <f>[1]Full!AD18</f>
        <v>19.591836734693882</v>
      </c>
      <c r="AK19">
        <f>[1]Full!AE18</f>
        <v>39.717195072804031</v>
      </c>
      <c r="AL19">
        <f>[1]Full!AF18</f>
        <v>17.922645747974201</v>
      </c>
      <c r="AM19">
        <f>[1]Full!AG18</f>
        <v>7.1618109783034516</v>
      </c>
      <c r="AN19">
        <f>[1]Full!AH18</f>
        <v>35.198348525167702</v>
      </c>
      <c r="AP19">
        <f>[1]Full!AK15</f>
        <v>60</v>
      </c>
      <c r="AQ19">
        <f>[1]Full!AL15</f>
        <v>0</v>
      </c>
      <c r="AR19">
        <f>[1]Full!AM15</f>
        <v>0.32843</v>
      </c>
      <c r="AS19">
        <f>[1]Full!AN15</f>
        <v>0.02</v>
      </c>
      <c r="AT19">
        <f>[1]Full!AO15</f>
        <v>0.32258049999999988</v>
      </c>
      <c r="AU19" s="1"/>
      <c r="AV19">
        <f>[1]Full!AP18</f>
        <v>19.591836734693882</v>
      </c>
      <c r="AW19">
        <f>[1]Full!AQ18</f>
        <v>68.131667628342825</v>
      </c>
      <c r="AX19">
        <f>[1]Full!AR18</f>
        <v>19.351921056131118</v>
      </c>
      <c r="AY19">
        <f>[1]Full!AS18</f>
        <v>5.0251167272235424</v>
      </c>
      <c r="AZ19">
        <f>[1]Full!AT18</f>
        <v>7.491253101162</v>
      </c>
      <c r="BB19">
        <f>[1]Full!AW15</f>
        <v>60</v>
      </c>
      <c r="BC19">
        <f>[1]Full!AX15</f>
        <v>0.62497999967999029</v>
      </c>
      <c r="BD19">
        <f>[1]Full!AY15</f>
        <v>0.20417857108151441</v>
      </c>
      <c r="BE19">
        <f>[1]Full!AZ15</f>
        <v>0.77</v>
      </c>
      <c r="BF19">
        <f>[1]Full!BA15</f>
        <v>1.0125161178415329</v>
      </c>
      <c r="BG19" s="1"/>
      <c r="BH19">
        <f>[1]Full!BB18</f>
        <v>19.591836734693882</v>
      </c>
      <c r="BI19">
        <f>[1]Full!BC18</f>
        <v>59.586007863682802</v>
      </c>
      <c r="BJ19">
        <f>[1]Full!BD18</f>
        <v>8.3792023691262454</v>
      </c>
      <c r="BK19">
        <f>[1]Full!BE18</f>
        <v>9.1468081659482046</v>
      </c>
      <c r="BL19">
        <f>[1]Full!BF18</f>
        <v>22.88798167045373</v>
      </c>
      <c r="BN19">
        <f>[1]Full!BI15</f>
        <v>60</v>
      </c>
      <c r="BO19">
        <f>[1]Full!BJ15</f>
        <v>2.0550000000000002</v>
      </c>
      <c r="BP19">
        <f>[1]Full!BK15</f>
        <v>0.68954091007471674</v>
      </c>
      <c r="BQ19">
        <f>[1]Full!BL15</f>
        <v>0.06</v>
      </c>
      <c r="BR19">
        <f>[1]Full!BM15</f>
        <v>4.8481061594537351</v>
      </c>
      <c r="BS19" s="1"/>
      <c r="BT19">
        <f>[1]Full!BN18</f>
        <v>19.591836734693882</v>
      </c>
      <c r="BU19">
        <f>[1]Full!BO18</f>
        <v>10.96626537242684</v>
      </c>
      <c r="BV19">
        <f>[1]Full!BP18</f>
        <v>59.432566405555797</v>
      </c>
      <c r="BW19">
        <f>[1]Full!BQ18</f>
        <v>1.4323541240920781</v>
      </c>
      <c r="BX19">
        <f>[1]Full!BR18</f>
        <v>28.169699913023301</v>
      </c>
      <c r="BZ19">
        <f>[1]Full!BU15</f>
        <v>60</v>
      </c>
      <c r="CA19">
        <f>[1]Full!BV15</f>
        <v>3.9695213817285331</v>
      </c>
      <c r="CB19">
        <f>[1]Full!BW15</f>
        <v>2.5894664886849199</v>
      </c>
      <c r="CC19">
        <f>[1]Full!BX15</f>
        <v>0.76</v>
      </c>
      <c r="CD19">
        <f>[1]Full!BY15</f>
        <v>1.914532344504932</v>
      </c>
      <c r="CE19" s="1"/>
      <c r="CF19">
        <f>[1]Full!BZ18</f>
        <v>19.591836734693882</v>
      </c>
      <c r="CG19">
        <f>[1]Full!CA18</f>
        <v>53.587536476132172</v>
      </c>
      <c r="CH19">
        <f>[1]Full!CB18</f>
        <v>19.092028075577741</v>
      </c>
      <c r="CI19">
        <f>[1]Full!CC18</f>
        <v>8.1828569517036929</v>
      </c>
      <c r="CJ19">
        <f>[1]Full!CD18</f>
        <v>19.137678863796651</v>
      </c>
      <c r="CL19">
        <f>[1]Full!CG29</f>
        <v>50</v>
      </c>
      <c r="CM19">
        <f>[1]Full!CH29</f>
        <v>12.34</v>
      </c>
      <c r="CO19">
        <f>[1]Full!CI18</f>
        <v>34.693877551020407</v>
      </c>
      <c r="CP19">
        <f>[1]Full!CJ18</f>
        <v>6.4463627773879111</v>
      </c>
      <c r="CR19">
        <f>[1]Full!CL29</f>
        <v>50</v>
      </c>
      <c r="CS19">
        <f>[1]Full!CM29</f>
        <v>37.088482218574612</v>
      </c>
      <c r="CU19">
        <f>[1]Full!CN18</f>
        <v>34.693877551020407</v>
      </c>
      <c r="CV19">
        <f>[1]Full!CO18</f>
        <v>30.74285510813834</v>
      </c>
      <c r="CX19">
        <f>[1]Full!CQ29</f>
        <v>50</v>
      </c>
      <c r="CY19">
        <f>[1]Full!CR29</f>
        <v>7.0061515818204567</v>
      </c>
      <c r="DA19">
        <f>[1]Full!CS18</f>
        <v>34.693877551020407</v>
      </c>
      <c r="DB19">
        <f>[1]Full!CT18</f>
        <v>8.0600811795099556</v>
      </c>
    </row>
    <row r="20" spans="1:106" x14ac:dyDescent="0.25">
      <c r="A20" t="s">
        <v>12</v>
      </c>
      <c r="B20" t="s">
        <v>86</v>
      </c>
      <c r="C20">
        <f>[1]Full!A20</f>
        <v>2.2204460492503131E-16</v>
      </c>
      <c r="D20">
        <f>[1]Full!B20</f>
        <v>0</v>
      </c>
      <c r="E20">
        <f t="shared" si="0"/>
        <v>0</v>
      </c>
      <c r="F20" t="s">
        <v>179</v>
      </c>
      <c r="G20">
        <f>[1]Full!$D$17</f>
        <v>0.83516104899508126</v>
      </c>
      <c r="K20" s="1"/>
      <c r="L20">
        <f>[1]Full!H19</f>
        <v>20.81632653061224</v>
      </c>
      <c r="M20">
        <f>[1]Full!I19</f>
        <v>97.692701031395927</v>
      </c>
      <c r="N20">
        <f>[1]Full!J19</f>
        <v>0.48068125136917861</v>
      </c>
      <c r="O20">
        <f>[1]Full!K19</f>
        <v>0.16829569736409941</v>
      </c>
      <c r="P20">
        <f>[1]Full!L19</f>
        <v>1.6583220203378051</v>
      </c>
      <c r="X20">
        <f>[1]Full!S19</f>
        <v>20.81632653061224</v>
      </c>
      <c r="Y20">
        <f>[1]Full!T19</f>
        <v>3.0770788934140132</v>
      </c>
      <c r="Z20">
        <f>[1]Full!U19</f>
        <v>68.589240606298702</v>
      </c>
      <c r="AA20">
        <f>[1]Full!V19</f>
        <v>8.1206271599889778E-13</v>
      </c>
      <c r="AB20">
        <f>[1]Full!W19</f>
        <v>28.334737141514019</v>
      </c>
      <c r="AJ20">
        <f>[1]Full!AD19</f>
        <v>20.81632653061224</v>
      </c>
      <c r="AK20">
        <f>[1]Full!AE19</f>
        <v>38.546160430826859</v>
      </c>
      <c r="AL20">
        <f>[1]Full!AF19</f>
        <v>17.906147428878359</v>
      </c>
      <c r="AM20">
        <f>[1]Full!AG19</f>
        <v>6.917092062558126</v>
      </c>
      <c r="AN20">
        <f>[1]Full!AH19</f>
        <v>36.630600394950427</v>
      </c>
      <c r="AV20">
        <f>[1]Full!AP19</f>
        <v>20.81632653061224</v>
      </c>
      <c r="AW20">
        <f>[1]Full!AQ19</f>
        <v>68.906029246877395</v>
      </c>
      <c r="AX20">
        <f>[1]Full!AR19</f>
        <v>18.403570455240299</v>
      </c>
      <c r="AY20">
        <f>[1]Full!AS19</f>
        <v>4.7554996132577498</v>
      </c>
      <c r="AZ20">
        <f>[1]Full!AT19</f>
        <v>7.9348591974861904</v>
      </c>
      <c r="BH20">
        <f>[1]Full!BB19</f>
        <v>20.81632653061224</v>
      </c>
      <c r="BI20">
        <f>[1]Full!BC19</f>
        <v>58.732703500538392</v>
      </c>
      <c r="BJ20">
        <f>[1]Full!BD19</f>
        <v>8.3180745296857825</v>
      </c>
      <c r="BK20">
        <f>[1]Full!BE19</f>
        <v>9.2181004828200592</v>
      </c>
      <c r="BL20">
        <f>[1]Full!BF19</f>
        <v>23.731121563417499</v>
      </c>
      <c r="BT20">
        <f>[1]Full!BN19</f>
        <v>20.81632653061224</v>
      </c>
      <c r="BU20">
        <f>[1]Full!BO19</f>
        <v>10.171364587695621</v>
      </c>
      <c r="BV20">
        <f>[1]Full!BP19</f>
        <v>58.452238034084552</v>
      </c>
      <c r="BW20">
        <f>[1]Full!BQ19</f>
        <v>1.383377451702263</v>
      </c>
      <c r="BX20">
        <f>[1]Full!BR19</f>
        <v>29.993895710883479</v>
      </c>
      <c r="CF20">
        <f>[1]Full!BZ19</f>
        <v>20.81632653061224</v>
      </c>
      <c r="CG20">
        <f>[1]Full!CA19</f>
        <v>53.572939428329057</v>
      </c>
      <c r="CH20">
        <f>[1]Full!CB19</f>
        <v>18.425271252346089</v>
      </c>
      <c r="CI20">
        <f>[1]Full!CC19</f>
        <v>8.0296392642400569</v>
      </c>
      <c r="CJ20">
        <f>[1]Full!CD19</f>
        <v>19.972250422295112</v>
      </c>
      <c r="CL20">
        <f>[1]Full!CG30</f>
        <v>60</v>
      </c>
      <c r="CM20">
        <f>[1]Full!CH30</f>
        <v>10.79</v>
      </c>
      <c r="CO20">
        <f>[1]Full!CI19</f>
        <v>36.734693877551017</v>
      </c>
      <c r="CP20">
        <f>[1]Full!CJ19</f>
        <v>6.7940100378423409</v>
      </c>
      <c r="CR20">
        <f>[1]Full!CL30</f>
        <v>60</v>
      </c>
      <c r="CS20">
        <f>[1]Full!CM30</f>
        <v>41.234306506100687</v>
      </c>
      <c r="CU20">
        <f>[1]Full!CN19</f>
        <v>36.734693877551017</v>
      </c>
      <c r="CV20">
        <f>[1]Full!CO19</f>
        <v>31.588936286351391</v>
      </c>
      <c r="CX20">
        <f>[1]Full!CQ30</f>
        <v>60</v>
      </c>
      <c r="CY20">
        <f>[1]Full!CR30</f>
        <v>6.0557092622118436</v>
      </c>
      <c r="DA20">
        <f>[1]Full!CS19</f>
        <v>36.734693877551017</v>
      </c>
      <c r="DB20">
        <f>[1]Full!CT19</f>
        <v>7.9411909010257178</v>
      </c>
    </row>
    <row r="21" spans="1:106" x14ac:dyDescent="0.25">
      <c r="A21" t="s">
        <v>87</v>
      </c>
      <c r="B21" t="s">
        <v>88</v>
      </c>
      <c r="C21">
        <f>[1]Full!A21</f>
        <v>1.0810564679656351E-20</v>
      </c>
      <c r="D21">
        <f>[1]Full!B21</f>
        <v>1.141894418051255E-2</v>
      </c>
      <c r="E21">
        <f t="shared" si="0"/>
        <v>1.056276385081074E+18</v>
      </c>
      <c r="F21" t="s">
        <v>180</v>
      </c>
      <c r="G21">
        <f>[1]Full!D18</f>
        <v>0.99998126014826838</v>
      </c>
      <c r="K21" s="1"/>
      <c r="L21">
        <f>[1]Full!H20</f>
        <v>22.04081632653061</v>
      </c>
      <c r="M21">
        <f>[1]Full!I20</f>
        <v>97.595933818099837</v>
      </c>
      <c r="N21">
        <f>[1]Full!J20</f>
        <v>0.48021969320434887</v>
      </c>
      <c r="O21">
        <f>[1]Full!K20</f>
        <v>0.16892970703240059</v>
      </c>
      <c r="P21">
        <f>[1]Full!L20</f>
        <v>1.7549167824173411</v>
      </c>
      <c r="R21" t="s">
        <v>179</v>
      </c>
      <c r="S21">
        <f>[1]Full!$Q$17</f>
        <v>1390.9553359069851</v>
      </c>
      <c r="X21">
        <f>[1]Full!S20</f>
        <v>22.04081632653061</v>
      </c>
      <c r="Y21">
        <f>[1]Full!T20</f>
        <v>2.5074770226298502</v>
      </c>
      <c r="Z21">
        <f>[1]Full!U20</f>
        <v>67.271668464936823</v>
      </c>
      <c r="AA21">
        <f>[1]Full!V20</f>
        <v>8.5051886228933758E-13</v>
      </c>
      <c r="AB21">
        <f>[1]Full!W20</f>
        <v>30.221953979782871</v>
      </c>
      <c r="AD21" t="s">
        <v>179</v>
      </c>
      <c r="AE21">
        <f>[1]Full!$AB$17</f>
        <v>861.29434269680689</v>
      </c>
      <c r="AJ21">
        <f>[1]Full!AD20</f>
        <v>22.04081632653061</v>
      </c>
      <c r="AK21">
        <f>[1]Full!AE20</f>
        <v>37.467271945829857</v>
      </c>
      <c r="AL21">
        <f>[1]Full!AF20</f>
        <v>17.822209306246581</v>
      </c>
      <c r="AM21">
        <f>[1]Full!AG20</f>
        <v>6.6890142310219254</v>
      </c>
      <c r="AN21">
        <f>[1]Full!AH20</f>
        <v>38.021504847428453</v>
      </c>
      <c r="AP21" t="s">
        <v>179</v>
      </c>
      <c r="AQ21">
        <f>[1]Full!$AN$17</f>
        <v>630.92912222791813</v>
      </c>
      <c r="AV21">
        <f>[1]Full!AP20</f>
        <v>22.04081632653061</v>
      </c>
      <c r="AW21">
        <f>[1]Full!AQ20</f>
        <v>69.623823072697093</v>
      </c>
      <c r="AX21">
        <f>[1]Full!AR20</f>
        <v>17.52880767441512</v>
      </c>
      <c r="AY21">
        <f>[1]Full!AS20</f>
        <v>4.4794779880912401</v>
      </c>
      <c r="AZ21">
        <f>[1]Full!AT20</f>
        <v>8.3678497776583072</v>
      </c>
      <c r="BB21" t="s">
        <v>179</v>
      </c>
      <c r="BC21">
        <f>[1]Full!$AZ$17</f>
        <v>1455.3203973671109</v>
      </c>
      <c r="BH21">
        <f>[1]Full!BB20</f>
        <v>22.04081632653061</v>
      </c>
      <c r="BI21">
        <f>[1]Full!BC20</f>
        <v>57.938770117996391</v>
      </c>
      <c r="BJ21">
        <f>[1]Full!BD20</f>
        <v>8.2265432599202928</v>
      </c>
      <c r="BK21">
        <f>[1]Full!BE20</f>
        <v>9.2906394622321411</v>
      </c>
      <c r="BL21">
        <f>[1]Full!BF20</f>
        <v>24.544047251209442</v>
      </c>
      <c r="BN21" t="s">
        <v>179</v>
      </c>
      <c r="BO21">
        <f>[1]Full!$BL$17</f>
        <v>11071.92481435129</v>
      </c>
      <c r="BT21">
        <f>[1]Full!BN20</f>
        <v>22.04081632653061</v>
      </c>
      <c r="BU21">
        <f>[1]Full!BO20</f>
        <v>9.4990596251723272</v>
      </c>
      <c r="BV21">
        <f>[1]Full!BP20</f>
        <v>57.382372880556488</v>
      </c>
      <c r="BW21">
        <f>[1]Full!BQ20</f>
        <v>1.337764687610298</v>
      </c>
      <c r="BX21">
        <f>[1]Full!BR20</f>
        <v>31.78169366305724</v>
      </c>
      <c r="BZ21" t="s">
        <v>179</v>
      </c>
      <c r="CA21">
        <f>[1]Full!$BX$17</f>
        <v>779.75180986111309</v>
      </c>
      <c r="CF21">
        <f>[1]Full!BZ20</f>
        <v>22.04081632653061</v>
      </c>
      <c r="CG21">
        <f>[1]Full!CA20</f>
        <v>53.560064432067563</v>
      </c>
      <c r="CH21">
        <f>[1]Full!CB20</f>
        <v>17.784747451592349</v>
      </c>
      <c r="CI21">
        <f>[1]Full!CC20</f>
        <v>7.8741387598042518</v>
      </c>
      <c r="CJ21">
        <f>[1]Full!CD20</f>
        <v>20.781149723746239</v>
      </c>
      <c r="CL21">
        <f>[1]Full!CG31</f>
        <v>80</v>
      </c>
      <c r="CM21">
        <f>[1]Full!CH31</f>
        <v>20.49</v>
      </c>
      <c r="CO21">
        <f>[1]Full!CI20</f>
        <v>38.775510204081627</v>
      </c>
      <c r="CP21">
        <f>[1]Full!CJ20</f>
        <v>7.1592696591906906</v>
      </c>
      <c r="CR21">
        <f>[1]Full!CL31</f>
        <v>80</v>
      </c>
      <c r="CS21">
        <f>[1]Full!CM31</f>
        <v>49.525892931149933</v>
      </c>
      <c r="CU21">
        <f>[1]Full!CN20</f>
        <v>38.775510204081627</v>
      </c>
      <c r="CV21">
        <f>[1]Full!CO20</f>
        <v>32.43501770164508</v>
      </c>
      <c r="CX21">
        <f>[1]Full!CQ31</f>
        <v>80</v>
      </c>
      <c r="CY21">
        <f>[1]Full!CR31</f>
        <v>3.537197898326125</v>
      </c>
      <c r="DA21">
        <f>[1]Full!CS20</f>
        <v>38.775510204081627</v>
      </c>
      <c r="DB21">
        <f>[1]Full!CT20</f>
        <v>7.8161915651330016</v>
      </c>
    </row>
    <row r="22" spans="1:106" x14ac:dyDescent="0.25">
      <c r="A22" t="s">
        <v>13</v>
      </c>
      <c r="B22" t="s">
        <v>89</v>
      </c>
      <c r="C22">
        <f>[1]Full!A22</f>
        <v>4.273586732280489E-16</v>
      </c>
      <c r="D22">
        <f>[1]Full!B22</f>
        <v>4.8899189301970123E-3</v>
      </c>
      <c r="E22">
        <f t="shared" si="0"/>
        <v>11442189515567.953</v>
      </c>
      <c r="F22" t="s">
        <v>219</v>
      </c>
      <c r="G22">
        <f>[1]Full!D19</f>
        <v>140.90413028577109</v>
      </c>
      <c r="K22" s="1"/>
      <c r="L22">
        <f>[1]Full!H21</f>
        <v>23.26530612244898</v>
      </c>
      <c r="M22">
        <f>[1]Full!I21</f>
        <v>97.499427754231874</v>
      </c>
      <c r="N22">
        <f>[1]Full!J21</f>
        <v>0.47975247576183622</v>
      </c>
      <c r="O22">
        <f>[1]Full!K21</f>
        <v>0.16940382641281651</v>
      </c>
      <c r="P22">
        <f>[1]Full!L21</f>
        <v>1.8514159449725931</v>
      </c>
      <c r="R22" t="s">
        <v>180</v>
      </c>
      <c r="S22">
        <f>[1]Full!Q18</f>
        <v>0.95331833396710097</v>
      </c>
      <c r="X22">
        <f>[1]Full!S21</f>
        <v>23.26530612244898</v>
      </c>
      <c r="Y22">
        <f>[1]Full!T21</f>
        <v>2.0439662517329271</v>
      </c>
      <c r="Z22">
        <f>[1]Full!U21</f>
        <v>65.885565321372695</v>
      </c>
      <c r="AA22">
        <f>[1]Full!V21</f>
        <v>8.8795900245027812E-13</v>
      </c>
      <c r="AB22">
        <f>[1]Full!W21</f>
        <v>32.071664151916814</v>
      </c>
      <c r="AD22" t="s">
        <v>180</v>
      </c>
      <c r="AE22">
        <f>[1]Full!AB18</f>
        <v>0.96964603459192245</v>
      </c>
      <c r="AJ22">
        <f>[1]Full!AD21</f>
        <v>23.26530612244898</v>
      </c>
      <c r="AK22">
        <f>[1]Full!AE21</f>
        <v>36.466481997448248</v>
      </c>
      <c r="AL22">
        <f>[1]Full!AF21</f>
        <v>17.682852815672231</v>
      </c>
      <c r="AM22">
        <f>[1]Full!AG21</f>
        <v>6.4766659983490564</v>
      </c>
      <c r="AN22">
        <f>[1]Full!AH21</f>
        <v>39.373999582996461</v>
      </c>
      <c r="AP22" t="s">
        <v>180</v>
      </c>
      <c r="AQ22">
        <f>[1]Full!AN18</f>
        <v>0.98190858971612349</v>
      </c>
      <c r="AV22">
        <f>[1]Full!AP21</f>
        <v>23.26530612244898</v>
      </c>
      <c r="AW22">
        <f>[1]Full!AQ21</f>
        <v>70.286106454740164</v>
      </c>
      <c r="AX22">
        <f>[1]Full!AR21</f>
        <v>16.721050080078889</v>
      </c>
      <c r="AY22">
        <f>[1]Full!AS21</f>
        <v>4.2023544251252734</v>
      </c>
      <c r="AZ22">
        <f>[1]Full!AT21</f>
        <v>8.7904475529184349</v>
      </c>
      <c r="BB22" t="s">
        <v>180</v>
      </c>
      <c r="BC22">
        <f>[1]Full!AZ18</f>
        <v>0.9612991851283087</v>
      </c>
      <c r="BH22">
        <f>[1]Full!BB21</f>
        <v>23.26530612244898</v>
      </c>
      <c r="BI22">
        <f>[1]Full!BC21</f>
        <v>57.194634837234602</v>
      </c>
      <c r="BJ22">
        <f>[1]Full!BD21</f>
        <v>8.1111285187258044</v>
      </c>
      <c r="BK22">
        <f>[1]Full!BE21</f>
        <v>9.3648845250815356</v>
      </c>
      <c r="BL22">
        <f>[1]Full!BF21</f>
        <v>25.329352226692311</v>
      </c>
      <c r="BN22" t="s">
        <v>180</v>
      </c>
      <c r="BO22">
        <f>[1]Full!BL18</f>
        <v>0.58749936763623856</v>
      </c>
      <c r="BT22">
        <f>[1]Full!BN21</f>
        <v>23.26530612244898</v>
      </c>
      <c r="BU22">
        <f>[1]Full!BO21</f>
        <v>8.9281427553609021</v>
      </c>
      <c r="BV22">
        <f>[1]Full!BP21</f>
        <v>56.24554388578521</v>
      </c>
      <c r="BW22">
        <f>[1]Full!BQ21</f>
        <v>1.2953215229074599</v>
      </c>
      <c r="BX22">
        <f>[1]Full!BR21</f>
        <v>33.53200542110946</v>
      </c>
      <c r="BZ22" t="s">
        <v>180</v>
      </c>
      <c r="CA22">
        <f>[1]Full!BX18</f>
        <v>0.96657966643715831</v>
      </c>
      <c r="CF22">
        <f>[1]Full!BZ21</f>
        <v>23.26530612244898</v>
      </c>
      <c r="CG22">
        <f>[1]Full!CA21</f>
        <v>53.54380210349737</v>
      </c>
      <c r="CH22">
        <f>[1]Full!CB21</f>
        <v>17.17075745797645</v>
      </c>
      <c r="CI22">
        <f>[1]Full!CC21</f>
        <v>7.7196534640095287</v>
      </c>
      <c r="CJ22">
        <f>[1]Full!CD21</f>
        <v>21.565887341727269</v>
      </c>
      <c r="CL22">
        <f>[1]Full!CG32</f>
        <v>100</v>
      </c>
      <c r="CM22">
        <f>[1]Full!CH32</f>
        <v>49.68</v>
      </c>
      <c r="CO22">
        <f>[1]Full!CI21</f>
        <v>40.816326530612237</v>
      </c>
      <c r="CP22">
        <f>[1]Full!CJ21</f>
        <v>7.5441890396121849</v>
      </c>
      <c r="CR22">
        <f>[1]Full!CL32</f>
        <v>100</v>
      </c>
      <c r="CS22">
        <f>[1]Full!CM32</f>
        <v>57.818331745209939</v>
      </c>
      <c r="CU22">
        <f>[1]Full!CN21</f>
        <v>40.816326530612237</v>
      </c>
      <c r="CV22">
        <f>[1]Full!CO21</f>
        <v>33.281100164820558</v>
      </c>
      <c r="CX22">
        <f>[1]Full!CQ32</f>
        <v>100</v>
      </c>
      <c r="CY22">
        <f>[1]Full!CR32</f>
        <v>0.47718506381397968</v>
      </c>
      <c r="DA22">
        <f>[1]Full!CS21</f>
        <v>40.816326530612237</v>
      </c>
      <c r="DB22">
        <f>[1]Full!CT21</f>
        <v>7.6880813824132437</v>
      </c>
    </row>
    <row r="23" spans="1:106" x14ac:dyDescent="0.25">
      <c r="A23" t="s">
        <v>14</v>
      </c>
      <c r="B23" t="s">
        <v>90</v>
      </c>
      <c r="C23">
        <f>[1]Full!A23</f>
        <v>2.2204460492503131E-16</v>
      </c>
      <c r="D23">
        <f>[1]Full!B23</f>
        <v>0</v>
      </c>
      <c r="E23">
        <f t="shared" si="0"/>
        <v>0</v>
      </c>
      <c r="K23" s="1"/>
      <c r="L23">
        <f>[1]Full!H22</f>
        <v>24.489795918367349</v>
      </c>
      <c r="M23">
        <f>[1]Full!I22</f>
        <v>97.403150196354858</v>
      </c>
      <c r="N23">
        <f>[1]Full!J22</f>
        <v>0.47928477415138138</v>
      </c>
      <c r="O23">
        <f>[1]Full!K22</f>
        <v>0.1697452988290728</v>
      </c>
      <c r="P23">
        <f>[1]Full!L22</f>
        <v>1.9478197322444279</v>
      </c>
      <c r="R23" t="s">
        <v>219</v>
      </c>
      <c r="S23">
        <f>[1]Full!Q19</f>
        <v>-264.89996611212672</v>
      </c>
      <c r="X23">
        <f>[1]Full!S22</f>
        <v>24.489795918367349</v>
      </c>
      <c r="Y23">
        <f>[1]Full!T22</f>
        <v>1.6651996373203799</v>
      </c>
      <c r="Z23">
        <f>[1]Full!U22</f>
        <v>64.453973448890807</v>
      </c>
      <c r="AA23">
        <f>[1]Full!V22</f>
        <v>9.2440383809407156E-13</v>
      </c>
      <c r="AB23">
        <f>[1]Full!W22</f>
        <v>33.882022294251648</v>
      </c>
      <c r="AD23" t="s">
        <v>219</v>
      </c>
      <c r="AE23">
        <f>[1]Full!AB19</f>
        <v>-351.18830716790518</v>
      </c>
      <c r="AJ23">
        <f>[1]Full!AD22</f>
        <v>24.489795918367349</v>
      </c>
      <c r="AK23">
        <f>[1]Full!AE22</f>
        <v>35.529748434323977</v>
      </c>
      <c r="AL23">
        <f>[1]Full!AF22</f>
        <v>17.500094165355261</v>
      </c>
      <c r="AM23">
        <f>[1]Full!AG22</f>
        <v>6.2791366007125147</v>
      </c>
      <c r="AN23">
        <f>[1]Full!AH22</f>
        <v>40.691021338690213</v>
      </c>
      <c r="AP23" t="s">
        <v>219</v>
      </c>
      <c r="AQ23">
        <f>[1]Full!AN19</f>
        <v>-2.7110443993376919E+31</v>
      </c>
      <c r="AV23">
        <f>[1]Full!AP22</f>
        <v>24.489795918367349</v>
      </c>
      <c r="AW23">
        <f>[1]Full!AQ22</f>
        <v>70.894670541494406</v>
      </c>
      <c r="AX23">
        <f>[1]Full!AR22</f>
        <v>15.974049898453361</v>
      </c>
      <c r="AY23">
        <f>[1]Full!AS22</f>
        <v>3.9283498826147172</v>
      </c>
      <c r="AZ23">
        <f>[1]Full!AT22</f>
        <v>9.2028881903005697</v>
      </c>
      <c r="BB23" t="s">
        <v>219</v>
      </c>
      <c r="BC23">
        <f>[1]Full!AZ19</f>
        <v>-209630318904.18701</v>
      </c>
      <c r="BH23">
        <f>[1]Full!BB22</f>
        <v>24.489795918367349</v>
      </c>
      <c r="BI23">
        <f>[1]Full!BC22</f>
        <v>56.492171609605833</v>
      </c>
      <c r="BJ23">
        <f>[1]Full!BD22</f>
        <v>7.9780316584079474</v>
      </c>
      <c r="BK23">
        <f>[1]Full!BE22</f>
        <v>9.4405441373317185</v>
      </c>
      <c r="BL23">
        <f>[1]Full!BF22</f>
        <v>26.089252702023121</v>
      </c>
      <c r="BN23" t="s">
        <v>219</v>
      </c>
      <c r="BO23">
        <f>[1]Full!BL19</f>
        <v>-1.677848425900037E+33</v>
      </c>
      <c r="BT23">
        <f>[1]Full!BN22</f>
        <v>24.489795918367349</v>
      </c>
      <c r="BU23">
        <f>[1]Full!BO22</f>
        <v>8.4387167584646772</v>
      </c>
      <c r="BV23">
        <f>[1]Full!BP22</f>
        <v>55.062698850357982</v>
      </c>
      <c r="BW23">
        <f>[1]Full!BQ22</f>
        <v>1.2558489054136619</v>
      </c>
      <c r="BX23">
        <f>[1]Full!BR22</f>
        <v>35.24387369079858</v>
      </c>
      <c r="BZ23" t="s">
        <v>219</v>
      </c>
      <c r="CA23">
        <f>[1]Full!BX19</f>
        <v>-183.90474185251011</v>
      </c>
      <c r="CF23">
        <f>[1]Full!BZ22</f>
        <v>24.489795918367349</v>
      </c>
      <c r="CG23">
        <f>[1]Full!CA22</f>
        <v>53.52019237522444</v>
      </c>
      <c r="CH23">
        <f>[1]Full!CB22</f>
        <v>16.583192698183051</v>
      </c>
      <c r="CI23">
        <f>[1]Full!CC22</f>
        <v>7.568877437306444</v>
      </c>
      <c r="CJ23">
        <f>[1]Full!CD22</f>
        <v>22.32783785649665</v>
      </c>
      <c r="CO23">
        <f>[1]Full!CI22</f>
        <v>42.857142857142861</v>
      </c>
      <c r="CP23">
        <f>[1]Full!CJ22</f>
        <v>7.9508064051001028</v>
      </c>
      <c r="CU23">
        <f>[1]Full!CN22</f>
        <v>42.857142857142861</v>
      </c>
      <c r="CV23">
        <f>[1]Full!CO22</f>
        <v>34.127183631286208</v>
      </c>
      <c r="DA23">
        <f>[1]Full!CS22</f>
        <v>42.857142857142861</v>
      </c>
      <c r="DB23">
        <f>[1]Full!CT22</f>
        <v>7.5513003691102734</v>
      </c>
    </row>
    <row r="24" spans="1:106" x14ac:dyDescent="0.25">
      <c r="A24" t="s">
        <v>93</v>
      </c>
      <c r="B24" t="s">
        <v>94</v>
      </c>
      <c r="C24">
        <f>[1]Full!A24</f>
        <v>3.9746010665049052E-3</v>
      </c>
      <c r="D24">
        <f>[1]Full!B24</f>
        <v>7.8627298019305798E-3</v>
      </c>
      <c r="E24">
        <f t="shared" si="0"/>
        <v>1.9782437709766754</v>
      </c>
      <c r="F24" t="s">
        <v>207</v>
      </c>
      <c r="K24" s="1"/>
      <c r="L24">
        <f>[1]Full!H23</f>
        <v>25.714285714285719</v>
      </c>
      <c r="M24">
        <f>[1]Full!I23</f>
        <v>97.307058064981746</v>
      </c>
      <c r="N24">
        <f>[1]Full!J23</f>
        <v>0.47881595930281629</v>
      </c>
      <c r="O24">
        <f>[1]Full!K23</f>
        <v>0.16999754581378859</v>
      </c>
      <c r="P24">
        <f>[1]Full!L23</f>
        <v>2.044128431490456</v>
      </c>
      <c r="R24" t="s">
        <v>207</v>
      </c>
      <c r="X24">
        <f>[1]Full!S23</f>
        <v>25.714285714285719</v>
      </c>
      <c r="Y24">
        <f>[1]Full!T23</f>
        <v>1.3564714632505439</v>
      </c>
      <c r="Z24">
        <f>[1]Full!U23</f>
        <v>62.992576837457051</v>
      </c>
      <c r="AA24">
        <f>[1]Full!V23</f>
        <v>9.5987512651735677E-13</v>
      </c>
      <c r="AB24">
        <f>[1]Full!W23</f>
        <v>35.652149474283327</v>
      </c>
      <c r="AD24" t="s">
        <v>207</v>
      </c>
      <c r="AJ24">
        <f>[1]Full!AD23</f>
        <v>25.714285714285719</v>
      </c>
      <c r="AK24">
        <f>[1]Full!AE23</f>
        <v>34.647765309612758</v>
      </c>
      <c r="AL24">
        <f>[1]Full!AF23</f>
        <v>17.282150528369058</v>
      </c>
      <c r="AM24">
        <f>[1]Full!AG23</f>
        <v>6.0954484887024689</v>
      </c>
      <c r="AN24">
        <f>[1]Full!AH23</f>
        <v>41.974636215021192</v>
      </c>
      <c r="AP24" t="s">
        <v>207</v>
      </c>
      <c r="AV24">
        <f>[1]Full!AP23</f>
        <v>25.714285714285719</v>
      </c>
      <c r="AW24">
        <f>[1]Full!AQ23</f>
        <v>71.451849186338308</v>
      </c>
      <c r="AX24">
        <f>[1]Full!AR23</f>
        <v>15.28198683747476</v>
      </c>
      <c r="AY24">
        <f>[1]Full!AS23</f>
        <v>3.6607065744860958</v>
      </c>
      <c r="AZ24">
        <f>[1]Full!AT23</f>
        <v>9.6054159145641744</v>
      </c>
      <c r="BB24" t="s">
        <v>207</v>
      </c>
      <c r="BH24">
        <f>[1]Full!BB23</f>
        <v>25.714285714285719</v>
      </c>
      <c r="BI24">
        <f>[1]Full!BC23</f>
        <v>55.824712971967138</v>
      </c>
      <c r="BJ24">
        <f>[1]Full!BD23</f>
        <v>7.8325878251998446</v>
      </c>
      <c r="BK24">
        <f>[1]Full!BE23</f>
        <v>9.5170634260210321</v>
      </c>
      <c r="BL24">
        <f>[1]Full!BF23</f>
        <v>26.82563588419108</v>
      </c>
      <c r="BN24" t="s">
        <v>207</v>
      </c>
      <c r="BT24">
        <f>[1]Full!BN23</f>
        <v>25.714285714285719</v>
      </c>
      <c r="BU24">
        <f>[1]Full!BO23</f>
        <v>8.0146885111616815</v>
      </c>
      <c r="BV24">
        <f>[1]Full!BP23</f>
        <v>53.850648231685881</v>
      </c>
      <c r="BW24">
        <f>[1]Full!BQ23</f>
        <v>1.2190453406124899</v>
      </c>
      <c r="BX24">
        <f>[1]Full!BR23</f>
        <v>36.916753703118047</v>
      </c>
      <c r="BZ24" t="s">
        <v>207</v>
      </c>
      <c r="CF24">
        <f>[1]Full!BZ23</f>
        <v>25.714285714285719</v>
      </c>
      <c r="CG24">
        <f>[1]Full!CA23</f>
        <v>53.487152418376169</v>
      </c>
      <c r="CH24">
        <f>[1]Full!CB23</f>
        <v>16.021399131751529</v>
      </c>
      <c r="CI24">
        <f>[1]Full!CC23</f>
        <v>7.4234393591967249</v>
      </c>
      <c r="CJ24">
        <f>[1]Full!CD23</f>
        <v>23.068109457886329</v>
      </c>
      <c r="CL24" t="s">
        <v>208</v>
      </c>
      <c r="CO24">
        <f>[1]Full!CI23</f>
        <v>44.897959183673471</v>
      </c>
      <c r="CP24">
        <f>[1]Full!CJ23</f>
        <v>8.3709919924116605</v>
      </c>
      <c r="CR24" t="s">
        <v>208</v>
      </c>
      <c r="CU24">
        <f>[1]Full!CN23</f>
        <v>44.897959183673471</v>
      </c>
      <c r="CV24">
        <f>[1]Full!CO23</f>
        <v>34.973267471572093</v>
      </c>
      <c r="CX24" t="s">
        <v>208</v>
      </c>
      <c r="DA24">
        <f>[1]Full!CS23</f>
        <v>44.897959183673471</v>
      </c>
      <c r="DB24">
        <f>[1]Full!CT23</f>
        <v>7.4058744808755472</v>
      </c>
    </row>
    <row r="25" spans="1:106" x14ac:dyDescent="0.25">
      <c r="A25" t="s">
        <v>95</v>
      </c>
      <c r="B25" t="s">
        <v>96</v>
      </c>
      <c r="C25">
        <f>[1]Full!A25</f>
        <v>0.101163011322947</v>
      </c>
      <c r="D25">
        <f>[1]Full!B25</f>
        <v>0.19190775858742409</v>
      </c>
      <c r="E25">
        <f t="shared" si="0"/>
        <v>1.8970150856303474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f>[1]Full!H24</f>
        <v>26.938775510204081</v>
      </c>
      <c r="M25">
        <f>[1]Full!I24</f>
        <v>97.211139484267591</v>
      </c>
      <c r="N25">
        <f>[1]Full!J24</f>
        <v>0.47834639911508853</v>
      </c>
      <c r="O25">
        <f>[1]Full!K24</f>
        <v>0.17017193117024959</v>
      </c>
      <c r="P25">
        <f>[1]Full!L24</f>
        <v>2.1403421869749661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f>[1]Full!S24</f>
        <v>26.938775510204081</v>
      </c>
      <c r="Y25">
        <f>[1]Full!T24</f>
        <v>1.105579524183073</v>
      </c>
      <c r="Z25">
        <f>[1]Full!U24</f>
        <v>61.514134390212078</v>
      </c>
      <c r="AA25">
        <f>[1]Full!V24</f>
        <v>9.9439497608018864E-13</v>
      </c>
      <c r="AB25">
        <f>[1]Full!W24</f>
        <v>37.381521210355587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f>[1]Full!AD24</f>
        <v>26.938775510204081</v>
      </c>
      <c r="AK25">
        <f>[1]Full!AE24</f>
        <v>33.808785213265452</v>
      </c>
      <c r="AL25">
        <f>[1]Full!AF24</f>
        <v>17.040568381959261</v>
      </c>
      <c r="AM25">
        <f>[1]Full!AG24</f>
        <v>5.9233473757464861</v>
      </c>
      <c r="AN25">
        <f>[1]Full!AH24</f>
        <v>43.227299569838102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f>[1]Full!AP24</f>
        <v>26.938775510204081</v>
      </c>
      <c r="AW25">
        <f>[1]Full!AQ24</f>
        <v>71.960299921517631</v>
      </c>
      <c r="AX25">
        <f>[1]Full!AR24</f>
        <v>14.63962253324244</v>
      </c>
      <c r="AY25">
        <f>[1]Full!AS24</f>
        <v>3.4017586065051431</v>
      </c>
      <c r="AZ25">
        <f>[1]Full!AT24</f>
        <v>9.9982774515995789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f>[1]Full!BB24</f>
        <v>26.938775510204081</v>
      </c>
      <c r="BI25">
        <f>[1]Full!BC24</f>
        <v>55.189192681059573</v>
      </c>
      <c r="BJ25">
        <f>[1]Full!BD24</f>
        <v>7.6771424070961487</v>
      </c>
      <c r="BK25">
        <f>[1]Full!BE24</f>
        <v>9.5941057156981771</v>
      </c>
      <c r="BL25">
        <f>[1]Full!BF24</f>
        <v>27.53955930369996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f>[1]Full!BN24</f>
        <v>26.938775510204081</v>
      </c>
      <c r="BU25">
        <f>[1]Full!BO24</f>
        <v>7.6456270686401888</v>
      </c>
      <c r="BV25">
        <f>[1]Full!BP24</f>
        <v>52.620212707014673</v>
      </c>
      <c r="BW25">
        <f>[1]Full!BQ24</f>
        <v>1.1846391755430949</v>
      </c>
      <c r="BX25">
        <f>[1]Full!BR24</f>
        <v>38.550658879145089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f>[1]Full!BZ24</f>
        <v>26.938775510204081</v>
      </c>
      <c r="CG25">
        <f>[1]Full!CA24</f>
        <v>53.44305246867961</v>
      </c>
      <c r="CH25">
        <f>[1]Full!CB24</f>
        <v>15.4846042494733</v>
      </c>
      <c r="CI25">
        <f>[1]Full!CC24</f>
        <v>7.2847034797994521</v>
      </c>
      <c r="CJ25">
        <f>[1]Full!CD24</f>
        <v>23.787740169258559</v>
      </c>
      <c r="CL25" t="s">
        <v>153</v>
      </c>
      <c r="CM25" t="s">
        <v>154</v>
      </c>
      <c r="CO25">
        <f>[1]Full!CI24</f>
        <v>46.938775510204081</v>
      </c>
      <c r="CP25">
        <f>[1]Full!CJ24</f>
        <v>8.823958064129819</v>
      </c>
      <c r="CR25" t="s">
        <v>153</v>
      </c>
      <c r="CS25" t="s">
        <v>154</v>
      </c>
      <c r="CU25">
        <f>[1]Full!CN24</f>
        <v>46.938775510204081</v>
      </c>
      <c r="CV25">
        <f>[1]Full!CO24</f>
        <v>35.81935323856267</v>
      </c>
      <c r="CX25" t="s">
        <v>153</v>
      </c>
      <c r="CY25" t="s">
        <v>154</v>
      </c>
      <c r="DA25">
        <f>[1]Full!CS24</f>
        <v>46.938775510204081</v>
      </c>
      <c r="DB25">
        <f>[1]Full!CT24</f>
        <v>7.253440642999454</v>
      </c>
    </row>
    <row r="26" spans="1:106" x14ac:dyDescent="0.25">
      <c r="A26" t="s">
        <v>97</v>
      </c>
      <c r="B26" t="s">
        <v>98</v>
      </c>
      <c r="C26">
        <f>[1]Full!A26</f>
        <v>3.6868623817469102E-2</v>
      </c>
      <c r="D26">
        <f>[1]Full!B26</f>
        <v>1.9640080045674239E-2</v>
      </c>
      <c r="E26">
        <f t="shared" si="0"/>
        <v>0.53270445197274685</v>
      </c>
      <c r="F26">
        <f>[1]Full!C26</f>
        <v>0</v>
      </c>
      <c r="G26">
        <f>[1]Full!D26</f>
        <v>100</v>
      </c>
      <c r="H26">
        <f>[1]Full!E26</f>
        <v>0</v>
      </c>
      <c r="I26">
        <f>[1]Full!F26</f>
        <v>0</v>
      </c>
      <c r="J26">
        <f>[1]Full!G26</f>
        <v>0</v>
      </c>
      <c r="K26" s="1"/>
      <c r="L26">
        <f>[1]Full!H25</f>
        <v>28.163265306122451</v>
      </c>
      <c r="M26">
        <f>[1]Full!I25</f>
        <v>97.115383774478161</v>
      </c>
      <c r="N26">
        <f>[1]Full!J25</f>
        <v>0.47787638336452681</v>
      </c>
      <c r="O26">
        <f>[1]Full!K25</f>
        <v>0.1702787058561511</v>
      </c>
      <c r="P26">
        <f>[1]Full!L25</f>
        <v>2.236461137791899</v>
      </c>
      <c r="R26">
        <f>[1]Full!N26</f>
        <v>0</v>
      </c>
      <c r="S26">
        <f>[1]Full!O26</f>
        <v>100</v>
      </c>
      <c r="T26">
        <f>[1]Full!P26</f>
        <v>0</v>
      </c>
      <c r="U26">
        <f>[1]Full!Q26</f>
        <v>0</v>
      </c>
      <c r="V26">
        <f>[1]Full!R26</f>
        <v>0</v>
      </c>
      <c r="X26">
        <f>[1]Full!S25</f>
        <v>28.163265306122451</v>
      </c>
      <c r="Y26">
        <f>[1]Full!T25</f>
        <v>0.90111794075339724</v>
      </c>
      <c r="Z26">
        <f>[1]Full!U25</f>
        <v>60.030421699060021</v>
      </c>
      <c r="AA26">
        <f>[1]Full!V25</f>
        <v>1.027985577493641E-12</v>
      </c>
      <c r="AB26">
        <f>[1]Full!W25</f>
        <v>39.069721626374452</v>
      </c>
      <c r="AD26">
        <f>[1]Full!Y26</f>
        <v>0</v>
      </c>
      <c r="AE26">
        <f>[1]Full!Z26</f>
        <v>100</v>
      </c>
      <c r="AF26">
        <f>[1]Full!AA26</f>
        <v>0</v>
      </c>
      <c r="AG26">
        <f>[1]Full!AB26</f>
        <v>0</v>
      </c>
      <c r="AH26">
        <f>[1]Full!AC26</f>
        <v>0</v>
      </c>
      <c r="AJ26">
        <f>[1]Full!AD25</f>
        <v>28.163265306122451</v>
      </c>
      <c r="AK26">
        <f>[1]Full!AE25</f>
        <v>33.008779960451641</v>
      </c>
      <c r="AL26">
        <f>[1]Full!AF25</f>
        <v>16.7792876391512</v>
      </c>
      <c r="AM26">
        <f>[1]Full!AG25</f>
        <v>5.7618100479434053</v>
      </c>
      <c r="AN26">
        <f>[1]Full!AH25</f>
        <v>44.450122892994941</v>
      </c>
      <c r="AP26">
        <f>[1]Full!AK26</f>
        <v>0</v>
      </c>
      <c r="AQ26">
        <f>[1]Full!AL26</f>
        <v>100</v>
      </c>
      <c r="AR26">
        <f>[1]Full!AM26</f>
        <v>0</v>
      </c>
      <c r="AS26">
        <f>[1]Full!AN26</f>
        <v>0</v>
      </c>
      <c r="AT26">
        <f>[1]Full!AO26</f>
        <v>0</v>
      </c>
      <c r="AV26">
        <f>[1]Full!AP25</f>
        <v>28.163265306122451</v>
      </c>
      <c r="AW26">
        <f>[1]Full!AQ25</f>
        <v>72.422827245565671</v>
      </c>
      <c r="AX26">
        <f>[1]Full!AR25</f>
        <v>14.042016339158501</v>
      </c>
      <c r="AY26">
        <f>[1]Full!AS25</f>
        <v>3.1533945301064872</v>
      </c>
      <c r="AZ26">
        <f>[1]Full!AT25</f>
        <v>10.3817203980341</v>
      </c>
      <c r="BB26">
        <f>[1]Full!AW26</f>
        <v>0</v>
      </c>
      <c r="BC26">
        <f>[1]Full!AX26</f>
        <v>100</v>
      </c>
      <c r="BD26">
        <f>[1]Full!AY26</f>
        <v>0</v>
      </c>
      <c r="BE26">
        <f>[1]Full!AZ26</f>
        <v>0</v>
      </c>
      <c r="BF26">
        <f>[1]Full!BA26</f>
        <v>0</v>
      </c>
      <c r="BH26">
        <f>[1]Full!BB25</f>
        <v>28.163265306122451</v>
      </c>
      <c r="BI26">
        <f>[1]Full!BC25</f>
        <v>54.582544493624177</v>
      </c>
      <c r="BJ26">
        <f>[1]Full!BD25</f>
        <v>7.5140407920915111</v>
      </c>
      <c r="BK26">
        <f>[1]Full!BE25</f>
        <v>9.6713343309118507</v>
      </c>
      <c r="BL26">
        <f>[1]Full!BF25</f>
        <v>28.232080491053541</v>
      </c>
      <c r="BN26">
        <f>[1]Full!BI26</f>
        <v>0</v>
      </c>
      <c r="BO26">
        <f>[1]Full!BJ26</f>
        <v>100</v>
      </c>
      <c r="BP26">
        <f>[1]Full!BK26</f>
        <v>0</v>
      </c>
      <c r="BQ26">
        <f>[1]Full!BL26</f>
        <v>0</v>
      </c>
      <c r="BR26">
        <f>[1]Full!BM26</f>
        <v>0</v>
      </c>
      <c r="BT26">
        <f>[1]Full!BN25</f>
        <v>28.163265306122451</v>
      </c>
      <c r="BU26">
        <f>[1]Full!BO25</f>
        <v>7.3225005215597703</v>
      </c>
      <c r="BV26">
        <f>[1]Full!BP25</f>
        <v>51.380565326347913</v>
      </c>
      <c r="BW26">
        <f>[1]Full!BQ25</f>
        <v>1.152378056326935</v>
      </c>
      <c r="BX26">
        <f>[1]Full!BR25</f>
        <v>40.145735571365812</v>
      </c>
      <c r="BZ26">
        <f>[1]Full!BU26</f>
        <v>0</v>
      </c>
      <c r="CA26">
        <f>[1]Full!BV26</f>
        <v>100</v>
      </c>
      <c r="CB26">
        <f>[1]Full!BW26</f>
        <v>0</v>
      </c>
      <c r="CC26">
        <f>[1]Full!BX26</f>
        <v>0</v>
      </c>
      <c r="CD26">
        <f>[1]Full!BY26</f>
        <v>0</v>
      </c>
      <c r="CF26">
        <f>[1]Full!BZ25</f>
        <v>28.163265306122451</v>
      </c>
      <c r="CG26">
        <f>[1]Full!CA25</f>
        <v>53.387031193465582</v>
      </c>
      <c r="CH26">
        <f>[1]Full!CB25</f>
        <v>14.97183743925858</v>
      </c>
      <c r="CI26">
        <f>[1]Full!CC25</f>
        <v>7.1535814720572537</v>
      </c>
      <c r="CJ26">
        <f>[1]Full!CD25</f>
        <v>24.48765026242949</v>
      </c>
      <c r="CL26">
        <f>CL3</f>
        <v>0</v>
      </c>
      <c r="CM26">
        <f>CM3-CM16</f>
        <v>-0.29281493618602022</v>
      </c>
      <c r="CO26">
        <f>[1]Full!CI25</f>
        <v>48.979591836734699</v>
      </c>
      <c r="CP26">
        <f>[1]Full!CJ25</f>
        <v>9.3065769083370498</v>
      </c>
      <c r="CR26">
        <f>CR3</f>
        <v>0</v>
      </c>
      <c r="CS26">
        <f>CS3-CS16</f>
        <v>-7.3976298931861422</v>
      </c>
      <c r="CU26">
        <f>[1]Full!CN25</f>
        <v>48.979591836734699</v>
      </c>
      <c r="CV26">
        <f>[1]Full!CO25</f>
        <v>36.665439094853348</v>
      </c>
      <c r="CX26">
        <f>CX3</f>
        <v>0</v>
      </c>
      <c r="CY26">
        <f>CY3-CY16</f>
        <v>-0.1765265637195359</v>
      </c>
      <c r="DA26">
        <f>[1]Full!CS25</f>
        <v>48.979591836734699</v>
      </c>
      <c r="DB26">
        <f>[1]Full!CT25</f>
        <v>7.09000515145524</v>
      </c>
    </row>
    <row r="27" spans="1:106" x14ac:dyDescent="0.25">
      <c r="A27" t="s">
        <v>99</v>
      </c>
      <c r="B27" t="s">
        <v>100</v>
      </c>
      <c r="C27">
        <f>[1]Full!A27</f>
        <v>5.721490252409214E-21</v>
      </c>
      <c r="D27">
        <f>[1]Full!B27</f>
        <v>0.4013035892058831</v>
      </c>
      <c r="E27">
        <f t="shared" si="0"/>
        <v>7.0139696390621577E+19</v>
      </c>
      <c r="F27">
        <f>[1]Full!C27</f>
        <v>1</v>
      </c>
      <c r="G27">
        <f>[1]Full!D27</f>
        <v>99.716930894049668</v>
      </c>
      <c r="H27">
        <f>[1]Full!E27</f>
        <v>0.17349408417751311</v>
      </c>
      <c r="I27">
        <f>[1]Full!F27</f>
        <v>2.8905948372161899E-2</v>
      </c>
      <c r="J27">
        <f>[1]Full!G27</f>
        <v>8.0669073400669658E-2</v>
      </c>
      <c r="K27" s="1"/>
      <c r="L27">
        <f>[1]Full!H26</f>
        <v>29.387755102040821</v>
      </c>
      <c r="M27">
        <f>[1]Full!I26</f>
        <v>97.019780255879155</v>
      </c>
      <c r="N27">
        <f>[1]Full!J26</f>
        <v>0.47740620182745991</v>
      </c>
      <c r="O27">
        <f>[1]Full!K26</f>
        <v>0.17032812082918861</v>
      </c>
      <c r="P27">
        <f>[1]Full!L26</f>
        <v>2.332485423035195</v>
      </c>
      <c r="R27">
        <f>[1]Full!N27</f>
        <v>1</v>
      </c>
      <c r="S27">
        <f>[1]Full!O27</f>
        <v>84.60088902770876</v>
      </c>
      <c r="T27">
        <f>[1]Full!P27</f>
        <v>15.22094920562256</v>
      </c>
      <c r="U27">
        <f>[1]Full!Q27</f>
        <v>4.4382116812781648E-14</v>
      </c>
      <c r="V27">
        <f>[1]Full!R27</f>
        <v>0.17816177595279539</v>
      </c>
      <c r="X27">
        <f>[1]Full!S26</f>
        <v>29.387755102040821</v>
      </c>
      <c r="Y27">
        <f>[1]Full!T26</f>
        <v>0.73399296679220127</v>
      </c>
      <c r="Z27">
        <f>[1]Full!U26</f>
        <v>58.550598285509423</v>
      </c>
      <c r="AA27">
        <f>[1]Full!V26</f>
        <v>1.060669486755541E-12</v>
      </c>
      <c r="AB27">
        <f>[1]Full!W26</f>
        <v>40.716668549921742</v>
      </c>
      <c r="AD27">
        <f>[1]Full!Y27</f>
        <v>1</v>
      </c>
      <c r="AE27">
        <f>[1]Full!Z27</f>
        <v>93.202717911386884</v>
      </c>
      <c r="AF27">
        <f>[1]Full!AA27</f>
        <v>0.7409482746461149</v>
      </c>
      <c r="AG27">
        <f>[1]Full!AB27</f>
        <v>3.1705787627345181</v>
      </c>
      <c r="AH27">
        <f>[1]Full!AC27</f>
        <v>2.885755051264888</v>
      </c>
      <c r="AJ27">
        <f>[1]Full!AD26</f>
        <v>29.387755102040821</v>
      </c>
      <c r="AK27">
        <f>[1]Full!AE26</f>
        <v>32.243721366340857</v>
      </c>
      <c r="AL27">
        <f>[1]Full!AF26</f>
        <v>16.502248212970191</v>
      </c>
      <c r="AM27">
        <f>[1]Full!AG26</f>
        <v>5.609813291392066</v>
      </c>
      <c r="AN27">
        <f>[1]Full!AH26</f>
        <v>45.644217674345711</v>
      </c>
      <c r="AP27">
        <f>[1]Full!AK27</f>
        <v>1</v>
      </c>
      <c r="AQ27">
        <f>[1]Full!AL27</f>
        <v>83.487767529638589</v>
      </c>
      <c r="AR27">
        <f>[1]Full!AM27</f>
        <v>16.062987775342801</v>
      </c>
      <c r="AS27">
        <f>[1]Full!AN27</f>
        <v>0.32652480190895328</v>
      </c>
      <c r="AT27">
        <f>[1]Full!AO27</f>
        <v>0.12271994131698161</v>
      </c>
      <c r="AV27">
        <f>[1]Full!AP26</f>
        <v>29.387755102040821</v>
      </c>
      <c r="AW27">
        <f>[1]Full!AQ26</f>
        <v>72.842324680383683</v>
      </c>
      <c r="AX27">
        <f>[1]Full!AR26</f>
        <v>13.484936211361459</v>
      </c>
      <c r="AY27">
        <f>[1]Full!AS26</f>
        <v>2.9167085370092272</v>
      </c>
      <c r="AZ27">
        <f>[1]Full!AT26</f>
        <v>10.75598908411113</v>
      </c>
      <c r="BB27">
        <f>[1]Full!AW27</f>
        <v>1</v>
      </c>
      <c r="BC27">
        <f>[1]Full!AX27</f>
        <v>95.348484865086718</v>
      </c>
      <c r="BD27">
        <f>[1]Full!AY27</f>
        <v>0.45474079963587472</v>
      </c>
      <c r="BE27">
        <f>[1]Full!AZ27</f>
        <v>2.1561417451527078</v>
      </c>
      <c r="BF27">
        <f>[1]Full!BA27</f>
        <v>2.0406325901341069</v>
      </c>
      <c r="BH27">
        <f>[1]Full!BB26</f>
        <v>29.387755102040821</v>
      </c>
      <c r="BI27">
        <f>[1]Full!BC26</f>
        <v>54.001702166402033</v>
      </c>
      <c r="BJ27">
        <f>[1]Full!BD26</f>
        <v>7.3456283681805861</v>
      </c>
      <c r="BK27">
        <f>[1]Full!BE26</f>
        <v>9.7484125962107555</v>
      </c>
      <c r="BL27">
        <f>[1]Full!BF26</f>
        <v>28.90425697675559</v>
      </c>
      <c r="BN27">
        <f>[1]Full!BI27</f>
        <v>1</v>
      </c>
      <c r="BO27">
        <f>[1]Full!BJ27</f>
        <v>86.321347761189145</v>
      </c>
      <c r="BP27">
        <f>[1]Full!BK27</f>
        <v>12.324845791308791</v>
      </c>
      <c r="BQ27">
        <f>[1]Full!BL27</f>
        <v>0.63411121752141675</v>
      </c>
      <c r="BR27">
        <f>[1]Full!BM27</f>
        <v>0.71969527003239131</v>
      </c>
      <c r="BT27">
        <f>[1]Full!BN26</f>
        <v>29.387755102040821</v>
      </c>
      <c r="BU27">
        <f>[1]Full!BO26</f>
        <v>7.0366197165755624</v>
      </c>
      <c r="BV27">
        <f>[1]Full!BP26</f>
        <v>50.140450636874732</v>
      </c>
      <c r="BW27">
        <f>[1]Full!BQ26</f>
        <v>1.122017192107656</v>
      </c>
      <c r="BX27">
        <f>[1]Full!BR26</f>
        <v>41.702158782250088</v>
      </c>
      <c r="BZ27">
        <f>[1]Full!BU27</f>
        <v>1</v>
      </c>
      <c r="CA27">
        <f>[1]Full!BV27</f>
        <v>86.790003633202616</v>
      </c>
      <c r="CB27">
        <f>[1]Full!BW27</f>
        <v>10.41340682298349</v>
      </c>
      <c r="CC27">
        <f>[1]Full!BX27</f>
        <v>1.5026621184891791</v>
      </c>
      <c r="CD27">
        <f>[1]Full!BY27</f>
        <v>1.2939274395647009</v>
      </c>
      <c r="CF27">
        <f>[1]Full!BZ26</f>
        <v>29.387755102040821</v>
      </c>
      <c r="CG27">
        <f>[1]Full!CA26</f>
        <v>53.318979059752557</v>
      </c>
      <c r="CH27">
        <f>[1]Full!CB26</f>
        <v>14.4820050211893</v>
      </c>
      <c r="CI27">
        <f>[1]Full!CC26</f>
        <v>7.0304998853625538</v>
      </c>
      <c r="CJ27">
        <f>[1]Full!CD26</f>
        <v>25.168616400906611</v>
      </c>
      <c r="CL27">
        <f t="shared" ref="CL27:CL32" si="1">CL4</f>
        <v>20</v>
      </c>
      <c r="CM27">
        <f t="shared" ref="CM27:CM32" si="2">CM4-CM17</f>
        <v>0.12620680524017036</v>
      </c>
      <c r="CO27">
        <f>[1]Full!CI26</f>
        <v>51.020408163265309</v>
      </c>
      <c r="CP27">
        <f>[1]Full!CJ26</f>
        <v>9.8185327212952416</v>
      </c>
      <c r="CR27">
        <f t="shared" ref="CR27:CR32" si="3">CR4</f>
        <v>20</v>
      </c>
      <c r="CS27">
        <f t="shared" ref="CS27:CS32" si="4">CS4-CS17</f>
        <v>-2.5511530941525074</v>
      </c>
      <c r="CU27">
        <f>[1]Full!CN26</f>
        <v>51.020408163265309</v>
      </c>
      <c r="CV27">
        <f>[1]Full!CO26</f>
        <v>37.511525130784619</v>
      </c>
      <c r="CX27">
        <f t="shared" ref="CX27:CX32" si="5">CX4</f>
        <v>20</v>
      </c>
      <c r="CY27">
        <f t="shared" ref="CY27:CY32" si="6">CY4-CY17</f>
        <v>-0.38493236385293983</v>
      </c>
      <c r="DA27">
        <f>[1]Full!CS26</f>
        <v>51.020408163265309</v>
      </c>
      <c r="DB27">
        <f>[1]Full!CT26</f>
        <v>6.9197055628873221</v>
      </c>
    </row>
    <row r="28" spans="1:106" x14ac:dyDescent="0.25">
      <c r="A28" t="s">
        <v>15</v>
      </c>
      <c r="B28" t="s">
        <v>101</v>
      </c>
      <c r="C28">
        <f>[1]Full!A28</f>
        <v>0.2333835649868623</v>
      </c>
      <c r="D28">
        <f>[1]Full!B28</f>
        <v>0.26538007249560702</v>
      </c>
      <c r="E28">
        <f t="shared" si="0"/>
        <v>1.1370983749885981</v>
      </c>
      <c r="F28">
        <f>[1]Full!C28</f>
        <v>3</v>
      </c>
      <c r="G28">
        <f>[1]Full!D28</f>
        <v>99.328506122052104</v>
      </c>
      <c r="H28">
        <f>[1]Full!E28</f>
        <v>0.35701713549189212</v>
      </c>
      <c r="I28">
        <f>[1]Full!F28</f>
        <v>7.3024839334627487E-2</v>
      </c>
      <c r="J28">
        <f>[1]Full!G28</f>
        <v>0.2414519031226495</v>
      </c>
      <c r="K28" s="1"/>
      <c r="L28">
        <f>[1]Full!H27</f>
        <v>30.612244897959179</v>
      </c>
      <c r="M28">
        <f>[1]Full!I27</f>
        <v>96.924318248736355</v>
      </c>
      <c r="N28">
        <f>[1]Full!J27</f>
        <v>0.4769361442802168</v>
      </c>
      <c r="O28">
        <f>[1]Full!K27</f>
        <v>0.17033042704705739</v>
      </c>
      <c r="P28">
        <f>[1]Full!L27</f>
        <v>2.4284151817987971</v>
      </c>
      <c r="R28">
        <f>[1]Full!N28</f>
        <v>3</v>
      </c>
      <c r="S28">
        <f>[1]Full!O28</f>
        <v>60.551399558855188</v>
      </c>
      <c r="T28">
        <f>[1]Full!P28</f>
        <v>38.028208253325538</v>
      </c>
      <c r="U28">
        <f>[1]Full!Q28</f>
        <v>1.3256640893658371E-13</v>
      </c>
      <c r="V28">
        <f>[1]Full!R28</f>
        <v>1.420394264380465</v>
      </c>
      <c r="X28">
        <f>[1]Full!S27</f>
        <v>30.612244897959179</v>
      </c>
      <c r="Y28">
        <f>[1]Full!T27</f>
        <v>0.59803278139590588</v>
      </c>
      <c r="Z28">
        <f>[1]Full!U27</f>
        <v>57.080571197927171</v>
      </c>
      <c r="AA28">
        <f>[1]Full!V27</f>
        <v>1.0924689243326901E-12</v>
      </c>
      <c r="AB28">
        <f>[1]Full!W27</f>
        <v>42.322661423064588</v>
      </c>
      <c r="AD28">
        <f>[1]Full!Y28</f>
        <v>3</v>
      </c>
      <c r="AE28">
        <f>[1]Full!Z28</f>
        <v>81.29844880627752</v>
      </c>
      <c r="AF28">
        <f>[1]Full!AA28</f>
        <v>3.5208116039533701</v>
      </c>
      <c r="AG28">
        <f>[1]Full!AB28</f>
        <v>7.0908527022921408</v>
      </c>
      <c r="AH28">
        <f>[1]Full!AC28</f>
        <v>8.0898868880766805</v>
      </c>
      <c r="AJ28">
        <f>[1]Full!AD27</f>
        <v>30.612244897959179</v>
      </c>
      <c r="AK28">
        <f>[1]Full!AE27</f>
        <v>31.509581246102719</v>
      </c>
      <c r="AL28">
        <f>[1]Full!AF27</f>
        <v>16.21339001644154</v>
      </c>
      <c r="AM28">
        <f>[1]Full!AG27</f>
        <v>5.4663338921913081</v>
      </c>
      <c r="AN28">
        <f>[1]Full!AH27</f>
        <v>46.81069540374444</v>
      </c>
      <c r="AP28">
        <f>[1]Full!AK28</f>
        <v>3</v>
      </c>
      <c r="AQ28">
        <f>[1]Full!AL28</f>
        <v>66.903050596666475</v>
      </c>
      <c r="AR28">
        <f>[1]Full!AM28</f>
        <v>30.515191877619589</v>
      </c>
      <c r="AS28">
        <f>[1]Full!AN28</f>
        <v>1.8869265434974061</v>
      </c>
      <c r="AT28">
        <f>[1]Full!AO28</f>
        <v>0.69483186003923247</v>
      </c>
      <c r="AV28">
        <f>[1]Full!AP27</f>
        <v>30.612244897959179</v>
      </c>
      <c r="AW28">
        <f>[1]Full!AQ27</f>
        <v>73.221679662425146</v>
      </c>
      <c r="AX28">
        <f>[1]Full!AR27</f>
        <v>12.964423257148519</v>
      </c>
      <c r="AY28">
        <f>[1]Full!AS27</f>
        <v>2.6925301165079412</v>
      </c>
      <c r="AZ28">
        <f>[1]Full!AT27</f>
        <v>11.121325476784181</v>
      </c>
      <c r="BB28">
        <f>[1]Full!AW28</f>
        <v>3</v>
      </c>
      <c r="BC28">
        <f>[1]Full!AX28</f>
        <v>87.375505859953279</v>
      </c>
      <c r="BD28">
        <f>[1]Full!AY28</f>
        <v>1.9117026737008871</v>
      </c>
      <c r="BE28">
        <f>[1]Full!AZ28</f>
        <v>5.0657723614927983</v>
      </c>
      <c r="BF28">
        <f>[1]Full!BA28</f>
        <v>5.6470191052214371</v>
      </c>
      <c r="BH28">
        <f>[1]Full!BB27</f>
        <v>30.612244897959179</v>
      </c>
      <c r="BI28">
        <f>[1]Full!BC27</f>
        <v>53.44359945613418</v>
      </c>
      <c r="BJ28">
        <f>[1]Full!BD27</f>
        <v>7.1742505233580234</v>
      </c>
      <c r="BK28">
        <f>[1]Full!BE27</f>
        <v>9.8250038361435923</v>
      </c>
      <c r="BL28">
        <f>[1]Full!BF27</f>
        <v>29.557146291309881</v>
      </c>
      <c r="BN28">
        <f>[1]Full!BI28</f>
        <v>3</v>
      </c>
      <c r="BO28">
        <f>[1]Full!BJ28</f>
        <v>64.70062372682743</v>
      </c>
      <c r="BP28">
        <f>[1]Full!BK28</f>
        <v>31.126916513230071</v>
      </c>
      <c r="BQ28">
        <f>[1]Full!BL28</f>
        <v>1.4181975321964979</v>
      </c>
      <c r="BR28">
        <f>[1]Full!BM28</f>
        <v>2.7542628986425162</v>
      </c>
      <c r="BT28">
        <f>[1]Full!BN27</f>
        <v>30.612244897959179</v>
      </c>
      <c r="BU28">
        <f>[1]Full!BO27</f>
        <v>6.7808118081707569</v>
      </c>
      <c r="BV28">
        <f>[1]Full!BP27</f>
        <v>48.906862381522799</v>
      </c>
      <c r="BW28">
        <f>[1]Full!BQ27</f>
        <v>1.093315962688977</v>
      </c>
      <c r="BX28">
        <f>[1]Full!BR27</f>
        <v>43.220256391523279</v>
      </c>
      <c r="BZ28">
        <f>[1]Full!BU28</f>
        <v>3</v>
      </c>
      <c r="CA28">
        <f>[1]Full!BV28</f>
        <v>71.021255258382226</v>
      </c>
      <c r="CB28">
        <f>[1]Full!BW28</f>
        <v>20.952487019783032</v>
      </c>
      <c r="CC28">
        <f>[1]Full!BX28</f>
        <v>4.1858910149852342</v>
      </c>
      <c r="CD28">
        <f>[1]Full!BY28</f>
        <v>3.840369844110183</v>
      </c>
      <c r="CF28">
        <f>[1]Full!BZ27</f>
        <v>30.612244897959179</v>
      </c>
      <c r="CG28">
        <f>[1]Full!CA27</f>
        <v>53.238954538564514</v>
      </c>
      <c r="CH28">
        <f>[1]Full!CB27</f>
        <v>14.01399145925155</v>
      </c>
      <c r="CI28">
        <f>[1]Full!CC27</f>
        <v>6.9157744428227126</v>
      </c>
      <c r="CJ28">
        <f>[1]Full!CD27</f>
        <v>25.831379926572311</v>
      </c>
      <c r="CL28">
        <f t="shared" si="1"/>
        <v>40</v>
      </c>
      <c r="CM28">
        <f t="shared" si="2"/>
        <v>3.3877315983868854</v>
      </c>
      <c r="CO28">
        <f>[1]Full!CI27</f>
        <v>53.061224489795919</v>
      </c>
      <c r="CP28">
        <f>[1]Full!CJ27</f>
        <v>10.361932167804049</v>
      </c>
      <c r="CR28">
        <f t="shared" si="3"/>
        <v>40</v>
      </c>
      <c r="CS28">
        <f t="shared" si="4"/>
        <v>-2.8026670555069728</v>
      </c>
      <c r="CU28">
        <f>[1]Full!CN27</f>
        <v>53.061224489795919</v>
      </c>
      <c r="CV28">
        <f>[1]Full!CO27</f>
        <v>38.35761180586092</v>
      </c>
      <c r="CX28">
        <f t="shared" si="5"/>
        <v>40</v>
      </c>
      <c r="CY28">
        <f t="shared" si="6"/>
        <v>-1.3903803664559407</v>
      </c>
      <c r="DA28">
        <f>[1]Full!CS27</f>
        <v>53.061224489795919</v>
      </c>
      <c r="DB28">
        <f>[1]Full!CT27</f>
        <v>6.7393793601013421</v>
      </c>
    </row>
    <row r="29" spans="1:106" x14ac:dyDescent="0.25">
      <c r="A29" t="s">
        <v>16</v>
      </c>
      <c r="B29" t="s">
        <v>102</v>
      </c>
      <c r="C29">
        <f>[1]Full!A29</f>
        <v>1.8442563985574618E-27</v>
      </c>
      <c r="D29">
        <f>[1]Full!B29</f>
        <v>9.9276358223050171E-2</v>
      </c>
      <c r="E29">
        <f t="shared" si="0"/>
        <v>5.3830019676603552E+25</v>
      </c>
      <c r="F29">
        <f>[1]Full!C29</f>
        <v>5</v>
      </c>
      <c r="G29">
        <f>[1]Full!D29</f>
        <v>99.061879865936916</v>
      </c>
      <c r="H29">
        <f>[1]Full!E29</f>
        <v>0.43276897021543359</v>
      </c>
      <c r="I29">
        <f>[1]Full!F29</f>
        <v>0.103632367495488</v>
      </c>
      <c r="J29">
        <f>[1]Full!G29</f>
        <v>0.40171879635852359</v>
      </c>
      <c r="K29" s="1"/>
      <c r="L29">
        <f>[1]Full!H28</f>
        <v>31.836734693877549</v>
      </c>
      <c r="M29">
        <f>[1]Full!I28</f>
        <v>96.828987073315503</v>
      </c>
      <c r="N29">
        <f>[1]Full!J28</f>
        <v>0.4764665004991262</v>
      </c>
      <c r="O29">
        <f>[1]Full!K28</f>
        <v>0.1702958754674529</v>
      </c>
      <c r="P29">
        <f>[1]Full!L28</f>
        <v>2.5242505531766462</v>
      </c>
      <c r="R29">
        <f>[1]Full!N29</f>
        <v>5</v>
      </c>
      <c r="S29">
        <f>[1]Full!O29</f>
        <v>43.337142142044478</v>
      </c>
      <c r="T29">
        <f>[1]Full!P29</f>
        <v>53.149968920840088</v>
      </c>
      <c r="U29">
        <f>[1]Full!Q29</f>
        <v>2.1924341514180299E-13</v>
      </c>
      <c r="V29">
        <f>[1]Full!R29</f>
        <v>3.512898073788286</v>
      </c>
      <c r="X29">
        <f>[1]Full!S28</f>
        <v>31.836734693877549</v>
      </c>
      <c r="Y29">
        <f>[1]Full!T28</f>
        <v>0.48745665195955079</v>
      </c>
      <c r="Z29">
        <f>[1]Full!U28</f>
        <v>55.625785358075561</v>
      </c>
      <c r="AA29">
        <f>[1]Full!V28</f>
        <v>1.123406046767249E-12</v>
      </c>
      <c r="AB29">
        <f>[1]Full!W28</f>
        <v>43.888048445299148</v>
      </c>
      <c r="AD29">
        <f>[1]Full!Y29</f>
        <v>5</v>
      </c>
      <c r="AE29">
        <f>[1]Full!Z29</f>
        <v>71.561018535309827</v>
      </c>
      <c r="AF29">
        <f>[1]Full!AA29</f>
        <v>6.8734408482194249</v>
      </c>
      <c r="AG29">
        <f>[1]Full!AB29</f>
        <v>8.9173582790259616</v>
      </c>
      <c r="AH29">
        <f>[1]Full!AC29</f>
        <v>12.64818234169045</v>
      </c>
      <c r="AJ29">
        <f>[1]Full!AD28</f>
        <v>31.836734693877549</v>
      </c>
      <c r="AK29">
        <f>[1]Full!AE28</f>
        <v>30.802331414906739</v>
      </c>
      <c r="AL29">
        <f>[1]Full!AF28</f>
        <v>15.916652962590581</v>
      </c>
      <c r="AM29">
        <f>[1]Full!AG28</f>
        <v>5.3303486364399708</v>
      </c>
      <c r="AN29">
        <f>[1]Full!AH28</f>
        <v>47.950667571045138</v>
      </c>
      <c r="AP29">
        <f>[1]Full!AK29</f>
        <v>5</v>
      </c>
      <c r="AQ29">
        <f>[1]Full!AL29</f>
        <v>61.024694426340417</v>
      </c>
      <c r="AR29">
        <f>[1]Full!AM29</f>
        <v>33.96845815726094</v>
      </c>
      <c r="AS29">
        <f>[1]Full!AN29</f>
        <v>3.5304123648303878</v>
      </c>
      <c r="AT29">
        <f>[1]Full!AO29</f>
        <v>1.4764335235182371</v>
      </c>
      <c r="AV29">
        <f>[1]Full!AP28</f>
        <v>31.836734693877549</v>
      </c>
      <c r="AW29">
        <f>[1]Full!AQ28</f>
        <v>73.563740563741106</v>
      </c>
      <c r="AX29">
        <f>[1]Full!AR28</f>
        <v>12.47696976886148</v>
      </c>
      <c r="AY29">
        <f>[1]Full!AS28</f>
        <v>2.4812808204403409</v>
      </c>
      <c r="AZ29">
        <f>[1]Full!AT28</f>
        <v>11.47796735982293</v>
      </c>
      <c r="BB29">
        <f>[1]Full!AW29</f>
        <v>5</v>
      </c>
      <c r="BC29">
        <f>[1]Full!AX29</f>
        <v>80.960755044507934</v>
      </c>
      <c r="BD29">
        <f>[1]Full!AY29</f>
        <v>3.5704202485906338</v>
      </c>
      <c r="BE29">
        <f>[1]Full!AZ29</f>
        <v>6.7417227323125317</v>
      </c>
      <c r="BF29">
        <f>[1]Full!BA29</f>
        <v>8.7271019765367761</v>
      </c>
      <c r="BH29">
        <f>[1]Full!BB28</f>
        <v>31.836734693877549</v>
      </c>
      <c r="BI29">
        <f>[1]Full!BC28</f>
        <v>52.905472465585127</v>
      </c>
      <c r="BJ29">
        <f>[1]Full!BD28</f>
        <v>7.001978421229107</v>
      </c>
      <c r="BK29">
        <f>[1]Full!BE28</f>
        <v>9.9008272118011504</v>
      </c>
      <c r="BL29">
        <f>[1]Full!BF28</f>
        <v>30.191722007452011</v>
      </c>
      <c r="BN29">
        <f>[1]Full!BI29</f>
        <v>5</v>
      </c>
      <c r="BO29">
        <f>[1]Full!BJ29</f>
        <v>48.982348343077362</v>
      </c>
      <c r="BP29">
        <f>[1]Full!BK29</f>
        <v>43.894100003604052</v>
      </c>
      <c r="BQ29">
        <f>[1]Full!BL29</f>
        <v>1.7835333599054159</v>
      </c>
      <c r="BR29">
        <f>[1]Full!BM29</f>
        <v>5.3400237883603277</v>
      </c>
      <c r="BT29">
        <f>[1]Full!BN28</f>
        <v>31.836734693877549</v>
      </c>
      <c r="BU29">
        <f>[1]Full!BO28</f>
        <v>6.5502744619900781</v>
      </c>
      <c r="BV29">
        <f>[1]Full!BP28</f>
        <v>47.684323710196253</v>
      </c>
      <c r="BW29">
        <f>[1]Full!BQ28</f>
        <v>1.066085172593138</v>
      </c>
      <c r="BX29">
        <f>[1]Full!BR28</f>
        <v>44.700562633070092</v>
      </c>
      <c r="BZ29">
        <f>[1]Full!BU29</f>
        <v>5</v>
      </c>
      <c r="CA29">
        <f>[1]Full!BV29</f>
        <v>62.901563485450318</v>
      </c>
      <c r="CB29">
        <f>[1]Full!BW29</f>
        <v>24.69515356146831</v>
      </c>
      <c r="CC29">
        <f>[1]Full!BX29</f>
        <v>6.1669344509397064</v>
      </c>
      <c r="CD29">
        <f>[1]Full!BY29</f>
        <v>6.2363630440279216</v>
      </c>
      <c r="CF29">
        <f>[1]Full!BZ28</f>
        <v>31.836734693877549</v>
      </c>
      <c r="CG29">
        <f>[1]Full!CA28</f>
        <v>53.147371451997323</v>
      </c>
      <c r="CH29">
        <f>[1]Full!CB28</f>
        <v>13.56664241824933</v>
      </c>
      <c r="CI29">
        <f>[1]Full!CC28</f>
        <v>6.8094794149892977</v>
      </c>
      <c r="CJ29">
        <f>[1]Full!CD28</f>
        <v>26.476607081975139</v>
      </c>
      <c r="CL29">
        <f t="shared" si="1"/>
        <v>50</v>
      </c>
      <c r="CM29">
        <f t="shared" si="2"/>
        <v>-2.7812415867026665</v>
      </c>
      <c r="CO29">
        <f>[1]Full!CI28</f>
        <v>55.102040816326529</v>
      </c>
      <c r="CP29">
        <f>[1]Full!CJ28</f>
        <v>10.941889923798019</v>
      </c>
      <c r="CR29">
        <f t="shared" si="3"/>
        <v>50</v>
      </c>
      <c r="CS29">
        <f t="shared" si="4"/>
        <v>-4.6384822185746089</v>
      </c>
      <c r="CU29">
        <f>[1]Full!CN28</f>
        <v>55.102040816326529</v>
      </c>
      <c r="CV29">
        <f>[1]Full!CO28</f>
        <v>39.203698607123663</v>
      </c>
      <c r="CX29">
        <f t="shared" si="5"/>
        <v>50</v>
      </c>
      <c r="CY29">
        <f t="shared" si="6"/>
        <v>1.3738484181795441</v>
      </c>
      <c r="DA29">
        <f>[1]Full!CS28</f>
        <v>55.102040816326529</v>
      </c>
      <c r="DB29">
        <f>[1]Full!CT28</f>
        <v>6.5495059490368632</v>
      </c>
    </row>
    <row r="30" spans="1:106" x14ac:dyDescent="0.25">
      <c r="A30" t="s">
        <v>17</v>
      </c>
      <c r="B30" t="s">
        <v>103</v>
      </c>
      <c r="C30">
        <f>[1]Full!A30</f>
        <v>4.4408355852273318E-16</v>
      </c>
      <c r="D30">
        <f>[1]Full!B30</f>
        <v>0.12378926748142829</v>
      </c>
      <c r="E30">
        <f t="shared" si="0"/>
        <v>278752196755988.16</v>
      </c>
      <c r="F30">
        <f>[1]Full!C30</f>
        <v>10</v>
      </c>
      <c r="G30">
        <f>[1]Full!D30</f>
        <v>98.574980517918419</v>
      </c>
      <c r="H30">
        <f>[1]Full!E30</f>
        <v>0.47906211269548671</v>
      </c>
      <c r="I30">
        <f>[1]Full!F30</f>
        <v>0.14511333214772221</v>
      </c>
      <c r="J30">
        <f>[1]Full!G30</f>
        <v>0.80084403727436304</v>
      </c>
      <c r="K30" s="1"/>
      <c r="L30">
        <f>[1]Full!H29</f>
        <v>33.061224489795919</v>
      </c>
      <c r="M30">
        <f>[1]Full!I29</f>
        <v>96.733776049882323</v>
      </c>
      <c r="N30">
        <f>[1]Full!J29</f>
        <v>0.47599756026051698</v>
      </c>
      <c r="O30">
        <f>[1]Full!K29</f>
        <v>0.1702347170480705</v>
      </c>
      <c r="P30">
        <f>[1]Full!L29</f>
        <v>2.6199916762626811</v>
      </c>
      <c r="R30">
        <f>[1]Full!N30</f>
        <v>10</v>
      </c>
      <c r="S30">
        <f>[1]Full!O30</f>
        <v>18.786337246185511</v>
      </c>
      <c r="T30">
        <f>[1]Full!P30</f>
        <v>70.47847330990092</v>
      </c>
      <c r="U30">
        <f>[1]Full!Q30</f>
        <v>4.2582861769399098E-13</v>
      </c>
      <c r="V30">
        <f>[1]Full!R30</f>
        <v>10.73550799236717</v>
      </c>
      <c r="X30">
        <f>[1]Full!S29</f>
        <v>33.061224489795919</v>
      </c>
      <c r="Y30">
        <f>[1]Full!T29</f>
        <v>0.39721916491840148</v>
      </c>
      <c r="Z30">
        <f>[1]Full!U29</f>
        <v>54.19080116867255</v>
      </c>
      <c r="AA30">
        <f>[1]Full!V29</f>
        <v>1.1535029323514441E-12</v>
      </c>
      <c r="AB30">
        <f>[1]Full!W29</f>
        <v>45.413270976266887</v>
      </c>
      <c r="AD30">
        <f>[1]Full!Y30</f>
        <v>10</v>
      </c>
      <c r="AE30">
        <f>[1]Full!Z30</f>
        <v>54.850942177197297</v>
      </c>
      <c r="AF30">
        <f>[1]Full!AA30</f>
        <v>13.776498866696681</v>
      </c>
      <c r="AG30">
        <f>[1]Full!AB30</f>
        <v>9.3963023561310859</v>
      </c>
      <c r="AH30">
        <f>[1]Full!AC30</f>
        <v>21.976256665828991</v>
      </c>
      <c r="AJ30">
        <f>[1]Full!AD29</f>
        <v>33.061224489795919</v>
      </c>
      <c r="AK30">
        <f>[1]Full!AE29</f>
        <v>30.118121242065509</v>
      </c>
      <c r="AL30">
        <f>[1]Full!AF29</f>
        <v>15.61577565130683</v>
      </c>
      <c r="AM30">
        <f>[1]Full!AG29</f>
        <v>5.2008941187357829</v>
      </c>
      <c r="AN30">
        <f>[1]Full!AH29</f>
        <v>49.065209609297462</v>
      </c>
      <c r="AP30">
        <f>[1]Full!AK30</f>
        <v>10</v>
      </c>
      <c r="AQ30">
        <f>[1]Full!AL30</f>
        <v>60.793329439432192</v>
      </c>
      <c r="AR30">
        <f>[1]Full!AM30</f>
        <v>29.771834277655369</v>
      </c>
      <c r="AS30">
        <f>[1]Full!AN30</f>
        <v>5.7920148269264722</v>
      </c>
      <c r="AT30">
        <f>[1]Full!AO30</f>
        <v>3.6427961022963489</v>
      </c>
      <c r="AV30">
        <f>[1]Full!AP29</f>
        <v>33.061224489795919</v>
      </c>
      <c r="AW30">
        <f>[1]Full!AQ29</f>
        <v>73.87122991689823</v>
      </c>
      <c r="AX30">
        <f>[1]Full!AR29</f>
        <v>12.01952185523127</v>
      </c>
      <c r="AY30">
        <f>[1]Full!AS29</f>
        <v>2.2830606235487569</v>
      </c>
      <c r="AZ30">
        <f>[1]Full!AT29</f>
        <v>11.826146117187999</v>
      </c>
      <c r="BB30">
        <f>[1]Full!AW30</f>
        <v>10</v>
      </c>
      <c r="BC30">
        <f>[1]Full!AX30</f>
        <v>69.987794046879301</v>
      </c>
      <c r="BD30">
        <f>[1]Full!AY30</f>
        <v>6.8075674647626823</v>
      </c>
      <c r="BE30">
        <f>[1]Full!AZ30</f>
        <v>8.4069267427596515</v>
      </c>
      <c r="BF30">
        <f>[1]Full!BA30</f>
        <v>14.797711757557311</v>
      </c>
      <c r="BH30">
        <f>[1]Full!BB29</f>
        <v>33.061224489795919</v>
      </c>
      <c r="BI30">
        <f>[1]Full!BC29</f>
        <v>52.385576738670281</v>
      </c>
      <c r="BJ30">
        <f>[1]Full!BD29</f>
        <v>6.8301002820989396</v>
      </c>
      <c r="BK30">
        <f>[1]Full!BE29</f>
        <v>9.9755821724977984</v>
      </c>
      <c r="BL30">
        <f>[1]Full!BF29</f>
        <v>30.808740912800431</v>
      </c>
      <c r="BN30">
        <f>[1]Full!BI30</f>
        <v>10</v>
      </c>
      <c r="BO30">
        <f>[1]Full!BJ30</f>
        <v>25.999135060692101</v>
      </c>
      <c r="BP30">
        <f>[1]Full!BK30</f>
        <v>59.138270519189412</v>
      </c>
      <c r="BQ30">
        <f>[1]Full!BL30</f>
        <v>1.879149135891808</v>
      </c>
      <c r="BR30">
        <f>[1]Full!BM30</f>
        <v>12.98359786023506</v>
      </c>
      <c r="BT30">
        <f>[1]Full!BN29</f>
        <v>33.061224489795919</v>
      </c>
      <c r="BU30">
        <f>[1]Full!BO29</f>
        <v>6.3411773236624249</v>
      </c>
      <c r="BV30">
        <f>[1]Full!BP29</f>
        <v>46.476229015180877</v>
      </c>
      <c r="BW30">
        <f>[1]Full!BQ29</f>
        <v>1.040166430919135</v>
      </c>
      <c r="BX30">
        <f>[1]Full!BR29</f>
        <v>46.143686651469693</v>
      </c>
      <c r="BZ30">
        <f>[1]Full!BU30</f>
        <v>10</v>
      </c>
      <c r="CA30">
        <f>[1]Full!BV30</f>
        <v>55.411135387745361</v>
      </c>
      <c r="CB30">
        <f>[1]Full!BW30</f>
        <v>24.69121856829485</v>
      </c>
      <c r="CC30">
        <f>[1]Full!BX30</f>
        <v>8.452526520262035</v>
      </c>
      <c r="CD30">
        <f>[1]Full!BY30</f>
        <v>11.44518564791756</v>
      </c>
      <c r="CF30">
        <f>[1]Full!BZ29</f>
        <v>33.061224489795919</v>
      </c>
      <c r="CG30">
        <f>[1]Full!CA29</f>
        <v>53.044889322741902</v>
      </c>
      <c r="CH30">
        <f>[1]Full!CB29</f>
        <v>13.13883096144745</v>
      </c>
      <c r="CI30">
        <f>[1]Full!CC29</f>
        <v>6.7114913673353573</v>
      </c>
      <c r="CJ30">
        <f>[1]Full!CD29</f>
        <v>27.104888715686439</v>
      </c>
      <c r="CL30">
        <f t="shared" si="1"/>
        <v>60</v>
      </c>
      <c r="CM30">
        <f t="shared" si="2"/>
        <v>1.7047373062202613</v>
      </c>
      <c r="CO30">
        <f>[1]Full!CI29</f>
        <v>57.142857142857153</v>
      </c>
      <c r="CP30">
        <f>[1]Full!CJ29</f>
        <v>11.56097913546645</v>
      </c>
      <c r="CR30">
        <f t="shared" si="3"/>
        <v>60</v>
      </c>
      <c r="CS30">
        <f t="shared" si="4"/>
        <v>-2.9443065061006877</v>
      </c>
      <c r="CU30">
        <f>[1]Full!CN29</f>
        <v>57.142857142857153</v>
      </c>
      <c r="CV30">
        <f>[1]Full!CO29</f>
        <v>40.049785623289601</v>
      </c>
      <c r="CX30">
        <f t="shared" si="5"/>
        <v>60</v>
      </c>
      <c r="CY30">
        <f t="shared" si="6"/>
        <v>0.3942907377881566</v>
      </c>
      <c r="DA30">
        <f>[1]Full!CS29</f>
        <v>57.142857142857153</v>
      </c>
      <c r="DB30">
        <f>[1]Full!CT29</f>
        <v>6.3502000791425779</v>
      </c>
    </row>
    <row r="31" spans="1:106" x14ac:dyDescent="0.25">
      <c r="A31" t="s">
        <v>18</v>
      </c>
      <c r="B31" t="s">
        <v>104</v>
      </c>
      <c r="C31">
        <f>[1]Full!A31</f>
        <v>8.0099301791378562E-19</v>
      </c>
      <c r="D31">
        <f>[1]Full!B31</f>
        <v>0.1864869999049312</v>
      </c>
      <c r="E31">
        <f t="shared" si="0"/>
        <v>2.3281975714425466E+17</v>
      </c>
      <c r="F31">
        <f>[1]Full!C31</f>
        <v>30</v>
      </c>
      <c r="G31">
        <f>[1]Full!D31</f>
        <v>96.972032230859128</v>
      </c>
      <c r="H31">
        <f>[1]Full!E31</f>
        <v>0.47717113944408979</v>
      </c>
      <c r="I31">
        <f>[1]Full!F31</f>
        <v>0.1703345218476631</v>
      </c>
      <c r="J31">
        <f>[1]Full!G31</f>
        <v>2.3804621095335872</v>
      </c>
      <c r="K31" s="1"/>
      <c r="L31">
        <f>[1]Full!H30</f>
        <v>34.285714285714278</v>
      </c>
      <c r="M31">
        <f>[1]Full!I30</f>
        <v>96.638679464994965</v>
      </c>
      <c r="N31">
        <f>[1]Full!J30</f>
        <v>0.47552950096000779</v>
      </c>
      <c r="O31">
        <f>[1]Full!K30</f>
        <v>0.1701523714115363</v>
      </c>
      <c r="P31">
        <f>[1]Full!L30</f>
        <v>2.715638666813748</v>
      </c>
      <c r="R31">
        <f>[1]Full!N31</f>
        <v>30</v>
      </c>
      <c r="S31">
        <f>[1]Full!O31</f>
        <v>0.66248057760228674</v>
      </c>
      <c r="T31">
        <f>[1]Full!P31</f>
        <v>57.8140175025814</v>
      </c>
      <c r="U31">
        <f>[1]Full!Q31</f>
        <v>1.07667837859909E-12</v>
      </c>
      <c r="V31">
        <f>[1]Full!R31</f>
        <v>41.52476268695721</v>
      </c>
      <c r="X31">
        <f>[1]Full!S30</f>
        <v>34.285714285714278</v>
      </c>
      <c r="Y31">
        <f>[1]Full!T30</f>
        <v>0.32354897628691182</v>
      </c>
      <c r="Z31">
        <f>[1]Full!U30</f>
        <v>52.778812619331752</v>
      </c>
      <c r="AA31">
        <f>[1]Full!V30</f>
        <v>1.1827813292388401E-12</v>
      </c>
      <c r="AB31">
        <f>[1]Full!W30</f>
        <v>46.898929442412502</v>
      </c>
      <c r="AD31">
        <f>[1]Full!Y31</f>
        <v>30</v>
      </c>
      <c r="AE31">
        <f>[1]Full!Z31</f>
        <v>31.873038258539619</v>
      </c>
      <c r="AF31">
        <f>[1]Full!AA31</f>
        <v>16.359050216435239</v>
      </c>
      <c r="AG31">
        <f>[1]Full!AB31</f>
        <v>5.5370728729916872</v>
      </c>
      <c r="AH31">
        <f>[1]Full!AC31</f>
        <v>46.230839202423198</v>
      </c>
      <c r="AJ31">
        <f>[1]Full!AD30</f>
        <v>34.285714285714278</v>
      </c>
      <c r="AK31">
        <f>[1]Full!AE30</f>
        <v>29.454880889191269</v>
      </c>
      <c r="AL31">
        <f>[1]Full!AF30</f>
        <v>15.31273929799112</v>
      </c>
      <c r="AM31">
        <f>[1]Full!AG30</f>
        <v>5.0773073530859207</v>
      </c>
      <c r="AN31">
        <f>[1]Full!AH30</f>
        <v>50.15507307214564</v>
      </c>
      <c r="AP31">
        <f>[1]Full!AK31</f>
        <v>30</v>
      </c>
      <c r="AQ31">
        <f>[1]Full!AL31</f>
        <v>73.03683641337409</v>
      </c>
      <c r="AR31">
        <f>[1]Full!AM31</f>
        <v>13.220349816326999</v>
      </c>
      <c r="AS31">
        <f>[1]Full!AN31</f>
        <v>2.8030136168773812</v>
      </c>
      <c r="AT31">
        <f>[1]Full!AO31</f>
        <v>10.939758666287339</v>
      </c>
      <c r="AV31">
        <f>[1]Full!AP30</f>
        <v>34.285714285714278</v>
      </c>
      <c r="AW31">
        <f>[1]Full!AQ30</f>
        <v>74.146840106349174</v>
      </c>
      <c r="AX31">
        <f>[1]Full!AR30</f>
        <v>11.589181485219751</v>
      </c>
      <c r="AY31">
        <f>[1]Full!AS30</f>
        <v>2.0978456270047818</v>
      </c>
      <c r="AZ31">
        <f>[1]Full!AT30</f>
        <v>12.166091294292549</v>
      </c>
      <c r="BB31">
        <f>[1]Full!AW31</f>
        <v>30</v>
      </c>
      <c r="BC31">
        <f>[1]Full!AX31</f>
        <v>53.719999999352503</v>
      </c>
      <c r="BD31">
        <f>[1]Full!AY31</f>
        <v>7.260163536633593</v>
      </c>
      <c r="BE31">
        <f>[1]Full!AZ31</f>
        <v>9.7867901365636385</v>
      </c>
      <c r="BF31">
        <f>[1]Full!BA31</f>
        <v>29.233046434769719</v>
      </c>
      <c r="BH31">
        <f>[1]Full!BB30</f>
        <v>34.285714285714278</v>
      </c>
      <c r="BI31">
        <f>[1]Full!BC30</f>
        <v>51.882149609380228</v>
      </c>
      <c r="BJ31">
        <f>[1]Full!BD30</f>
        <v>6.6599173633363726</v>
      </c>
      <c r="BK31">
        <f>[1]Full!BE30</f>
        <v>10.04893264592701</v>
      </c>
      <c r="BL31">
        <f>[1]Full!BF30</f>
        <v>31.409000487423832</v>
      </c>
      <c r="BN31">
        <f>[1]Full!BI31</f>
        <v>30</v>
      </c>
      <c r="BO31">
        <f>[1]Full!BJ31</f>
        <v>6.9053175449469508</v>
      </c>
      <c r="BP31">
        <f>[1]Full!BK31</f>
        <v>49.52248746071345</v>
      </c>
      <c r="BQ31">
        <f>[1]Full!BL31</f>
        <v>1.1074728730516481</v>
      </c>
      <c r="BR31">
        <f>[1]Full!BM31</f>
        <v>42.465969579388677</v>
      </c>
      <c r="BT31">
        <f>[1]Full!BN30</f>
        <v>34.285714285714278</v>
      </c>
      <c r="BU31">
        <f>[1]Full!BO30</f>
        <v>6.1497600188757584</v>
      </c>
      <c r="BV31">
        <f>[1]Full!BP30</f>
        <v>45.285887112139633</v>
      </c>
      <c r="BW31">
        <f>[1]Full!BQ30</f>
        <v>1.015404106813625</v>
      </c>
      <c r="BX31">
        <f>[1]Full!BR30</f>
        <v>47.550240853288983</v>
      </c>
      <c r="BZ31">
        <f>[1]Full!BU31</f>
        <v>30</v>
      </c>
      <c r="CA31">
        <f>[1]Full!BV31</f>
        <v>53.280448566494307</v>
      </c>
      <c r="CB31">
        <f>[1]Full!BW31</f>
        <v>14.245344028484929</v>
      </c>
      <c r="CC31">
        <f>[1]Full!BX31</f>
        <v>6.9720791827896393</v>
      </c>
      <c r="CD31">
        <f>[1]Full!BY31</f>
        <v>25.502228589442201</v>
      </c>
      <c r="CF31">
        <f>[1]Full!BZ30</f>
        <v>34.285714285714278</v>
      </c>
      <c r="CG31">
        <f>[1]Full!CA30</f>
        <v>52.932225957204281</v>
      </c>
      <c r="CH31">
        <f>[1]Full!CB30</f>
        <v>12.72944716364804</v>
      </c>
      <c r="CI31">
        <f>[1]Full!CC30</f>
        <v>6.6216346979400527</v>
      </c>
      <c r="CJ31">
        <f>[1]Full!CD30</f>
        <v>27.71679254841878</v>
      </c>
      <c r="CL31">
        <f t="shared" si="1"/>
        <v>80</v>
      </c>
      <c r="CM31">
        <f t="shared" si="2"/>
        <v>1.5442225731435926</v>
      </c>
      <c r="CO31">
        <f>[1]Full!CI30</f>
        <v>59.183673469387763</v>
      </c>
      <c r="CP31">
        <f>[1]Full!CJ30</f>
        <v>12.219613277377119</v>
      </c>
      <c r="CR31">
        <f t="shared" si="3"/>
        <v>80</v>
      </c>
      <c r="CS31">
        <f t="shared" si="4"/>
        <v>-0.88589293114993239</v>
      </c>
      <c r="CU31">
        <f>[1]Full!CN30</f>
        <v>59.183673469387763</v>
      </c>
      <c r="CV31">
        <f>[1]Full!CO30</f>
        <v>40.895871770795623</v>
      </c>
      <c r="CX31">
        <f t="shared" si="5"/>
        <v>80</v>
      </c>
      <c r="CY31">
        <f t="shared" si="6"/>
        <v>1.2728021016738746</v>
      </c>
      <c r="DA31">
        <f>[1]Full!CS30</f>
        <v>59.183673469387763</v>
      </c>
      <c r="DB31">
        <f>[1]Full!CT30</f>
        <v>6.1416768581353933</v>
      </c>
    </row>
    <row r="32" spans="1:106" x14ac:dyDescent="0.25">
      <c r="A32" t="s">
        <v>105</v>
      </c>
      <c r="B32" t="s">
        <v>106</v>
      </c>
      <c r="C32">
        <f>[1]Full!A32</f>
        <v>2.9887160364656211E-2</v>
      </c>
      <c r="D32">
        <f>[1]Full!B32</f>
        <v>2.104321825142421E-2</v>
      </c>
      <c r="E32">
        <f t="shared" si="0"/>
        <v>0.70408891292025788</v>
      </c>
      <c r="F32">
        <f>[1]Full!C32</f>
        <v>60</v>
      </c>
      <c r="G32">
        <f>[1]Full!D32</f>
        <v>94.664495253391038</v>
      </c>
      <c r="H32">
        <f>[1]Full!E32</f>
        <v>0.46581433435921371</v>
      </c>
      <c r="I32">
        <f>[1]Full!F32</f>
        <v>0.16703094788837189</v>
      </c>
      <c r="J32">
        <f>[1]Full!G32</f>
        <v>4.702659473655423</v>
      </c>
      <c r="K32" s="1"/>
      <c r="L32">
        <f>[1]Full!H31</f>
        <v>35.510204081632651</v>
      </c>
      <c r="M32">
        <f>[1]Full!I31</f>
        <v>96.543691784668681</v>
      </c>
      <c r="N32">
        <f>[1]Full!J31</f>
        <v>0.47506200647803032</v>
      </c>
      <c r="O32">
        <f>[1]Full!K31</f>
        <v>0.17005456933530791</v>
      </c>
      <c r="P32">
        <f>[1]Full!L31</f>
        <v>2.8111916438241278</v>
      </c>
      <c r="R32">
        <f>[1]Full!N32</f>
        <v>60</v>
      </c>
      <c r="S32">
        <f>[1]Full!O32</f>
        <v>4.3914685121203469E-3</v>
      </c>
      <c r="T32">
        <f>[1]Full!P32</f>
        <v>29.655808702282378</v>
      </c>
      <c r="U32">
        <f>[1]Full!Q32</f>
        <v>1.642525325752861E-12</v>
      </c>
      <c r="V32">
        <f>[1]Full!R32</f>
        <v>70.341116938917793</v>
      </c>
      <c r="X32">
        <f>[1]Full!S31</f>
        <v>35.510204081632651</v>
      </c>
      <c r="Y32">
        <f>[1]Full!T31</f>
        <v>0.2636769939555898</v>
      </c>
      <c r="Z32">
        <f>[1]Full!U31</f>
        <v>51.391893836054457</v>
      </c>
      <c r="AA32">
        <f>[1]Full!V31</f>
        <v>1.211262329147097E-12</v>
      </c>
      <c r="AB32">
        <f>[1]Full!W31</f>
        <v>48.345725965273672</v>
      </c>
      <c r="AD32">
        <f>[1]Full!Y32</f>
        <v>60</v>
      </c>
      <c r="AE32">
        <f>[1]Full!Z32</f>
        <v>18.67896791732711</v>
      </c>
      <c r="AF32">
        <f>[1]Full!AA32</f>
        <v>9.8058885044598352</v>
      </c>
      <c r="AG32">
        <f>[1]Full!AB32</f>
        <v>3.1920480143529351</v>
      </c>
      <c r="AH32">
        <f>[1]Full!AC32</f>
        <v>68.323095640572575</v>
      </c>
      <c r="AJ32">
        <f>[1]Full!AD31</f>
        <v>35.510204081632651</v>
      </c>
      <c r="AK32">
        <f>[1]Full!AE31</f>
        <v>28.809836251631161</v>
      </c>
      <c r="AL32">
        <f>[1]Full!AF31</f>
        <v>15.010481839887371</v>
      </c>
      <c r="AM32">
        <f>[1]Full!AG31</f>
        <v>4.9584872783295042</v>
      </c>
      <c r="AN32">
        <f>[1]Full!AH31</f>
        <v>51.221195242686427</v>
      </c>
      <c r="AP32">
        <f>[1]Full!AK32</f>
        <v>60</v>
      </c>
      <c r="AQ32">
        <f>[1]Full!AL32</f>
        <v>75.845785093079911</v>
      </c>
      <c r="AR32">
        <f>[1]Full!AM32</f>
        <v>6.0713465008627132</v>
      </c>
      <c r="AS32">
        <f>[1]Full!AN32</f>
        <v>0.33335078582565619</v>
      </c>
      <c r="AT32">
        <f>[1]Full!AO32</f>
        <v>17.749476133098639</v>
      </c>
      <c r="AV32">
        <f>[1]Full!AP31</f>
        <v>35.510204081632651</v>
      </c>
      <c r="AW32">
        <f>[1]Full!AQ31</f>
        <v>74.393043172150158</v>
      </c>
      <c r="AX32">
        <f>[1]Full!AR31</f>
        <v>11.183548372403211</v>
      </c>
      <c r="AY32">
        <f>[1]Full!AS31</f>
        <v>1.9253436397879831</v>
      </c>
      <c r="AZ32">
        <f>[1]Full!AT31</f>
        <v>12.49802332852491</v>
      </c>
      <c r="BB32">
        <f>[1]Full!AW32</f>
        <v>60</v>
      </c>
      <c r="BC32">
        <f>[1]Full!AX32</f>
        <v>44.02659024042935</v>
      </c>
      <c r="BD32">
        <f>[1]Full!AY32</f>
        <v>3.825423174417399</v>
      </c>
      <c r="BE32">
        <f>[1]Full!AZ32</f>
        <v>11.20738867753469</v>
      </c>
      <c r="BF32">
        <f>[1]Full!BA32</f>
        <v>40.940598013687932</v>
      </c>
      <c r="BH32">
        <f>[1]Full!BB31</f>
        <v>35.510204081632651</v>
      </c>
      <c r="BI32">
        <f>[1]Full!BC31</f>
        <v>51.394427267948458</v>
      </c>
      <c r="BJ32">
        <f>[1]Full!BD31</f>
        <v>6.4917592150883818</v>
      </c>
      <c r="BK32">
        <f>[1]Full!BE31</f>
        <v>10.120811292979001</v>
      </c>
      <c r="BL32">
        <f>[1]Full!BF31</f>
        <v>31.99300233005156</v>
      </c>
      <c r="BN32">
        <f>[1]Full!BI32</f>
        <v>60</v>
      </c>
      <c r="BO32">
        <f>[1]Full!BJ32</f>
        <v>3.7392959722918389</v>
      </c>
      <c r="BP32">
        <f>[1]Full!BK32</f>
        <v>25.68597827144816</v>
      </c>
      <c r="BQ32">
        <f>[1]Full!BL32</f>
        <v>0.63840262097404232</v>
      </c>
      <c r="BR32">
        <f>[1]Full!BM32</f>
        <v>69.937647015950887</v>
      </c>
      <c r="BT32">
        <f>[1]Full!BN31</f>
        <v>35.510204081632651</v>
      </c>
      <c r="BU32">
        <f>[1]Full!BO31</f>
        <v>5.9728742458722373</v>
      </c>
      <c r="BV32">
        <f>[1]Full!BP31</f>
        <v>44.115871161782522</v>
      </c>
      <c r="BW32">
        <f>[1]Full!BQ31</f>
        <v>0.99165878399074503</v>
      </c>
      <c r="BX32">
        <f>[1]Full!BR31</f>
        <v>48.920888700317697</v>
      </c>
      <c r="BZ32">
        <f>[1]Full!BU32</f>
        <v>60</v>
      </c>
      <c r="CA32">
        <f>[1]Full!BV32</f>
        <v>49.561817349686351</v>
      </c>
      <c r="CB32">
        <f>[1]Full!BW32</f>
        <v>6.9512889089292296</v>
      </c>
      <c r="CC32">
        <f>[1]Full!BX32</f>
        <v>5.9668295360091683</v>
      </c>
      <c r="CD32">
        <f>[1]Full!BY32</f>
        <v>37.520164572582381</v>
      </c>
      <c r="CF32">
        <f>[1]Full!BZ31</f>
        <v>35.510204081632651</v>
      </c>
      <c r="CG32">
        <f>[1]Full!CA31</f>
        <v>52.810221794053987</v>
      </c>
      <c r="CH32">
        <f>[1]Full!CB31</f>
        <v>12.33739658432806</v>
      </c>
      <c r="CI32">
        <f>[1]Full!CC31</f>
        <v>6.5396329569976546</v>
      </c>
      <c r="CJ32">
        <f>[1]Full!CD31</f>
        <v>28.312849031831441</v>
      </c>
      <c r="CL32">
        <f t="shared" si="1"/>
        <v>100</v>
      </c>
      <c r="CM32">
        <f t="shared" si="2"/>
        <v>8.1383317452099391</v>
      </c>
      <c r="CO32">
        <f>[1]Full!CI31</f>
        <v>61.224489795918373</v>
      </c>
      <c r="CP32">
        <f>[1]Full!CJ31</f>
        <v>12.92049287854249</v>
      </c>
      <c r="CR32">
        <f t="shared" si="3"/>
        <v>100</v>
      </c>
      <c r="CS32">
        <f t="shared" si="4"/>
        <v>-8.1383317452099391</v>
      </c>
      <c r="CU32">
        <f>[1]Full!CN31</f>
        <v>61.224489795918373</v>
      </c>
      <c r="CV32">
        <f>[1]Full!CO31</f>
        <v>41.741957992335912</v>
      </c>
      <c r="CX32">
        <f t="shared" si="5"/>
        <v>100</v>
      </c>
      <c r="CY32">
        <f t="shared" si="6"/>
        <v>0.29281493618602034</v>
      </c>
      <c r="DA32">
        <f>[1]Full!CS31</f>
        <v>61.224489795918373</v>
      </c>
      <c r="DB32">
        <f>[1]Full!CT31</f>
        <v>5.924044970517059</v>
      </c>
    </row>
    <row r="33" spans="1:106" x14ac:dyDescent="0.25">
      <c r="A33" t="s">
        <v>19</v>
      </c>
      <c r="B33" t="s">
        <v>107</v>
      </c>
      <c r="C33">
        <f>[1]Full!A33</f>
        <v>4.4408920985006262E-16</v>
      </c>
      <c r="D33">
        <f>[1]Full!B33</f>
        <v>0.21728305857199831</v>
      </c>
      <c r="E33">
        <f t="shared" si="0"/>
        <v>489277950809386.63</v>
      </c>
      <c r="K33" s="1"/>
      <c r="L33">
        <f>[1]Full!H32</f>
        <v>36.734693877551017</v>
      </c>
      <c r="M33">
        <f>[1]Full!I32</f>
        <v>96.448808301130754</v>
      </c>
      <c r="N33">
        <f>[1]Full!J32</f>
        <v>0.47459502615439381</v>
      </c>
      <c r="O33">
        <f>[1]Full!K32</f>
        <v>0.16994595576643029</v>
      </c>
      <c r="P33">
        <f>[1]Full!L32</f>
        <v>2.9066507212696151</v>
      </c>
      <c r="X33">
        <f>[1]Full!S32</f>
        <v>36.734693877551017</v>
      </c>
      <c r="Y33">
        <f>[1]Full!T32</f>
        <v>0.2149323446915811</v>
      </c>
      <c r="Z33">
        <f>[1]Full!U32</f>
        <v>50.032003447140802</v>
      </c>
      <c r="AA33">
        <f>[1]Full!V32</f>
        <v>1.238966912799821E-12</v>
      </c>
      <c r="AB33">
        <f>[1]Full!W32</f>
        <v>49.754369853264123</v>
      </c>
      <c r="AJ33">
        <f>[1]Full!AD32</f>
        <v>36.734693877551017</v>
      </c>
      <c r="AK33">
        <f>[1]Full!AE32</f>
        <v>28.1821351887641</v>
      </c>
      <c r="AL33">
        <f>[1]Full!AF32</f>
        <v>14.70963908459164</v>
      </c>
      <c r="AM33">
        <f>[1]Full!AG32</f>
        <v>4.8441125457594092</v>
      </c>
      <c r="AN33">
        <f>[1]Full!AH32</f>
        <v>52.264113797249102</v>
      </c>
      <c r="AV33">
        <f>[1]Full!AP32</f>
        <v>36.734693877551017</v>
      </c>
      <c r="AW33">
        <f>[1]Full!AQ32</f>
        <v>74.612196701895442</v>
      </c>
      <c r="AX33">
        <f>[1]Full!AR32</f>
        <v>10.800426846523269</v>
      </c>
      <c r="AY33">
        <f>[1]Full!AS32</f>
        <v>1.7651768238839809</v>
      </c>
      <c r="AZ33">
        <f>[1]Full!AT32</f>
        <v>12.82215814056358</v>
      </c>
      <c r="BH33">
        <f>[1]Full!BB32</f>
        <v>36.734693877551017</v>
      </c>
      <c r="BI33">
        <f>[1]Full!BC32</f>
        <v>50.921645904608447</v>
      </c>
      <c r="BJ33">
        <f>[1]Full!BD32</f>
        <v>6.325955387501943</v>
      </c>
      <c r="BK33">
        <f>[1]Full!BE32</f>
        <v>10.19115077454402</v>
      </c>
      <c r="BL33">
        <f>[1]Full!BF32</f>
        <v>32.56124803941298</v>
      </c>
      <c r="BT33">
        <f>[1]Full!BN32</f>
        <v>36.734693877551017</v>
      </c>
      <c r="BU33">
        <f>[1]Full!BO32</f>
        <v>5.8082666542072499</v>
      </c>
      <c r="BV33">
        <f>[1]Full!BP32</f>
        <v>42.967847630706387</v>
      </c>
      <c r="BW33">
        <f>[1]Full!BQ32</f>
        <v>0.96882076954878504</v>
      </c>
      <c r="BX33">
        <f>[1]Full!BR32</f>
        <v>50.256357208639457</v>
      </c>
      <c r="CF33">
        <f>[1]Full!BZ32</f>
        <v>36.734693877551017</v>
      </c>
      <c r="CG33">
        <f>[1]Full!CA32</f>
        <v>52.679755062200492</v>
      </c>
      <c r="CH33">
        <f>[1]Full!CB32</f>
        <v>11.96168987532411</v>
      </c>
      <c r="CI33">
        <f>[1]Full!CC32</f>
        <v>6.4651239717661646</v>
      </c>
      <c r="CJ33">
        <f>[1]Full!CD32</f>
        <v>28.893531457920378</v>
      </c>
      <c r="CO33">
        <f>[1]Full!CI32</f>
        <v>63.265306122448983</v>
      </c>
      <c r="CP33">
        <f>[1]Full!CJ32</f>
        <v>13.666544080977889</v>
      </c>
      <c r="CU33">
        <f>[1]Full!CN32</f>
        <v>63.265306122448983</v>
      </c>
      <c r="CV33">
        <f>[1]Full!CO32</f>
        <v>42.588043233909751</v>
      </c>
      <c r="DA33">
        <f>[1]Full!CS32</f>
        <v>63.265306122448983</v>
      </c>
      <c r="DB33">
        <f>[1]Full!CT32</f>
        <v>5.6974535198452836</v>
      </c>
    </row>
    <row r="34" spans="1:106" x14ac:dyDescent="0.25">
      <c r="A34" t="s">
        <v>20</v>
      </c>
      <c r="B34" t="s">
        <v>108</v>
      </c>
      <c r="C34">
        <f>[1]Full!A34</f>
        <v>4.4408920984843811E-16</v>
      </c>
      <c r="D34">
        <f>[1]Full!B34</f>
        <v>0.53088180936149609</v>
      </c>
      <c r="E34">
        <f t="shared" si="0"/>
        <v>1195439559413477.3</v>
      </c>
      <c r="F34" t="s">
        <v>179</v>
      </c>
      <c r="K34" s="1"/>
      <c r="L34">
        <f>[1]Full!H33</f>
        <v>37.95918367346939</v>
      </c>
      <c r="M34">
        <f>[1]Full!I33</f>
        <v>96.354027894365103</v>
      </c>
      <c r="N34">
        <f>[1]Full!J33</f>
        <v>0.47412855547462318</v>
      </c>
      <c r="O34">
        <f>[1]Full!K33</f>
        <v>0.1698275590142474</v>
      </c>
      <c r="P34">
        <f>[1]Full!L33</f>
        <v>3.002015995418184</v>
      </c>
      <c r="R34" t="s">
        <v>179</v>
      </c>
      <c r="X34">
        <f>[1]Full!S33</f>
        <v>37.95918367346939</v>
      </c>
      <c r="Y34">
        <f>[1]Full!T33</f>
        <v>0.1750873079217751</v>
      </c>
      <c r="Z34">
        <f>[1]Full!U33</f>
        <v>48.700596049288869</v>
      </c>
      <c r="AA34">
        <f>[1]Full!V33</f>
        <v>1.2659159041028909E-12</v>
      </c>
      <c r="AB34">
        <f>[1]Full!W33</f>
        <v>51.125622096041447</v>
      </c>
      <c r="AD34" t="s">
        <v>179</v>
      </c>
      <c r="AJ34">
        <f>[1]Full!AD33</f>
        <v>37.95918367346939</v>
      </c>
      <c r="AK34">
        <f>[1]Full!AE33</f>
        <v>27.57092555996903</v>
      </c>
      <c r="AL34">
        <f>[1]Full!AF33</f>
        <v>14.410846839699991</v>
      </c>
      <c r="AM34">
        <f>[1]Full!AG33</f>
        <v>4.7338618066685152</v>
      </c>
      <c r="AN34">
        <f>[1]Full!AH33</f>
        <v>53.284366412162903</v>
      </c>
      <c r="AP34" t="s">
        <v>179</v>
      </c>
      <c r="AV34">
        <f>[1]Full!AP33</f>
        <v>37.95918367346939</v>
      </c>
      <c r="AW34">
        <f>[1]Full!AQ33</f>
        <v>74.806597151343539</v>
      </c>
      <c r="AX34">
        <f>[1]Full!AR33</f>
        <v>10.437752644733971</v>
      </c>
      <c r="AY34">
        <f>[1]Full!AS33</f>
        <v>1.616899479940922</v>
      </c>
      <c r="AZ34">
        <f>[1]Full!AT33</f>
        <v>13.13870923684784</v>
      </c>
      <c r="BB34" t="s">
        <v>179</v>
      </c>
      <c r="BH34">
        <f>[1]Full!BB33</f>
        <v>37.95918367346939</v>
      </c>
      <c r="BI34">
        <f>[1]Full!BC33</f>
        <v>50.463041709593647</v>
      </c>
      <c r="BJ34">
        <f>[1]Full!BD33</f>
        <v>6.1628354307240318</v>
      </c>
      <c r="BK34">
        <f>[1]Full!BE33</f>
        <v>10.25988375151227</v>
      </c>
      <c r="BL34">
        <f>[1]Full!BF33</f>
        <v>33.114239214237408</v>
      </c>
      <c r="BN34" t="s">
        <v>179</v>
      </c>
      <c r="BT34">
        <f>[1]Full!BN33</f>
        <v>37.95918367346939</v>
      </c>
      <c r="BU34">
        <f>[1]Full!BO33</f>
        <v>5.6543064260908373</v>
      </c>
      <c r="BV34">
        <f>[1]Full!BP33</f>
        <v>41.842784963326949</v>
      </c>
      <c r="BW34">
        <f>[1]Full!BQ33</f>
        <v>0.94680743529026934</v>
      </c>
      <c r="BX34">
        <f>[1]Full!BR33</f>
        <v>51.557397533872077</v>
      </c>
      <c r="BZ34" t="s">
        <v>179</v>
      </c>
      <c r="CF34">
        <f>[1]Full!BZ33</f>
        <v>37.95918367346939</v>
      </c>
      <c r="CG34">
        <f>[1]Full!CA33</f>
        <v>52.541696764557408</v>
      </c>
      <c r="CH34">
        <f>[1]Full!CB33</f>
        <v>11.601356144590101</v>
      </c>
      <c r="CI34">
        <f>[1]Full!CC33</f>
        <v>6.3977412877151068</v>
      </c>
      <c r="CJ34">
        <f>[1]Full!CD33</f>
        <v>29.45930617034837</v>
      </c>
      <c r="CO34">
        <f>[1]Full!CI33</f>
        <v>65.306122448979593</v>
      </c>
      <c r="CP34">
        <f>[1]Full!CJ33</f>
        <v>14.460969279008809</v>
      </c>
      <c r="CU34">
        <f>[1]Full!CN33</f>
        <v>65.306122448979593</v>
      </c>
      <c r="CV34">
        <f>[1]Full!CO33</f>
        <v>43.434127570537363</v>
      </c>
      <c r="DA34">
        <f>[1]Full!CS33</f>
        <v>65.306122448979593</v>
      </c>
      <c r="DB34">
        <f>[1]Full!CT33</f>
        <v>5.4621060220382383</v>
      </c>
    </row>
    <row r="35" spans="1:106" x14ac:dyDescent="0.25">
      <c r="A35" t="s">
        <v>39</v>
      </c>
      <c r="B35" t="s">
        <v>111</v>
      </c>
      <c r="C35">
        <f>[1]Full!A35</f>
        <v>0.18041624039053339</v>
      </c>
      <c r="D35">
        <f>[1]Full!B35</f>
        <v>0.84455868651214205</v>
      </c>
      <c r="E35">
        <f t="shared" si="0"/>
        <v>4.6811677523264521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f>[1]Full!H34</f>
        <v>39.183673469387763</v>
      </c>
      <c r="M35">
        <f>[1]Full!I34</f>
        <v>96.259349444355621</v>
      </c>
      <c r="N35">
        <f>[1]Full!J34</f>
        <v>0.47366258992424348</v>
      </c>
      <c r="O35">
        <f>[1]Full!K34</f>
        <v>0.16970040738810299</v>
      </c>
      <c r="P35">
        <f>[1]Full!L34</f>
        <v>3.097287562537812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f>[1]Full!S34</f>
        <v>39.183673469387763</v>
      </c>
      <c r="Y35">
        <f>[1]Full!T34</f>
        <v>0.1426353155365859</v>
      </c>
      <c r="Z35">
        <f>[1]Full!U34</f>
        <v>47.398375917173382</v>
      </c>
      <c r="AA35">
        <f>[1]Full!V34</f>
        <v>1.292129191923935E-12</v>
      </c>
      <c r="AB35">
        <f>[1]Full!W34</f>
        <v>52.460294764708671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f>[1]Full!AD34</f>
        <v>39.183673469387763</v>
      </c>
      <c r="AK35">
        <f>[1]Full!AE34</f>
        <v>26.975355224624838</v>
      </c>
      <c r="AL35">
        <f>[1]Full!AF34</f>
        <v>14.114740912808481</v>
      </c>
      <c r="AM35">
        <f>[1]Full!AG34</f>
        <v>4.6274137123496999</v>
      </c>
      <c r="AN35">
        <f>[1]Full!AH34</f>
        <v>54.28249076375706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f>[1]Full!AP34</f>
        <v>39.183673469387763</v>
      </c>
      <c r="AW35">
        <f>[1]Full!AQ34</f>
        <v>74.978297134389493</v>
      </c>
      <c r="AX35">
        <f>[1]Full!AR34</f>
        <v>10.093822644430499</v>
      </c>
      <c r="AY35">
        <f>[1]Full!AS34</f>
        <v>1.4799579349596479</v>
      </c>
      <c r="AZ35">
        <f>[1]Full!AT34</f>
        <v>13.447880799086629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f>[1]Full!BB34</f>
        <v>39.183673469387763</v>
      </c>
      <c r="BI35">
        <f>[1]Full!BC34</f>
        <v>50.01785087313759</v>
      </c>
      <c r="BJ35">
        <f>[1]Full!BD34</f>
        <v>6.0027288949016269</v>
      </c>
      <c r="BK35">
        <f>[1]Full!BE34</f>
        <v>10.326942884773979</v>
      </c>
      <c r="BL35">
        <f>[1]Full!BF34</f>
        <v>33.652477453254221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f>[1]Full!BN34</f>
        <v>39.183673469387763</v>
      </c>
      <c r="BU35">
        <f>[1]Full!BO34</f>
        <v>5.5093627437330408</v>
      </c>
      <c r="BV35">
        <f>[1]Full!BP34</f>
        <v>40.741651604059911</v>
      </c>
      <c r="BW35">
        <f>[1]Full!BQ34</f>
        <v>0.92553615301772107</v>
      </c>
      <c r="BX35">
        <f>[1]Full!BR34</f>
        <v>52.824760831633462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f>[1]Full!BZ34</f>
        <v>39.183673469387763</v>
      </c>
      <c r="CG35">
        <f>[1]Full!CA34</f>
        <v>52.396950716504307</v>
      </c>
      <c r="CH35">
        <f>[1]Full!CB34</f>
        <v>11.2554458707934</v>
      </c>
      <c r="CI35">
        <f>[1]Full!CC34</f>
        <v>6.3370810519061518</v>
      </c>
      <c r="CJ35">
        <f>[1]Full!CD34</f>
        <v>30.01062272800721</v>
      </c>
      <c r="CO35">
        <f>[1]Full!CI34</f>
        <v>67.34693877551021</v>
      </c>
      <c r="CP35">
        <f>[1]Full!CJ34</f>
        <v>15.30731132397675</v>
      </c>
      <c r="CU35">
        <f>[1]Full!CN34</f>
        <v>67.34693877551021</v>
      </c>
      <c r="CV35">
        <f>[1]Full!CO34</f>
        <v>44.280210568305662</v>
      </c>
      <c r="DA35">
        <f>[1]Full!CS34</f>
        <v>67.34693877551021</v>
      </c>
      <c r="DB35">
        <f>[1]Full!CT34</f>
        <v>5.2182465340150204</v>
      </c>
    </row>
    <row r="36" spans="1:106" x14ac:dyDescent="0.25">
      <c r="A36" t="s">
        <v>40</v>
      </c>
      <c r="B36" t="s">
        <v>112</v>
      </c>
      <c r="C36">
        <f>[1]Full!A36</f>
        <v>1.1060727161686379</v>
      </c>
      <c r="D36">
        <f>[1]Full!B36</f>
        <v>0.48954741218553949</v>
      </c>
      <c r="E36">
        <f t="shared" si="0"/>
        <v>0.44259966368332371</v>
      </c>
      <c r="F36">
        <f t="shared" ref="F36:F41" si="7">F3</f>
        <v>0</v>
      </c>
      <c r="G36">
        <f t="shared" ref="G36:J41" si="8">G3-G26</f>
        <v>0</v>
      </c>
      <c r="H36">
        <f t="shared" si="8"/>
        <v>0</v>
      </c>
      <c r="I36">
        <f t="shared" si="8"/>
        <v>0</v>
      </c>
      <c r="J36">
        <f t="shared" si="8"/>
        <v>0</v>
      </c>
      <c r="K36" s="1"/>
      <c r="L36">
        <f>[1]Full!H35</f>
        <v>40.408163265306122</v>
      </c>
      <c r="M36">
        <f>[1]Full!I35</f>
        <v>96.164771831086213</v>
      </c>
      <c r="N36">
        <f>[1]Full!J35</f>
        <v>0.47319712498877919</v>
      </c>
      <c r="O36">
        <f>[1]Full!K35</f>
        <v>0.16956552919734089</v>
      </c>
      <c r="P36">
        <f>[1]Full!L35</f>
        <v>3.192465518896475</v>
      </c>
      <c r="R36">
        <f>R3</f>
        <v>0</v>
      </c>
      <c r="S36">
        <f>S3-S26</f>
        <v>0</v>
      </c>
      <c r="T36">
        <f>T3-T26</f>
        <v>0</v>
      </c>
      <c r="U36">
        <f>U3-U26</f>
        <v>0</v>
      </c>
      <c r="V36">
        <f>V3-V26</f>
        <v>0</v>
      </c>
      <c r="X36">
        <f>[1]Full!S35</f>
        <v>40.408163265306122</v>
      </c>
      <c r="Y36">
        <f>[1]Full!T35</f>
        <v>0.11625723953666101</v>
      </c>
      <c r="Z36">
        <f>[1]Full!U35</f>
        <v>46.125844672249769</v>
      </c>
      <c r="AA36">
        <f>[1]Full!V35</f>
        <v>1.3176263445429211E-12</v>
      </c>
      <c r="AB36">
        <f>[1]Full!W35</f>
        <v>53.759208682373888</v>
      </c>
      <c r="AD36">
        <f>AD3</f>
        <v>0</v>
      </c>
      <c r="AE36">
        <f>AE3-AE26</f>
        <v>0</v>
      </c>
      <c r="AF36">
        <f>AF3-AF26</f>
        <v>0</v>
      </c>
      <c r="AG36">
        <f>AG3-AG26</f>
        <v>0</v>
      </c>
      <c r="AH36">
        <f>AH3-AH26</f>
        <v>0</v>
      </c>
      <c r="AJ36">
        <f>[1]Full!AD35</f>
        <v>40.408163265306122</v>
      </c>
      <c r="AK36">
        <f>[1]Full!AE35</f>
        <v>26.394572042110461</v>
      </c>
      <c r="AL36">
        <f>[1]Full!AF35</f>
        <v>13.82195711151317</v>
      </c>
      <c r="AM36">
        <f>[1]Full!AG35</f>
        <v>4.5244469140958401</v>
      </c>
      <c r="AN36">
        <f>[1]Full!AH35</f>
        <v>55.259024528360861</v>
      </c>
      <c r="AP36">
        <f>AP3</f>
        <v>0</v>
      </c>
      <c r="AQ36">
        <f>AQ3-AQ26</f>
        <v>0</v>
      </c>
      <c r="AR36">
        <f>AR3-AR26</f>
        <v>0</v>
      </c>
      <c r="AS36">
        <f>AS3-AS26</f>
        <v>0</v>
      </c>
      <c r="AT36">
        <f>AT3-AT26</f>
        <v>0</v>
      </c>
      <c r="AV36">
        <f>[1]Full!AP35</f>
        <v>40.408163265306122</v>
      </c>
      <c r="AW36">
        <f>[1]Full!AQ35</f>
        <v>75.129217672730391</v>
      </c>
      <c r="AX36">
        <f>[1]Full!AR35</f>
        <v>9.7670969250676976</v>
      </c>
      <c r="AY36">
        <f>[1]Full!AS35</f>
        <v>1.3537719579234271</v>
      </c>
      <c r="AZ36">
        <f>[1]Full!AT35</f>
        <v>13.7498719571448</v>
      </c>
      <c r="BB36">
        <f>BB3</f>
        <v>0</v>
      </c>
      <c r="BC36">
        <f>BC3-BC26</f>
        <v>0</v>
      </c>
      <c r="BD36">
        <f>BD3-BD26</f>
        <v>0</v>
      </c>
      <c r="BE36">
        <f>BE3-BE26</f>
        <v>0</v>
      </c>
      <c r="BF36">
        <f>BF3-BF26</f>
        <v>0</v>
      </c>
      <c r="BH36">
        <f>[1]Full!BB35</f>
        <v>40.408163265306122</v>
      </c>
      <c r="BI36">
        <f>[1]Full!BC35</f>
        <v>49.585309585473688</v>
      </c>
      <c r="BJ36">
        <f>[1]Full!BD35</f>
        <v>5.8459653301817029</v>
      </c>
      <c r="BK36">
        <f>[1]Full!BE35</f>
        <v>10.392260835219391</v>
      </c>
      <c r="BL36">
        <f>[1]Full!BF35</f>
        <v>34.176464355192728</v>
      </c>
      <c r="BN36">
        <f>BN3</f>
        <v>0</v>
      </c>
      <c r="BO36">
        <f>BO3-BO26</f>
        <v>0</v>
      </c>
      <c r="BP36">
        <f>BP3-BP26</f>
        <v>0</v>
      </c>
      <c r="BQ36">
        <f>BQ3-BQ26</f>
        <v>0</v>
      </c>
      <c r="BR36">
        <f>BR3-BR26</f>
        <v>0</v>
      </c>
      <c r="BT36">
        <f>[1]Full!BN35</f>
        <v>40.408163265306122</v>
      </c>
      <c r="BU36">
        <f>[1]Full!BO35</f>
        <v>5.3720721321996612</v>
      </c>
      <c r="BV36">
        <f>[1]Full!BP35</f>
        <v>39.665099621807123</v>
      </c>
      <c r="BW36">
        <f>[1]Full!BQ35</f>
        <v>0.90493584030171315</v>
      </c>
      <c r="BX36">
        <f>[1]Full!BR35</f>
        <v>54.059204456219518</v>
      </c>
      <c r="BZ36">
        <f>BZ3</f>
        <v>0</v>
      </c>
      <c r="CA36">
        <f>CA3-CA26</f>
        <v>0</v>
      </c>
      <c r="CB36">
        <f>CB3-CB26</f>
        <v>0</v>
      </c>
      <c r="CC36">
        <f>CC3-CC26</f>
        <v>0</v>
      </c>
      <c r="CD36">
        <f>CD3-CD26</f>
        <v>0</v>
      </c>
      <c r="CF36">
        <f>[1]Full!BZ35</f>
        <v>40.408163265306122</v>
      </c>
      <c r="CG36">
        <f>[1]Full!CA35</f>
        <v>52.246355460120277</v>
      </c>
      <c r="CH36">
        <f>[1]Full!CB35</f>
        <v>10.92313157608295</v>
      </c>
      <c r="CI36">
        <f>[1]Full!CC35</f>
        <v>6.2827236872711207</v>
      </c>
      <c r="CJ36">
        <f>[1]Full!CD35</f>
        <v>30.547889643736848</v>
      </c>
      <c r="CO36">
        <f>[1]Full!CI35</f>
        <v>69.387755102040813</v>
      </c>
      <c r="CP36">
        <f>[1]Full!CJ35</f>
        <v>16.20953685221993</v>
      </c>
      <c r="CU36">
        <f>[1]Full!CN35</f>
        <v>69.387755102040813</v>
      </c>
      <c r="CV36">
        <f>[1]Full!CO35</f>
        <v>45.126292997753453</v>
      </c>
      <c r="DA36">
        <f>[1]Full!CS35</f>
        <v>69.387755102040813</v>
      </c>
      <c r="DB36">
        <f>[1]Full!CT35</f>
        <v>4.96615097477265</v>
      </c>
    </row>
    <row r="37" spans="1:106" x14ac:dyDescent="0.25">
      <c r="A37" t="s">
        <v>146</v>
      </c>
      <c r="C37">
        <f>[1]Full!A37</f>
        <v>-0.15589664030453129</v>
      </c>
      <c r="D37">
        <f>[1]Full!B37</f>
        <v>0.75989127864784367</v>
      </c>
      <c r="E37">
        <f t="shared" si="0"/>
        <v>-4.8743274849506601</v>
      </c>
      <c r="F37">
        <f t="shared" si="7"/>
        <v>1</v>
      </c>
      <c r="G37">
        <f t="shared" si="8"/>
        <v>-0.16190256071632803</v>
      </c>
      <c r="H37">
        <f t="shared" si="8"/>
        <v>4.1725824891535035E-3</v>
      </c>
      <c r="I37">
        <f t="shared" si="8"/>
        <v>6.1094051627838097E-2</v>
      </c>
      <c r="J37">
        <f t="shared" si="8"/>
        <v>9.6635926599330332E-2</v>
      </c>
      <c r="K37" s="1"/>
      <c r="L37">
        <f>[1]Full!H36</f>
        <v>41.632653061224488</v>
      </c>
      <c r="M37">
        <f>[1]Full!I36</f>
        <v>96.070293934540771</v>
      </c>
      <c r="N37">
        <f>[1]Full!J36</f>
        <v>0.47273215615375552</v>
      </c>
      <c r="O37">
        <f>[1]Full!K36</f>
        <v>0.1694239527513049</v>
      </c>
      <c r="P37">
        <f>[1]Full!L36</f>
        <v>3.2875499607621488</v>
      </c>
      <c r="R37">
        <f t="shared" ref="R37:R42" si="9">R4</f>
        <v>1</v>
      </c>
      <c r="S37">
        <f t="shared" ref="S37:V42" si="10">S4-S27</f>
        <v>1.3257776389579021</v>
      </c>
      <c r="T37">
        <f t="shared" si="10"/>
        <v>-2.5576158722892295</v>
      </c>
      <c r="U37">
        <f t="shared" si="10"/>
        <v>0.21999999999995562</v>
      </c>
      <c r="V37">
        <f t="shared" si="10"/>
        <v>1.0118382240472046</v>
      </c>
      <c r="X37">
        <f>[1]Full!S36</f>
        <v>41.632653061224488</v>
      </c>
      <c r="Y37">
        <f>[1]Full!T36</f>
        <v>9.475109356983108E-2</v>
      </c>
      <c r="Z37">
        <f>[1]Full!U36</f>
        <v>44.883373309624069</v>
      </c>
      <c r="AA37">
        <f>[1]Full!V36</f>
        <v>1.342426691354195E-12</v>
      </c>
      <c r="AB37">
        <f>[1]Full!W36</f>
        <v>55.023187884542203</v>
      </c>
      <c r="AD37">
        <f t="shared" ref="AD37:AD42" si="11">AD4</f>
        <v>1</v>
      </c>
      <c r="AE37">
        <f t="shared" ref="AE37:AH42" si="12">AE4-AE27</f>
        <v>-9.5327179113868823</v>
      </c>
      <c r="AF37">
        <f t="shared" si="12"/>
        <v>-0.28761494131278159</v>
      </c>
      <c r="AG37">
        <f t="shared" si="12"/>
        <v>-2.2671647760725135</v>
      </c>
      <c r="AH37">
        <f t="shared" si="12"/>
        <v>12.087497628739772</v>
      </c>
      <c r="AJ37">
        <f>[1]Full!AD36</f>
        <v>41.632653061224488</v>
      </c>
      <c r="AK37">
        <f>[1]Full!AE36</f>
        <v>25.82772387180481</v>
      </c>
      <c r="AL37">
        <f>[1]Full!AF36</f>
        <v>13.533131243410111</v>
      </c>
      <c r="AM37">
        <f>[1]Full!AG36</f>
        <v>4.4246400631998144</v>
      </c>
      <c r="AN37">
        <f>[1]Full!AH36</f>
        <v>56.21450538230355</v>
      </c>
      <c r="AP37">
        <f t="shared" ref="AP37:AP42" si="13">AP4</f>
        <v>1</v>
      </c>
      <c r="AQ37">
        <f t="shared" ref="AQ37:AT42" si="14">AQ4-AQ27</f>
        <v>7.8472324703614191</v>
      </c>
      <c r="AR37">
        <f t="shared" si="14"/>
        <v>-5.1355952753428014</v>
      </c>
      <c r="AS37">
        <f t="shared" si="14"/>
        <v>2.3475198091046701E-2</v>
      </c>
      <c r="AT37">
        <f t="shared" si="14"/>
        <v>1.1473552253496853</v>
      </c>
      <c r="AV37">
        <f>[1]Full!AP36</f>
        <v>41.632653061224488</v>
      </c>
      <c r="AW37">
        <f>[1]Full!AQ36</f>
        <v>75.261210370020109</v>
      </c>
      <c r="AX37">
        <f>[1]Full!AR36</f>
        <v>9.4561239118033136</v>
      </c>
      <c r="AY37">
        <f>[1]Full!AS36</f>
        <v>1.237745044977351</v>
      </c>
      <c r="AZ37">
        <f>[1]Full!AT36</f>
        <v>14.04487918606554</v>
      </c>
      <c r="BB37">
        <f t="shared" ref="BB37:BB42" si="15">BB4</f>
        <v>1</v>
      </c>
      <c r="BC37">
        <f t="shared" ref="BC37:BF42" si="16">BC4-BC27</f>
        <v>-13.988484865086718</v>
      </c>
      <c r="BD37">
        <f t="shared" si="16"/>
        <v>0.1785925336974587</v>
      </c>
      <c r="BE37">
        <f t="shared" si="16"/>
        <v>-0.8561417451527078</v>
      </c>
      <c r="BF37">
        <f t="shared" si="16"/>
        <v>14.666034076532553</v>
      </c>
      <c r="BH37">
        <f>[1]Full!BB36</f>
        <v>41.632653061224488</v>
      </c>
      <c r="BI37">
        <f>[1]Full!BC36</f>
        <v>49.164654036835472</v>
      </c>
      <c r="BJ37">
        <f>[1]Full!BD36</f>
        <v>5.692874286711235</v>
      </c>
      <c r="BK37">
        <f>[1]Full!BE36</f>
        <v>10.45577026373871</v>
      </c>
      <c r="BL37">
        <f>[1]Full!BF36</f>
        <v>34.686701518782307</v>
      </c>
      <c r="BN37">
        <f t="shared" ref="BN37:BN42" si="17">BN4</f>
        <v>1</v>
      </c>
      <c r="BO37">
        <f t="shared" ref="BO37:BR42" si="18">BO4-BO27</f>
        <v>6.9136522388108546</v>
      </c>
      <c r="BP37">
        <f t="shared" si="18"/>
        <v>3.2818208753578784</v>
      </c>
      <c r="BQ37">
        <f t="shared" si="18"/>
        <v>2.2758887824785834</v>
      </c>
      <c r="BR37">
        <f t="shared" si="18"/>
        <v>1.3903047299676086</v>
      </c>
      <c r="BT37">
        <f>[1]Full!BN36</f>
        <v>41.632653061224488</v>
      </c>
      <c r="BU37">
        <f>[1]Full!BO36</f>
        <v>5.2413498236093181</v>
      </c>
      <c r="BV37">
        <f>[1]Full!BP36</f>
        <v>38.613508934451389</v>
      </c>
      <c r="BW37">
        <f>[1]Full!BQ36</f>
        <v>0.88494659436639356</v>
      </c>
      <c r="BX37">
        <f>[1]Full!BR36</f>
        <v>55.26150636471354</v>
      </c>
      <c r="BZ37">
        <f t="shared" ref="BZ37:BZ42" si="19">BZ4</f>
        <v>1</v>
      </c>
      <c r="CA37">
        <f t="shared" ref="CA37:CD42" si="20">CA4-CA27</f>
        <v>2.3849963667973952</v>
      </c>
      <c r="CB37">
        <f t="shared" si="20"/>
        <v>-1.7100734896501546</v>
      </c>
      <c r="CC37">
        <f t="shared" si="20"/>
        <v>0.82733788151082099</v>
      </c>
      <c r="CD37">
        <f t="shared" si="20"/>
        <v>5.5610725604352993</v>
      </c>
      <c r="CF37">
        <f>[1]Full!BZ36</f>
        <v>41.632653061224488</v>
      </c>
      <c r="CG37">
        <f>[1]Full!CA36</f>
        <v>52.090715459513753</v>
      </c>
      <c r="CH37">
        <f>[1]Full!CB36</f>
        <v>10.60363008676058</v>
      </c>
      <c r="CI37">
        <f>[1]Full!CC36</f>
        <v>6.2342521972870077</v>
      </c>
      <c r="CJ37">
        <f>[1]Full!CD36</f>
        <v>31.07150262364933</v>
      </c>
      <c r="CO37">
        <f>[1]Full!CI36</f>
        <v>71.428571428571431</v>
      </c>
      <c r="CP37">
        <f>[1]Full!CJ36</f>
        <v>17.172142653165992</v>
      </c>
      <c r="CU37">
        <f>[1]Full!CN36</f>
        <v>71.428571428571431</v>
      </c>
      <c r="CV37">
        <f>[1]Full!CO36</f>
        <v>45.972373343376631</v>
      </c>
      <c r="DA37">
        <f>[1]Full!CS36</f>
        <v>71.428571428571431</v>
      </c>
      <c r="DB37">
        <f>[1]Full!CT36</f>
        <v>4.7061427975559873</v>
      </c>
    </row>
    <row r="38" spans="1:106" x14ac:dyDescent="0.25">
      <c r="A38" t="s">
        <v>147</v>
      </c>
      <c r="C38">
        <f>[1]Full!A38</f>
        <v>3.691122744859102</v>
      </c>
      <c r="D38">
        <f>[1]Full!B38</f>
        <v>89.393886557145294</v>
      </c>
      <c r="E38">
        <f t="shared" si="0"/>
        <v>24.218616593460819</v>
      </c>
      <c r="F38">
        <f t="shared" si="7"/>
        <v>3</v>
      </c>
      <c r="G38">
        <f t="shared" si="8"/>
        <v>-0.36552612205210266</v>
      </c>
      <c r="H38">
        <f t="shared" si="8"/>
        <v>7.3316197841441166E-2</v>
      </c>
      <c r="I38">
        <f t="shared" si="8"/>
        <v>-3.0248393346274799E-3</v>
      </c>
      <c r="J38">
        <f t="shared" si="8"/>
        <v>0.29523476354401723</v>
      </c>
      <c r="K38" s="1"/>
      <c r="L38">
        <f>[1]Full!H37</f>
        <v>42.857142857142861</v>
      </c>
      <c r="M38">
        <f>[1]Full!I37</f>
        <v>95.975914634703187</v>
      </c>
      <c r="N38">
        <f>[1]Full!J37</f>
        <v>0.4722676789046969</v>
      </c>
      <c r="O38">
        <f>[1]Full!K37</f>
        <v>0.16927670635933881</v>
      </c>
      <c r="P38">
        <f>[1]Full!L37</f>
        <v>3.3825409844028109</v>
      </c>
      <c r="R38">
        <f t="shared" si="9"/>
        <v>3</v>
      </c>
      <c r="S38">
        <f t="shared" si="10"/>
        <v>-10.04139955885519</v>
      </c>
      <c r="T38">
        <f t="shared" si="10"/>
        <v>9.1242917466744657</v>
      </c>
      <c r="U38">
        <f t="shared" si="10"/>
        <v>0.42999999999986743</v>
      </c>
      <c r="V38">
        <f t="shared" si="10"/>
        <v>0.48710573561953496</v>
      </c>
      <c r="X38">
        <f>[1]Full!S37</f>
        <v>42.857142857142861</v>
      </c>
      <c r="Y38">
        <f>[1]Full!T37</f>
        <v>7.7176616829627814E-2</v>
      </c>
      <c r="Z38">
        <f>[1]Full!U37</f>
        <v>43.671061048969079</v>
      </c>
      <c r="AA38">
        <f>[1]Full!V37</f>
        <v>1.366549213332529E-12</v>
      </c>
      <c r="AB38">
        <f>[1]Full!W37</f>
        <v>56.253074485814388</v>
      </c>
      <c r="AD38">
        <f t="shared" si="11"/>
        <v>3</v>
      </c>
      <c r="AE38">
        <f t="shared" si="12"/>
        <v>-9.0717821396108462</v>
      </c>
      <c r="AF38">
        <f t="shared" si="12"/>
        <v>8.5108550627133006</v>
      </c>
      <c r="AG38">
        <f t="shared" si="12"/>
        <v>13.399147297707858</v>
      </c>
      <c r="AH38">
        <f t="shared" si="12"/>
        <v>3.6523381119233189</v>
      </c>
      <c r="AJ38">
        <f>[1]Full!AD37</f>
        <v>42.857142857142861</v>
      </c>
      <c r="AK38">
        <f>[1]Full!AE37</f>
        <v>25.273958573086801</v>
      </c>
      <c r="AL38">
        <f>[1]Full!AF37</f>
        <v>13.24889911609537</v>
      </c>
      <c r="AM38">
        <f>[1]Full!AG37</f>
        <v>4.3276718109544978</v>
      </c>
      <c r="AN38">
        <f>[1]Full!AH37</f>
        <v>57.149471001914378</v>
      </c>
      <c r="AP38">
        <f t="shared" si="13"/>
        <v>3</v>
      </c>
      <c r="AQ38">
        <f t="shared" si="14"/>
        <v>5.5767294033335304</v>
      </c>
      <c r="AR38">
        <f t="shared" si="14"/>
        <v>3.3866781223804132</v>
      </c>
      <c r="AS38">
        <f t="shared" si="14"/>
        <v>-1.3869265434974061</v>
      </c>
      <c r="AT38">
        <f t="shared" si="14"/>
        <v>0.47439647329410151</v>
      </c>
      <c r="AV38">
        <f>[1]Full!AP37</f>
        <v>42.857142857142861</v>
      </c>
      <c r="AW38">
        <f>[1]Full!AQ37</f>
        <v>75.375992323240766</v>
      </c>
      <c r="AX38">
        <f>[1]Full!AR37</f>
        <v>9.1596214069197153</v>
      </c>
      <c r="AY38">
        <f>[1]Full!AS37</f>
        <v>1.131250830068365</v>
      </c>
      <c r="AZ38">
        <f>[1]Full!AT37</f>
        <v>14.33309395263745</v>
      </c>
      <c r="BB38">
        <f t="shared" si="15"/>
        <v>3</v>
      </c>
      <c r="BC38">
        <f t="shared" si="16"/>
        <v>-11.725505859953273</v>
      </c>
      <c r="BD38">
        <f t="shared" si="16"/>
        <v>6.8049639929657797</v>
      </c>
      <c r="BE38">
        <f t="shared" si="16"/>
        <v>6.9742276385072008</v>
      </c>
      <c r="BF38">
        <f t="shared" si="16"/>
        <v>-2.053685771888103</v>
      </c>
      <c r="BH38">
        <f>[1]Full!BB37</f>
        <v>42.857142857142861</v>
      </c>
      <c r="BI38">
        <f>[1]Full!BC37</f>
        <v>48.755566751767859</v>
      </c>
      <c r="BJ38">
        <f>[1]Full!BD37</f>
        <v>5.5435261965594904</v>
      </c>
      <c r="BK38">
        <f>[1]Full!BE37</f>
        <v>10.517466093573249</v>
      </c>
      <c r="BL38">
        <f>[1]Full!BF37</f>
        <v>35.183441064167297</v>
      </c>
      <c r="BN38">
        <f t="shared" si="17"/>
        <v>3</v>
      </c>
      <c r="BO38">
        <f t="shared" si="18"/>
        <v>10.909376273172569</v>
      </c>
      <c r="BP38">
        <f t="shared" si="18"/>
        <v>17.506416820103262</v>
      </c>
      <c r="BQ38">
        <f t="shared" si="18"/>
        <v>8.7818024678035016</v>
      </c>
      <c r="BR38">
        <f t="shared" si="18"/>
        <v>2.3890704346908183</v>
      </c>
      <c r="BT38">
        <f>[1]Full!BN37</f>
        <v>42.857142857142861</v>
      </c>
      <c r="BU38">
        <f>[1]Full!BO37</f>
        <v>5.1164888801918256</v>
      </c>
      <c r="BV38">
        <f>[1]Full!BP37</f>
        <v>37.586868735435623</v>
      </c>
      <c r="BW38">
        <f>[1]Full!BQ37</f>
        <v>0.86552754902885742</v>
      </c>
      <c r="BX38">
        <f>[1]Full!BR37</f>
        <v>56.432427690901321</v>
      </c>
      <c r="BZ38">
        <f t="shared" si="19"/>
        <v>3</v>
      </c>
      <c r="CA38">
        <f t="shared" si="20"/>
        <v>6.2687447416177804</v>
      </c>
      <c r="CB38">
        <f t="shared" si="20"/>
        <v>-0.51248701978303046</v>
      </c>
      <c r="CC38">
        <f t="shared" si="20"/>
        <v>4.8641089850147665</v>
      </c>
      <c r="CD38">
        <f t="shared" si="20"/>
        <v>1.2946301558898168</v>
      </c>
      <c r="CF38">
        <f>[1]Full!BZ37</f>
        <v>42.857142857142861</v>
      </c>
      <c r="CG38">
        <f>[1]Full!CA37</f>
        <v>51.930796009618938</v>
      </c>
      <c r="CH38">
        <f>[1]Full!CB37</f>
        <v>10.29619778670266</v>
      </c>
      <c r="CI38">
        <f>[1]Full!CC37</f>
        <v>6.1912598830180592</v>
      </c>
      <c r="CJ38">
        <f>[1]Full!CD37</f>
        <v>31.581846687870051</v>
      </c>
      <c r="CO38">
        <f>[1]Full!CI37</f>
        <v>73.469387755102048</v>
      </c>
      <c r="CP38">
        <f>[1]Full!CJ37</f>
        <v>18.201594467330249</v>
      </c>
      <c r="CU38">
        <f>[1]Full!CN37</f>
        <v>73.469387755102048</v>
      </c>
      <c r="CV38">
        <f>[1]Full!CO37</f>
        <v>46.8184524142588</v>
      </c>
      <c r="DA38">
        <f>[1]Full!CS37</f>
        <v>73.469387755102048</v>
      </c>
      <c r="DB38">
        <f>[1]Full!CT37</f>
        <v>4.4385860375073793</v>
      </c>
    </row>
    <row r="39" spans="1:106" x14ac:dyDescent="0.25">
      <c r="A39" t="s">
        <v>110</v>
      </c>
      <c r="B39" t="s">
        <v>113</v>
      </c>
      <c r="C39">
        <f>[1]Full!A39</f>
        <v>2.246605097159126E-2</v>
      </c>
      <c r="D39">
        <f>[1]Full!B39</f>
        <v>3.2066337686247171E-2</v>
      </c>
      <c r="E39">
        <f t="shared" si="0"/>
        <v>1.4273241757884219</v>
      </c>
      <c r="F39">
        <f t="shared" si="7"/>
        <v>5</v>
      </c>
      <c r="G39">
        <f t="shared" si="8"/>
        <v>-0.13634119927024813</v>
      </c>
      <c r="H39">
        <f t="shared" si="8"/>
        <v>-9.9435636882100276E-2</v>
      </c>
      <c r="I39">
        <f t="shared" si="8"/>
        <v>6.3676325045119997E-3</v>
      </c>
      <c r="J39">
        <f t="shared" si="8"/>
        <v>0.22940920364147643</v>
      </c>
      <c r="K39" s="1"/>
      <c r="L39">
        <f>[1]Full!H38</f>
        <v>44.081632653061227</v>
      </c>
      <c r="M39">
        <f>[1]Full!I38</f>
        <v>95.881632811557381</v>
      </c>
      <c r="N39">
        <f>[1]Full!J38</f>
        <v>0.47180368872712841</v>
      </c>
      <c r="O39">
        <f>[1]Full!K38</f>
        <v>0.16912481833078649</v>
      </c>
      <c r="P39">
        <f>[1]Full!L38</f>
        <v>3.4774386860864359</v>
      </c>
      <c r="R39">
        <f t="shared" si="9"/>
        <v>5</v>
      </c>
      <c r="S39">
        <f t="shared" si="10"/>
        <v>24.177857857955509</v>
      </c>
      <c r="T39">
        <f t="shared" si="10"/>
        <v>19.980031079159907</v>
      </c>
      <c r="U39">
        <f t="shared" si="10"/>
        <v>0.77999999999978076</v>
      </c>
      <c r="V39">
        <f t="shared" si="10"/>
        <v>1.2171019262117144</v>
      </c>
      <c r="X39">
        <f>[1]Full!S38</f>
        <v>44.081632653061227</v>
      </c>
      <c r="Y39">
        <f>[1]Full!T38</f>
        <v>6.2886193437670768E-2</v>
      </c>
      <c r="Z39">
        <f>[1]Full!U38</f>
        <v>42.48872642682587</v>
      </c>
      <c r="AA39">
        <f>[1]Full!V38</f>
        <v>1.390011911076767E-12</v>
      </c>
      <c r="AB39">
        <f>[1]Full!W38</f>
        <v>57.449700296493603</v>
      </c>
      <c r="AD39">
        <f t="shared" si="11"/>
        <v>5</v>
      </c>
      <c r="AE39">
        <f t="shared" si="12"/>
        <v>-5.4243518686431571</v>
      </c>
      <c r="AF39">
        <f t="shared" si="12"/>
        <v>5.9432258184472451</v>
      </c>
      <c r="AG39">
        <f t="shared" si="12"/>
        <v>4.8126417209740389</v>
      </c>
      <c r="AH39">
        <f t="shared" si="12"/>
        <v>-5.3315156750237875</v>
      </c>
      <c r="AJ39">
        <f>[1]Full!AD38</f>
        <v>44.081632653061227</v>
      </c>
      <c r="AK39">
        <f>[1]Full!AE38</f>
        <v>24.732632250507681</v>
      </c>
      <c r="AL39">
        <f>[1]Full!AF38</f>
        <v>12.9696966706555</v>
      </c>
      <c r="AM39">
        <f>[1]Full!AG38</f>
        <v>4.2333186685462678</v>
      </c>
      <c r="AN39">
        <f>[1]Full!AH38</f>
        <v>58.064352856939692</v>
      </c>
      <c r="AP39">
        <f t="shared" si="13"/>
        <v>5</v>
      </c>
      <c r="AQ39">
        <f t="shared" si="14"/>
        <v>9.9038505736595965</v>
      </c>
      <c r="AR39">
        <f t="shared" si="14"/>
        <v>10.264048509405733</v>
      </c>
      <c r="AS39">
        <f t="shared" si="14"/>
        <v>-2.8704123648303876</v>
      </c>
      <c r="AT39">
        <f t="shared" si="14"/>
        <v>-0.31031219018490419</v>
      </c>
      <c r="AV39">
        <f>[1]Full!AP38</f>
        <v>44.081632653061227</v>
      </c>
      <c r="AW39">
        <f>[1]Full!AQ38</f>
        <v>75.475021679336734</v>
      </c>
      <c r="AX39">
        <f>[1]Full!AR38</f>
        <v>8.8765558073438022</v>
      </c>
      <c r="AY39">
        <f>[1]Full!AS38</f>
        <v>1.0336839361894741</v>
      </c>
      <c r="AZ39">
        <f>[1]Full!AT38</f>
        <v>14.61469708999631</v>
      </c>
      <c r="BB39">
        <f t="shared" si="15"/>
        <v>5</v>
      </c>
      <c r="BC39">
        <f t="shared" si="16"/>
        <v>-13.950755044507929</v>
      </c>
      <c r="BD39">
        <f t="shared" si="16"/>
        <v>5.7812464180760328</v>
      </c>
      <c r="BE39">
        <f t="shared" si="16"/>
        <v>2.6182772676874677</v>
      </c>
      <c r="BF39">
        <f t="shared" si="16"/>
        <v>5.5512313567965439</v>
      </c>
      <c r="BH39">
        <f>[1]Full!BB38</f>
        <v>44.081632653061227</v>
      </c>
      <c r="BI39">
        <f>[1]Full!BC38</f>
        <v>48.357292865054077</v>
      </c>
      <c r="BJ39">
        <f>[1]Full!BD38</f>
        <v>5.3979974854904764</v>
      </c>
      <c r="BK39">
        <f>[1]Full!BE38</f>
        <v>10.5773395874784</v>
      </c>
      <c r="BL39">
        <f>[1]Full!BF38</f>
        <v>35.667370168045011</v>
      </c>
      <c r="BN39">
        <f t="shared" si="17"/>
        <v>5</v>
      </c>
      <c r="BO39">
        <f t="shared" si="18"/>
        <v>-0.48734834307736463</v>
      </c>
      <c r="BP39">
        <f t="shared" si="18"/>
        <v>5.1425666630626168</v>
      </c>
      <c r="BQ39">
        <f t="shared" si="18"/>
        <v>7.6864666400945847</v>
      </c>
      <c r="BR39">
        <f t="shared" si="18"/>
        <v>3.6499762116396726</v>
      </c>
      <c r="BT39">
        <f>[1]Full!BN38</f>
        <v>44.081632653061227</v>
      </c>
      <c r="BU39">
        <f>[1]Full!BO38</f>
        <v>4.9967825813684046</v>
      </c>
      <c r="BV39">
        <f>[1]Full!BP38</f>
        <v>36.585167972971533</v>
      </c>
      <c r="BW39">
        <f>[1]Full!BQ38</f>
        <v>0.84663784883594095</v>
      </c>
      <c r="BX39">
        <f>[1]Full!BR38</f>
        <v>57.572729559598592</v>
      </c>
      <c r="BZ39">
        <f t="shared" si="19"/>
        <v>5</v>
      </c>
      <c r="CA39">
        <f t="shared" si="20"/>
        <v>4.1084365145496875</v>
      </c>
      <c r="CB39">
        <f t="shared" si="20"/>
        <v>-2.5101535614683108</v>
      </c>
      <c r="CC39">
        <f t="shared" si="20"/>
        <v>0.44306554906029394</v>
      </c>
      <c r="CD39">
        <f t="shared" si="20"/>
        <v>-2.0413630440279285</v>
      </c>
      <c r="CF39">
        <f>[1]Full!BZ38</f>
        <v>44.081632653061227</v>
      </c>
      <c r="CG39">
        <f>[1]Full!CA38</f>
        <v>51.767394031351579</v>
      </c>
      <c r="CH39">
        <f>[1]Full!CB38</f>
        <v>10.000087339104249</v>
      </c>
      <c r="CI39">
        <f>[1]Full!CC38</f>
        <v>6.1533137009002363</v>
      </c>
      <c r="CJ39">
        <f>[1]Full!CD38</f>
        <v>32.079305295854027</v>
      </c>
      <c r="CO39">
        <f>[1]Full!CI38</f>
        <v>75.510204081632651</v>
      </c>
      <c r="CP39">
        <f>[1]Full!CJ38</f>
        <v>19.307740014194021</v>
      </c>
      <c r="CU39">
        <f>[1]Full!CN38</f>
        <v>75.510204081632651</v>
      </c>
      <c r="CV39">
        <f>[1]Full!CO38</f>
        <v>47.664529677987773</v>
      </c>
      <c r="DA39">
        <f>[1]Full!CS38</f>
        <v>75.510204081632651</v>
      </c>
      <c r="DB39">
        <f>[1]Full!CT38</f>
        <v>4.1638601908237076</v>
      </c>
    </row>
    <row r="40" spans="1:106" x14ac:dyDescent="0.25">
      <c r="A40" t="s">
        <v>91</v>
      </c>
      <c r="B40" t="s">
        <v>114</v>
      </c>
      <c r="C40">
        <f>[1]Full!A40</f>
        <v>-9.9999999999999986E-9</v>
      </c>
      <c r="D40">
        <f>[1]Full!B40</f>
        <v>3.146226362372198E-3</v>
      </c>
      <c r="E40">
        <f t="shared" si="0"/>
        <v>-314622.63623721985</v>
      </c>
      <c r="F40">
        <f t="shared" si="7"/>
        <v>10</v>
      </c>
      <c r="G40">
        <f t="shared" si="8"/>
        <v>0.22483914874824507</v>
      </c>
      <c r="H40">
        <f t="shared" si="8"/>
        <v>-1.5728779362153333E-2</v>
      </c>
      <c r="I40">
        <f t="shared" si="8"/>
        <v>-5.1133321477221938E-3</v>
      </c>
      <c r="J40">
        <f t="shared" si="8"/>
        <v>-0.20399703727436302</v>
      </c>
      <c r="K40" s="1"/>
      <c r="L40">
        <f>[1]Full!H39</f>
        <v>45.306122448979593</v>
      </c>
      <c r="M40">
        <f>[1]Full!I39</f>
        <v>95.787447345087244</v>
      </c>
      <c r="N40">
        <f>[1]Full!J39</f>
        <v>0.47134018110657472</v>
      </c>
      <c r="O40">
        <f>[1]Full!K39</f>
        <v>0.16896931697499179</v>
      </c>
      <c r="P40">
        <f>[1]Full!L39</f>
        <v>3.5722431620810009</v>
      </c>
      <c r="R40">
        <f t="shared" si="9"/>
        <v>10</v>
      </c>
      <c r="S40">
        <f t="shared" si="10"/>
        <v>-6.73633724618551</v>
      </c>
      <c r="T40">
        <f t="shared" si="10"/>
        <v>4.5248600234324243</v>
      </c>
      <c r="U40">
        <f t="shared" si="10"/>
        <v>2.339999999999574</v>
      </c>
      <c r="V40">
        <f t="shared" si="10"/>
        <v>-0.12884132570052031</v>
      </c>
      <c r="X40">
        <f>[1]Full!S39</f>
        <v>45.306122448979593</v>
      </c>
      <c r="Y40">
        <f>[1]Full!T39</f>
        <v>5.1261056126424592E-2</v>
      </c>
      <c r="Z40">
        <f>[1]Full!U39</f>
        <v>41.336159857587639</v>
      </c>
      <c r="AA40">
        <f>[1]Full!V39</f>
        <v>1.4128326551147581E-12</v>
      </c>
      <c r="AB40">
        <f>[1]Full!W39</f>
        <v>58.61389429859878</v>
      </c>
      <c r="AD40">
        <f t="shared" si="11"/>
        <v>10</v>
      </c>
      <c r="AE40">
        <f t="shared" si="12"/>
        <v>1.7423911561360299</v>
      </c>
      <c r="AF40">
        <f t="shared" si="12"/>
        <v>-0.54649886669668035</v>
      </c>
      <c r="AG40">
        <f t="shared" si="12"/>
        <v>3.3736976438689137</v>
      </c>
      <c r="AH40">
        <f t="shared" si="12"/>
        <v>-4.5695899991623214</v>
      </c>
      <c r="AJ40">
        <f>[1]Full!AD39</f>
        <v>45.306122448979593</v>
      </c>
      <c r="AK40">
        <f>[1]Full!AE39</f>
        <v>24.20334294366917</v>
      </c>
      <c r="AL40">
        <f>[1]Full!AF39</f>
        <v>12.695617973153659</v>
      </c>
      <c r="AM40">
        <f>[1]Full!AG39</f>
        <v>4.1413981307111856</v>
      </c>
      <c r="AN40">
        <f>[1]Full!AH39</f>
        <v>58.959641388879611</v>
      </c>
      <c r="AP40">
        <f t="shared" si="13"/>
        <v>10</v>
      </c>
      <c r="AQ40">
        <f t="shared" si="14"/>
        <v>-2.0708249394321854</v>
      </c>
      <c r="AR40">
        <f t="shared" si="14"/>
        <v>0.32029322234463109</v>
      </c>
      <c r="AS40">
        <f t="shared" si="14"/>
        <v>-4.302014826926472</v>
      </c>
      <c r="AT40">
        <f t="shared" si="14"/>
        <v>6.0525718977036513</v>
      </c>
      <c r="AV40">
        <f>[1]Full!AP39</f>
        <v>45.306122448979593</v>
      </c>
      <c r="AW40">
        <f>[1]Full!AQ39</f>
        <v>75.559729302125348</v>
      </c>
      <c r="AX40">
        <f>[1]Full!AR39</f>
        <v>8.6059139457933735</v>
      </c>
      <c r="AY40">
        <f>[1]Full!AS39</f>
        <v>0.94444717786965438</v>
      </c>
      <c r="AZ40">
        <f>[1]Full!AT39</f>
        <v>14.889868087078041</v>
      </c>
      <c r="BB40">
        <f t="shared" si="15"/>
        <v>10</v>
      </c>
      <c r="BC40">
        <f t="shared" si="16"/>
        <v>-15.047794046879304</v>
      </c>
      <c r="BD40">
        <f t="shared" si="16"/>
        <v>0.86076586857065074</v>
      </c>
      <c r="BE40">
        <f t="shared" si="16"/>
        <v>-0.97692674275965175</v>
      </c>
      <c r="BF40">
        <f t="shared" si="16"/>
        <v>15.163954909109359</v>
      </c>
      <c r="BH40">
        <f>[1]Full!BB39</f>
        <v>45.306122448979593</v>
      </c>
      <c r="BI40">
        <f>[1]Full!BC39</f>
        <v>47.969457549888247</v>
      </c>
      <c r="BJ40">
        <f>[1]Full!BD39</f>
        <v>5.2562546735136362</v>
      </c>
      <c r="BK40">
        <f>[1]Full!BE39</f>
        <v>10.63542163243876</v>
      </c>
      <c r="BL40">
        <f>[1]Full!BF39</f>
        <v>36.138866250227323</v>
      </c>
      <c r="BN40">
        <f t="shared" si="17"/>
        <v>10</v>
      </c>
      <c r="BO40">
        <f t="shared" si="18"/>
        <v>27.980864939307896</v>
      </c>
      <c r="BP40">
        <f t="shared" si="18"/>
        <v>-22.42160385252275</v>
      </c>
      <c r="BQ40">
        <f t="shared" si="18"/>
        <v>7.4408508641081923</v>
      </c>
      <c r="BR40">
        <f t="shared" si="18"/>
        <v>-6.2835978602350595</v>
      </c>
      <c r="BT40">
        <f>[1]Full!BN39</f>
        <v>45.306122448979593</v>
      </c>
      <c r="BU40">
        <f>[1]Full!BO39</f>
        <v>4.881602166058876</v>
      </c>
      <c r="BV40">
        <f>[1]Full!BP39</f>
        <v>35.6083114433834</v>
      </c>
      <c r="BW40">
        <f>[1]Full!BQ39</f>
        <v>0.82824057744758095</v>
      </c>
      <c r="BX40">
        <f>[1]Full!BR39</f>
        <v>58.683165593984207</v>
      </c>
      <c r="BZ40">
        <f t="shared" si="19"/>
        <v>10</v>
      </c>
      <c r="CA40">
        <f t="shared" si="20"/>
        <v>-3.3211353877453575</v>
      </c>
      <c r="CB40">
        <f t="shared" si="20"/>
        <v>0.52211476503848075</v>
      </c>
      <c r="CC40">
        <f t="shared" si="20"/>
        <v>-0.96252652026203478</v>
      </c>
      <c r="CD40">
        <f t="shared" si="20"/>
        <v>3.7614810187491194</v>
      </c>
      <c r="CF40">
        <f>[1]Full!BZ39</f>
        <v>45.306122448979593</v>
      </c>
      <c r="CG40">
        <f>[1]Full!CA39</f>
        <v>51.601130891671957</v>
      </c>
      <c r="CH40">
        <f>[1]Full!CB39</f>
        <v>9.714709540386087</v>
      </c>
      <c r="CI40">
        <f>[1]Full!CC39</f>
        <v>6.1200377038858624</v>
      </c>
      <c r="CJ40">
        <f>[1]Full!CD39</f>
        <v>32.564222231266847</v>
      </c>
      <c r="CO40">
        <f>[1]Full!CI39</f>
        <v>77.551020408163268</v>
      </c>
      <c r="CP40">
        <f>[1]Full!CJ39</f>
        <v>20.490682586815669</v>
      </c>
      <c r="CU40">
        <f>[1]Full!CN39</f>
        <v>77.551020408163268</v>
      </c>
      <c r="CV40">
        <f>[1]Full!CO39</f>
        <v>48.510604818858397</v>
      </c>
      <c r="DA40">
        <f>[1]Full!CS39</f>
        <v>77.551020408163268</v>
      </c>
      <c r="DB40">
        <f>[1]Full!CT39</f>
        <v>3.8823813579067861</v>
      </c>
    </row>
    <row r="41" spans="1:106" x14ac:dyDescent="0.25">
      <c r="A41" t="s">
        <v>21</v>
      </c>
      <c r="B41" t="s">
        <v>41</v>
      </c>
      <c r="C41">
        <f>[1]Full!A41</f>
        <v>-9.9729945974894813E-9</v>
      </c>
      <c r="D41">
        <f>[1]Full!B41</f>
        <v>7.8185589810001767E-3</v>
      </c>
      <c r="E41">
        <f t="shared" si="0"/>
        <v>-783973.04887424246</v>
      </c>
      <c r="F41">
        <f t="shared" si="7"/>
        <v>30</v>
      </c>
      <c r="G41">
        <f t="shared" si="8"/>
        <v>0.18796776914086877</v>
      </c>
      <c r="H41">
        <f t="shared" si="8"/>
        <v>0.29782886055591024</v>
      </c>
      <c r="I41">
        <f t="shared" si="8"/>
        <v>3.4665478152336893E-2</v>
      </c>
      <c r="J41">
        <f t="shared" si="8"/>
        <v>-0.52046210953358818</v>
      </c>
      <c r="K41" s="1"/>
      <c r="L41">
        <f>[1]Full!H40</f>
        <v>46.530612244897959</v>
      </c>
      <c r="M41">
        <f>[1]Full!I40</f>
        <v>95.693357115276669</v>
      </c>
      <c r="N41">
        <f>[1]Full!J40</f>
        <v>0.47087715152856069</v>
      </c>
      <c r="O41">
        <f>[1]Full!K40</f>
        <v>0.16881123060129841</v>
      </c>
      <c r="P41">
        <f>[1]Full!L40</f>
        <v>3.6669545086544808</v>
      </c>
      <c r="R41">
        <f t="shared" si="9"/>
        <v>30</v>
      </c>
      <c r="S41">
        <f t="shared" si="10"/>
        <v>2.3908527557310459</v>
      </c>
      <c r="T41">
        <f t="shared" si="10"/>
        <v>-8.1340175025814005</v>
      </c>
      <c r="U41">
        <f t="shared" si="10"/>
        <v>4.5833333333322566</v>
      </c>
      <c r="V41">
        <f t="shared" si="10"/>
        <v>1.1585706463761198</v>
      </c>
      <c r="X41">
        <f>[1]Full!S40</f>
        <v>46.530612244897959</v>
      </c>
      <c r="Y41">
        <f>[1]Full!T40</f>
        <v>4.1765752143806401E-2</v>
      </c>
      <c r="Z41">
        <f>[1]Full!U40</f>
        <v>40.213064565568452</v>
      </c>
      <c r="AA41">
        <f>[1]Full!V40</f>
        <v>1.4350290878602621E-12</v>
      </c>
      <c r="AB41">
        <f>[1]Full!W40</f>
        <v>59.746484918388902</v>
      </c>
      <c r="AD41">
        <f t="shared" si="11"/>
        <v>30</v>
      </c>
      <c r="AE41">
        <f t="shared" si="12"/>
        <v>2.8769617414603808</v>
      </c>
      <c r="AF41">
        <f t="shared" si="12"/>
        <v>-6.82905021643524</v>
      </c>
      <c r="AG41">
        <f t="shared" si="12"/>
        <v>-2.2870728729916872</v>
      </c>
      <c r="AH41">
        <f t="shared" si="12"/>
        <v>6.2391607975768011</v>
      </c>
      <c r="AJ41">
        <f>[1]Full!AD40</f>
        <v>46.530612244897959</v>
      </c>
      <c r="AK41">
        <f>[1]Full!AE40</f>
        <v>23.685572393932318</v>
      </c>
      <c r="AL41">
        <f>[1]Full!AF40</f>
        <v>12.426845168202441</v>
      </c>
      <c r="AM41">
        <f>[1]Full!AG40</f>
        <v>4.0516924214892418</v>
      </c>
      <c r="AN41">
        <f>[1]Full!AH40</f>
        <v>59.835890451367739</v>
      </c>
      <c r="AP41">
        <f t="shared" si="13"/>
        <v>30</v>
      </c>
      <c r="AQ41">
        <f t="shared" si="14"/>
        <v>0.15936091995925494</v>
      </c>
      <c r="AR41">
        <f t="shared" si="14"/>
        <v>-0.87905648299367023</v>
      </c>
      <c r="AS41">
        <f t="shared" si="14"/>
        <v>-0.62301361687738099</v>
      </c>
      <c r="AT41">
        <f t="shared" si="14"/>
        <v>1.3427506670459906</v>
      </c>
      <c r="AV41">
        <f>[1]Full!AP40</f>
        <v>46.530612244897959</v>
      </c>
      <c r="AW41">
        <f>[1]Full!AQ40</f>
        <v>75.631490204777222</v>
      </c>
      <c r="AX41">
        <f>[1]Full!AR40</f>
        <v>8.3467442990689591</v>
      </c>
      <c r="AY41">
        <f>[1]Full!AS40</f>
        <v>0.86293956729747445</v>
      </c>
      <c r="AZ41">
        <f>[1]Full!AT40</f>
        <v>15.158784441722791</v>
      </c>
      <c r="BB41">
        <f t="shared" si="15"/>
        <v>30</v>
      </c>
      <c r="BC41">
        <f t="shared" si="16"/>
        <v>6.474962788161065E-10</v>
      </c>
      <c r="BD41">
        <f t="shared" si="16"/>
        <v>1.1281021300330742</v>
      </c>
      <c r="BE41">
        <f t="shared" si="16"/>
        <v>0.41320986343636079</v>
      </c>
      <c r="BF41">
        <f t="shared" si="16"/>
        <v>-1.5413121014363895</v>
      </c>
      <c r="BH41">
        <f>[1]Full!BB40</f>
        <v>46.530612244897959</v>
      </c>
      <c r="BI41">
        <f>[1]Full!BC40</f>
        <v>47.591776365736877</v>
      </c>
      <c r="BJ41">
        <f>[1]Full!BD40</f>
        <v>5.1182289591666263</v>
      </c>
      <c r="BK41">
        <f>[1]Full!BE40</f>
        <v>10.69175252957227</v>
      </c>
      <c r="BL41">
        <f>[1]Full!BF40</f>
        <v>36.598242251592161</v>
      </c>
      <c r="BN41">
        <f t="shared" si="17"/>
        <v>30</v>
      </c>
      <c r="BO41">
        <f t="shared" si="18"/>
        <v>45.484682455053047</v>
      </c>
      <c r="BP41">
        <f t="shared" si="18"/>
        <v>-17.064987460713446</v>
      </c>
      <c r="BQ41">
        <f t="shared" si="18"/>
        <v>5.7525271269483511</v>
      </c>
      <c r="BR41">
        <f t="shared" si="18"/>
        <v>-34.173469579388673</v>
      </c>
      <c r="BT41">
        <f>[1]Full!BN40</f>
        <v>46.530612244897959</v>
      </c>
      <c r="BU41">
        <f>[1]Full!BO40</f>
        <v>4.7704479409891967</v>
      </c>
      <c r="BV41">
        <f>[1]Full!BP40</f>
        <v>34.656072292004282</v>
      </c>
      <c r="BW41">
        <f>[1]Full!BQ40</f>
        <v>0.81030507254822315</v>
      </c>
      <c r="BX41">
        <f>[1]Full!BR40</f>
        <v>59.764494348580783</v>
      </c>
      <c r="BZ41">
        <f t="shared" si="19"/>
        <v>30</v>
      </c>
      <c r="CA41">
        <f t="shared" si="20"/>
        <v>-8.5437818998276356</v>
      </c>
      <c r="CB41">
        <f t="shared" si="20"/>
        <v>0.75065597151507113</v>
      </c>
      <c r="CC41">
        <f t="shared" si="20"/>
        <v>-3.9520791827896393</v>
      </c>
      <c r="CD41">
        <f t="shared" si="20"/>
        <v>11.745104743891122</v>
      </c>
      <c r="CF41">
        <f>[1]Full!BZ40</f>
        <v>46.530612244897959</v>
      </c>
      <c r="CG41">
        <f>[1]Full!CA40</f>
        <v>51.432604339519969</v>
      </c>
      <c r="CH41">
        <f>[1]Full!CB40</f>
        <v>9.4394957309668008</v>
      </c>
      <c r="CI41">
        <f>[1]Full!CC40</f>
        <v>6.0910641573537143</v>
      </c>
      <c r="CJ41">
        <f>[1]Full!CD40</f>
        <v>33.036936139369963</v>
      </c>
      <c r="CO41">
        <f>[1]Full!CI40</f>
        <v>79.591836734693885</v>
      </c>
      <c r="CP41">
        <f>[1]Full!CJ40</f>
        <v>21.767199545200821</v>
      </c>
      <c r="CU41">
        <f>[1]Full!CN40</f>
        <v>79.591836734693885</v>
      </c>
      <c r="CV41">
        <f>[1]Full!CO40</f>
        <v>49.356678728035106</v>
      </c>
      <c r="DA41">
        <f>[1]Full!CS40</f>
        <v>79.591836734693885</v>
      </c>
      <c r="DB41">
        <f>[1]Full!CT40</f>
        <v>3.5954270732937519</v>
      </c>
    </row>
    <row r="42" spans="1:106" x14ac:dyDescent="0.25">
      <c r="A42" t="s">
        <v>22</v>
      </c>
      <c r="B42" t="s">
        <v>42</v>
      </c>
      <c r="C42">
        <f>[1]Full!A42</f>
        <v>6.3869722374383778E-2</v>
      </c>
      <c r="D42">
        <f>[1]Full!B42</f>
        <v>1.0340135131415551E-2</v>
      </c>
      <c r="E42">
        <f t="shared" si="0"/>
        <v>0.1618941612240774</v>
      </c>
      <c r="K42" s="1"/>
      <c r="L42">
        <f>[1]Full!H41</f>
        <v>47.755102040816332</v>
      </c>
      <c r="M42">
        <f>[1]Full!I41</f>
        <v>95.599361002109561</v>
      </c>
      <c r="N42">
        <f>[1]Full!J41</f>
        <v>0.4704145954786112</v>
      </c>
      <c r="O42">
        <f>[1]Full!K41</f>
        <v>0.16865158751905021</v>
      </c>
      <c r="P42">
        <f>[1]Full!L41</f>
        <v>3.7615728220748532</v>
      </c>
      <c r="R42">
        <f t="shared" si="9"/>
        <v>60</v>
      </c>
      <c r="S42">
        <f t="shared" si="10"/>
        <v>2.8089418648212128</v>
      </c>
      <c r="T42">
        <f t="shared" si="10"/>
        <v>-5.3324753689490478</v>
      </c>
      <c r="U42">
        <f t="shared" si="10"/>
        <v>3.0133333333316905</v>
      </c>
      <c r="V42">
        <f t="shared" si="10"/>
        <v>-0.49111693891779851</v>
      </c>
      <c r="X42">
        <f>[1]Full!S41</f>
        <v>47.755102040816332</v>
      </c>
      <c r="Y42">
        <f>[1]Full!T41</f>
        <v>3.4020957559999412E-2</v>
      </c>
      <c r="Z42">
        <f>[1]Full!U41</f>
        <v>39.119010044797619</v>
      </c>
      <c r="AA42">
        <f>[1]Full!V41</f>
        <v>1.456618111850678E-12</v>
      </c>
      <c r="AB42">
        <f>[1]Full!W41</f>
        <v>60.84828424780391</v>
      </c>
      <c r="AD42">
        <f t="shared" si="11"/>
        <v>60</v>
      </c>
      <c r="AE42">
        <f t="shared" si="12"/>
        <v>-2.1356345839937809</v>
      </c>
      <c r="AF42">
        <f t="shared" si="12"/>
        <v>0.96811149554016396</v>
      </c>
      <c r="AG42">
        <f t="shared" si="12"/>
        <v>3.2579519856470651</v>
      </c>
      <c r="AH42">
        <f t="shared" si="12"/>
        <v>-2.0904289739059152</v>
      </c>
      <c r="AJ42">
        <f>[1]Full!AD41</f>
        <v>47.755102040816332</v>
      </c>
      <c r="AK42">
        <f>[1]Full!AE41</f>
        <v>23.179070709271421</v>
      </c>
      <c r="AL42">
        <f>[1]Full!AF41</f>
        <v>12.163327367188311</v>
      </c>
      <c r="AM42">
        <f>[1]Full!AG41</f>
        <v>3.9641347128531161</v>
      </c>
      <c r="AN42">
        <f>[1]Full!AH41</f>
        <v>60.693467649156062</v>
      </c>
      <c r="AP42">
        <f t="shared" si="13"/>
        <v>60</v>
      </c>
      <c r="AQ42">
        <f t="shared" si="14"/>
        <v>4.3367344069200868</v>
      </c>
      <c r="AR42">
        <f t="shared" si="14"/>
        <v>6.933553499137286</v>
      </c>
      <c r="AS42">
        <f t="shared" si="14"/>
        <v>1.1566492141743439</v>
      </c>
      <c r="AT42">
        <f t="shared" si="14"/>
        <v>-12.426895633098638</v>
      </c>
      <c r="AV42">
        <f>[1]Full!AP41</f>
        <v>47.755102040816332</v>
      </c>
      <c r="AW42">
        <f>[1]Full!AQ41</f>
        <v>75.69156709581172</v>
      </c>
      <c r="AX42">
        <f>[1]Full!AR41</f>
        <v>8.0982036736085288</v>
      </c>
      <c r="AY42">
        <f>[1]Full!AS41</f>
        <v>0.78856838540088514</v>
      </c>
      <c r="AZ42">
        <f>[1]Full!AT41</f>
        <v>15.42161935804527</v>
      </c>
      <c r="BB42">
        <f t="shared" si="15"/>
        <v>60</v>
      </c>
      <c r="BC42">
        <f t="shared" si="16"/>
        <v>-1.5265902404293499</v>
      </c>
      <c r="BD42">
        <f t="shared" si="16"/>
        <v>4.6379101589159344</v>
      </c>
      <c r="BE42">
        <f t="shared" si="16"/>
        <v>-6.5973886775346893</v>
      </c>
      <c r="BF42">
        <f t="shared" si="16"/>
        <v>3.4860686529787372</v>
      </c>
      <c r="BH42">
        <f>[1]Full!BB41</f>
        <v>47.755102040816332</v>
      </c>
      <c r="BI42">
        <f>[1]Full!BC41</f>
        <v>47.223964872066517</v>
      </c>
      <c r="BJ42">
        <f>[1]Full!BD41</f>
        <v>4.9838515409870974</v>
      </c>
      <c r="BK42">
        <f>[1]Full!BE41</f>
        <v>10.746372579996869</v>
      </c>
      <c r="BL42">
        <f>[1]Full!BF41</f>
        <v>37.045811113017393</v>
      </c>
      <c r="BN42">
        <f t="shared" si="17"/>
        <v>60</v>
      </c>
      <c r="BO42">
        <f t="shared" si="18"/>
        <v>45.94570402770816</v>
      </c>
      <c r="BP42">
        <f t="shared" si="18"/>
        <v>7.5240217285518405</v>
      </c>
      <c r="BQ42">
        <f t="shared" si="18"/>
        <v>3.7615973790259583</v>
      </c>
      <c r="BR42">
        <f t="shared" si="18"/>
        <v>-57.232647015950903</v>
      </c>
      <c r="BT42">
        <f>[1]Full!BN41</f>
        <v>47.755102040816332</v>
      </c>
      <c r="BU42">
        <f>[1]Full!BO41</f>
        <v>4.662986640632802</v>
      </c>
      <c r="BV42">
        <f>[1]Full!BP41</f>
        <v>33.728085341781203</v>
      </c>
      <c r="BW42">
        <f>[1]Full!BQ41</f>
        <v>0.79280957929745621</v>
      </c>
      <c r="BX42">
        <f>[1]Full!BR41</f>
        <v>60.817438361571789</v>
      </c>
      <c r="BZ42">
        <f t="shared" si="19"/>
        <v>60</v>
      </c>
      <c r="CA42">
        <f t="shared" si="20"/>
        <v>11.958182650313653</v>
      </c>
      <c r="CB42">
        <f t="shared" si="20"/>
        <v>5.9232477577374398</v>
      </c>
      <c r="CC42">
        <f t="shared" si="20"/>
        <v>-3.6668295360091685</v>
      </c>
      <c r="CD42">
        <f t="shared" si="20"/>
        <v>-14.214701239249042</v>
      </c>
      <c r="CF42">
        <f>[1]Full!BZ41</f>
        <v>47.755102040816332</v>
      </c>
      <c r="CG42">
        <f>[1]Full!CA41</f>
        <v>51.262391090999429</v>
      </c>
      <c r="CH42">
        <f>[1]Full!CB41</f>
        <v>9.1738926199717756</v>
      </c>
      <c r="CI42">
        <f>[1]Full!CC41</f>
        <v>6.0660354698834604</v>
      </c>
      <c r="CJ42">
        <f>[1]Full!CD41</f>
        <v>33.497781186353841</v>
      </c>
      <c r="CO42">
        <f>[1]Full!CI41</f>
        <v>81.632653061224488</v>
      </c>
      <c r="CP42">
        <f>[1]Full!CJ41</f>
        <v>23.144827137002991</v>
      </c>
      <c r="CU42">
        <f>[1]Full!CN41</f>
        <v>81.632653061224488</v>
      </c>
      <c r="CV42">
        <f>[1]Full!CO41</f>
        <v>50.20275014517955</v>
      </c>
      <c r="DA42">
        <f>[1]Full!CS41</f>
        <v>81.632653061224488</v>
      </c>
      <c r="DB42">
        <f>[1]Full!CT41</f>
        <v>3.3019760805900722</v>
      </c>
    </row>
    <row r="43" spans="1:106" x14ac:dyDescent="0.25">
      <c r="A43" t="s">
        <v>23</v>
      </c>
      <c r="B43" t="s">
        <v>43</v>
      </c>
      <c r="C43">
        <f>[1]Full!A43</f>
        <v>-9.9999999999993765E-9</v>
      </c>
      <c r="D43">
        <f>[1]Full!B43</f>
        <v>7.5611100592001997E-3</v>
      </c>
      <c r="E43">
        <f t="shared" si="0"/>
        <v>-756111.00592006708</v>
      </c>
      <c r="K43" s="1"/>
      <c r="L43">
        <f>[1]Full!H42</f>
        <v>48.979591836734699</v>
      </c>
      <c r="M43">
        <f>[1]Full!I42</f>
        <v>95.505457885569811</v>
      </c>
      <c r="N43">
        <f>[1]Full!J42</f>
        <v>0.469952508442251</v>
      </c>
      <c r="O43">
        <f>[1]Full!K42</f>
        <v>0.16849141603759099</v>
      </c>
      <c r="P43">
        <f>[1]Full!L42</f>
        <v>3.856098198610094</v>
      </c>
      <c r="X43">
        <f>[1]Full!S42</f>
        <v>48.979591836734699</v>
      </c>
      <c r="Y43">
        <f>[1]Full!T42</f>
        <v>2.772731772291135E-2</v>
      </c>
      <c r="Z43">
        <f>[1]Full!U42</f>
        <v>38.053502793262417</v>
      </c>
      <c r="AA43">
        <f>[1]Full!V42</f>
        <v>1.4776160546658569E-12</v>
      </c>
      <c r="AB43">
        <f>[1]Full!W42</f>
        <v>61.920085781149282</v>
      </c>
      <c r="AJ43">
        <f>[1]Full!AD42</f>
        <v>48.979591836734699</v>
      </c>
      <c r="AK43">
        <f>[1]Full!AE42</f>
        <v>22.683587997660791</v>
      </c>
      <c r="AL43">
        <f>[1]Full!AF42</f>
        <v>11.90501368149774</v>
      </c>
      <c r="AM43">
        <f>[1]Full!AG42</f>
        <v>3.8786581767754891</v>
      </c>
      <c r="AN43">
        <f>[1]Full!AH42</f>
        <v>61.532740586996553</v>
      </c>
      <c r="AV43">
        <f>[1]Full!AP42</f>
        <v>48.979591836734699</v>
      </c>
      <c r="AW43">
        <f>[1]Full!AQ42</f>
        <v>75.740948447508046</v>
      </c>
      <c r="AX43">
        <f>[1]Full!AR42</f>
        <v>7.8596517542935276</v>
      </c>
      <c r="AY43">
        <f>[1]Full!AS42</f>
        <v>0.72082576138027088</v>
      </c>
      <c r="AZ43">
        <f>[1]Full!AT42</f>
        <v>15.67853254968451</v>
      </c>
      <c r="BH43">
        <f>[1]Full!BB42</f>
        <v>48.979591836734699</v>
      </c>
      <c r="BI43">
        <f>[1]Full!BC42</f>
        <v>46.865738628343692</v>
      </c>
      <c r="BJ43">
        <f>[1]Full!BD42</f>
        <v>4.8530536175127006</v>
      </c>
      <c r="BK43">
        <f>[1]Full!BE42</f>
        <v>10.7993220848305</v>
      </c>
      <c r="BL43">
        <f>[1]Full!BF42</f>
        <v>37.481885775380952</v>
      </c>
      <c r="BT43">
        <f>[1]Full!BN42</f>
        <v>48.979591836734699</v>
      </c>
      <c r="BU43">
        <f>[1]Full!BO42</f>
        <v>4.5588990226852122</v>
      </c>
      <c r="BV43">
        <f>[1]Full!BP42</f>
        <v>32.823972620525701</v>
      </c>
      <c r="BW43">
        <f>[1]Full!BQ42</f>
        <v>0.77573309472662999</v>
      </c>
      <c r="BX43">
        <f>[1]Full!BR42</f>
        <v>61.842716806175659</v>
      </c>
      <c r="CF43">
        <f>[1]Full!BZ42</f>
        <v>48.979591836734699</v>
      </c>
      <c r="CG43">
        <f>[1]Full!CA42</f>
        <v>51.091036413869773</v>
      </c>
      <c r="CH43">
        <f>[1]Full!CB42</f>
        <v>8.9173774707206483</v>
      </c>
      <c r="CI43">
        <f>[1]Full!CC42</f>
        <v>6.0446021724326489</v>
      </c>
      <c r="CJ43">
        <f>[1]Full!CD42</f>
        <v>33.947084310185403</v>
      </c>
      <c r="CO43">
        <f>[1]Full!CI42</f>
        <v>83.673469387755105</v>
      </c>
      <c r="CP43">
        <f>[1]Full!CJ42</f>
        <v>24.63818705672875</v>
      </c>
      <c r="CU43">
        <f>[1]Full!CN42</f>
        <v>83.673469387755105</v>
      </c>
      <c r="CV43">
        <f>[1]Full!CO42</f>
        <v>51.048820186230301</v>
      </c>
      <c r="DA43">
        <f>[1]Full!CS42</f>
        <v>83.673469387755105</v>
      </c>
      <c r="DB43">
        <f>[1]Full!CT42</f>
        <v>3.0030424106421338</v>
      </c>
    </row>
    <row r="44" spans="1:106" x14ac:dyDescent="0.25">
      <c r="A44" t="s">
        <v>24</v>
      </c>
      <c r="B44" t="s">
        <v>44</v>
      </c>
      <c r="C44">
        <f>[1]Full!A44</f>
        <v>-9.9999999999999986E-9</v>
      </c>
      <c r="D44">
        <f>[1]Full!B44</f>
        <v>7.5005085785125949E-3</v>
      </c>
      <c r="E44">
        <f t="shared" si="0"/>
        <v>-750050.85785125964</v>
      </c>
      <c r="K44" s="1"/>
      <c r="L44">
        <f>[1]Full!H43</f>
        <v>50.204081632653057</v>
      </c>
      <c r="M44">
        <f>[1]Full!I43</f>
        <v>95.411647284189684</v>
      </c>
      <c r="N44">
        <f>[1]Full!J43</f>
        <v>0.46949088519591131</v>
      </c>
      <c r="O44">
        <f>[1]Full!K43</f>
        <v>0.1683311087776517</v>
      </c>
      <c r="P44">
        <f>[1]Full!L43</f>
        <v>3.9505307309868249</v>
      </c>
      <c r="X44">
        <f>[1]Full!S43</f>
        <v>50.204081632653057</v>
      </c>
      <c r="Y44">
        <f>[1]Full!T43</f>
        <v>2.260055931038616E-2</v>
      </c>
      <c r="Z44">
        <f>[1]Full!U43</f>
        <v>37.016038527822751</v>
      </c>
      <c r="AA44">
        <f>[1]Full!V43</f>
        <v>1.498039095974925E-12</v>
      </c>
      <c r="AB44">
        <f>[1]Full!W43</f>
        <v>62.962677444057867</v>
      </c>
      <c r="AJ44">
        <f>[1]Full!AD43</f>
        <v>50.204081632653057</v>
      </c>
      <c r="AK44">
        <f>[1]Full!AE43</f>
        <v>22.19887436707474</v>
      </c>
      <c r="AL44">
        <f>[1]Full!AF43</f>
        <v>11.65185322251719</v>
      </c>
      <c r="AM44">
        <f>[1]Full!AG43</f>
        <v>3.795195985229042</v>
      </c>
      <c r="AN44">
        <f>[1]Full!AH43</f>
        <v>62.35407686964119</v>
      </c>
      <c r="AV44">
        <f>[1]Full!AP43</f>
        <v>50.204081632653057</v>
      </c>
      <c r="AW44">
        <f>[1]Full!AQ43</f>
        <v>75.780622732145446</v>
      </c>
      <c r="AX44">
        <f>[1]Full!AR43</f>
        <v>7.6304482260054121</v>
      </c>
      <c r="AY44">
        <f>[1]Full!AS43</f>
        <v>0.65920382443601722</v>
      </c>
      <c r="AZ44">
        <f>[1]Full!AT43</f>
        <v>15.929683730279541</v>
      </c>
      <c r="BH44">
        <f>[1]Full!BB43</f>
        <v>50.204081632653057</v>
      </c>
      <c r="BI44">
        <f>[1]Full!BC43</f>
        <v>46.516813194034917</v>
      </c>
      <c r="BJ44">
        <f>[1]Full!BD43</f>
        <v>4.7257663872810944</v>
      </c>
      <c r="BK44">
        <f>[1]Full!BE43</f>
        <v>10.850641345191111</v>
      </c>
      <c r="BL44">
        <f>[1]Full!BF43</f>
        <v>37.906779179560687</v>
      </c>
      <c r="BT44">
        <f>[1]Full!BN43</f>
        <v>50.204081632653057</v>
      </c>
      <c r="BU44">
        <f>[1]Full!BO43</f>
        <v>4.457888021626002</v>
      </c>
      <c r="BV44">
        <f>[1]Full!BP43</f>
        <v>31.94333865060419</v>
      </c>
      <c r="BW44">
        <f>[1]Full!BQ43</f>
        <v>0.75905580621254498</v>
      </c>
      <c r="BX44">
        <f>[1]Full!BR43</f>
        <v>62.841040253621443</v>
      </c>
      <c r="CF44">
        <f>[1]Full!BZ43</f>
        <v>50.204081632653057</v>
      </c>
      <c r="CG44">
        <f>[1]Full!CA43</f>
        <v>50.919088351750183</v>
      </c>
      <c r="CH44">
        <f>[1]Full!CB43</f>
        <v>8.6694335835099459</v>
      </c>
      <c r="CI44">
        <f>[1]Full!CC43</f>
        <v>6.0264043234620566</v>
      </c>
      <c r="CJ44">
        <f>[1]Full!CD43</f>
        <v>34.385174108486289</v>
      </c>
      <c r="CO44">
        <f>[1]Full!CI43</f>
        <v>85.714285714285722</v>
      </c>
      <c r="CP44">
        <f>[1]Full!CJ43</f>
        <v>26.266706851593302</v>
      </c>
      <c r="CU44">
        <f>[1]Full!CN43</f>
        <v>85.714285714285722</v>
      </c>
      <c r="CV44">
        <f>[1]Full!CO43</f>
        <v>51.894887956334351</v>
      </c>
      <c r="DA44">
        <f>[1]Full!CS43</f>
        <v>85.714285714285722</v>
      </c>
      <c r="DB44">
        <f>[1]Full!CT43</f>
        <v>2.6991145174024722</v>
      </c>
    </row>
    <row r="45" spans="1:106" x14ac:dyDescent="0.25">
      <c r="A45" t="s">
        <v>123</v>
      </c>
      <c r="B45" t="s">
        <v>124</v>
      </c>
      <c r="C45">
        <f>[1]Full!A45</f>
        <v>-9.9999999999999986E-9</v>
      </c>
      <c r="D45">
        <f>[1]Full!B45</f>
        <v>8.7259175566725992E-4</v>
      </c>
      <c r="E45">
        <f t="shared" si="0"/>
        <v>-87259.175566726</v>
      </c>
      <c r="K45" s="1"/>
      <c r="L45">
        <f>[1]Full!H44</f>
        <v>51.428571428571431</v>
      </c>
      <c r="M45">
        <f>[1]Full!I44</f>
        <v>95.317929703091693</v>
      </c>
      <c r="N45">
        <f>[1]Full!J44</f>
        <v>0.46902972081945749</v>
      </c>
      <c r="O45">
        <f>[1]Full!K44</f>
        <v>0.16817007699671249</v>
      </c>
      <c r="P45">
        <f>[1]Full!L44</f>
        <v>4.044870508243477</v>
      </c>
      <c r="X45">
        <f>[1]Full!S44</f>
        <v>51.428571428571431</v>
      </c>
      <c r="Y45">
        <f>[1]Full!T44</f>
        <v>1.8409582359281609E-2</v>
      </c>
      <c r="Z45">
        <f>[1]Full!U44</f>
        <v>36.006066265151759</v>
      </c>
      <c r="AA45">
        <f>[1]Full!V44</f>
        <v>1.517903147045279E-12</v>
      </c>
      <c r="AB45">
        <f>[1]Full!W44</f>
        <v>63.97684066350326</v>
      </c>
      <c r="AJ45">
        <f>[1]Full!AD44</f>
        <v>51.428571428571431</v>
      </c>
      <c r="AK45">
        <f>[1]Full!AE44</f>
        <v>21.724679925487589</v>
      </c>
      <c r="AL45">
        <f>[1]Full!AF44</f>
        <v>11.403795101633129</v>
      </c>
      <c r="AM45">
        <f>[1]Full!AG44</f>
        <v>3.7136813101864572</v>
      </c>
      <c r="AN45">
        <f>[1]Full!AH44</f>
        <v>63.157844101841953</v>
      </c>
      <c r="AV45">
        <f>[1]Full!AP44</f>
        <v>51.428571428571431</v>
      </c>
      <c r="AW45">
        <f>[1]Full!AQ44</f>
        <v>75.811522925661365</v>
      </c>
      <c r="AX45">
        <f>[1]Full!AR44</f>
        <v>7.409986310614471</v>
      </c>
      <c r="AY45">
        <f>[1]Full!AS44</f>
        <v>0.60322036906898246</v>
      </c>
      <c r="AZ45">
        <f>[1]Full!AT44</f>
        <v>16.17522890752176</v>
      </c>
      <c r="BH45">
        <f>[1]Full!BB44</f>
        <v>51.428571428571431</v>
      </c>
      <c r="BI45">
        <f>[1]Full!BC44</f>
        <v>46.176904128606758</v>
      </c>
      <c r="BJ45">
        <f>[1]Full!BD44</f>
        <v>4.601921048829924</v>
      </c>
      <c r="BK45">
        <f>[1]Full!BE44</f>
        <v>10.90037066219662</v>
      </c>
      <c r="BL45">
        <f>[1]Full!BF44</f>
        <v>38.32080426643455</v>
      </c>
      <c r="BT45">
        <f>[1]Full!BN44</f>
        <v>51.428571428571431</v>
      </c>
      <c r="BU45">
        <f>[1]Full!BO44</f>
        <v>4.3597098821389793</v>
      </c>
      <c r="BV45">
        <f>[1]Full!BP44</f>
        <v>31.085734866036809</v>
      </c>
      <c r="BW45">
        <f>[1]Full!BQ44</f>
        <v>0.74276071581714942</v>
      </c>
      <c r="BX45">
        <f>[1]Full!BR44</f>
        <v>63.81311723639908</v>
      </c>
      <c r="CF45">
        <f>[1]Full!BZ44</f>
        <v>51.428571428571431</v>
      </c>
      <c r="CG45">
        <f>[1]Full!CA44</f>
        <v>50.7468951878704</v>
      </c>
      <c r="CH45">
        <f>[1]Full!CB44</f>
        <v>8.4296887308981514</v>
      </c>
      <c r="CI45">
        <f>[1]Full!CC44</f>
        <v>6.0111790746783917</v>
      </c>
      <c r="CJ45">
        <f>[1]Full!CD44</f>
        <v>34.812337373761572</v>
      </c>
      <c r="CO45">
        <f>[1]Full!CI44</f>
        <v>87.755102040816325</v>
      </c>
      <c r="CP45">
        <f>[1]Full!CJ44</f>
        <v>28.057328906303241</v>
      </c>
      <c r="CU45">
        <f>[1]Full!CN44</f>
        <v>87.755102040816325</v>
      </c>
      <c r="CV45">
        <f>[1]Full!CO44</f>
        <v>52.740954359754568</v>
      </c>
      <c r="DA45">
        <f>[1]Full!CS44</f>
        <v>87.755102040816325</v>
      </c>
      <c r="DB45">
        <f>[1]Full!CT44</f>
        <v>2.3907006758136422</v>
      </c>
    </row>
    <row r="46" spans="1:106" x14ac:dyDescent="0.25">
      <c r="A46" t="s">
        <v>25</v>
      </c>
      <c r="B46" t="s">
        <v>45</v>
      </c>
      <c r="C46">
        <f>[1]Full!A46</f>
        <v>4.1191757671372092E-2</v>
      </c>
      <c r="D46">
        <f>[1]Full!B46</f>
        <v>7.8530145359687279E-3</v>
      </c>
      <c r="E46">
        <f t="shared" si="0"/>
        <v>0.19064528876432246</v>
      </c>
      <c r="K46" s="1"/>
      <c r="L46">
        <f>[1]Full!H45</f>
        <v>52.653061224489797</v>
      </c>
      <c r="M46">
        <f>[1]Full!I45</f>
        <v>95.224304947295337</v>
      </c>
      <c r="N46">
        <f>[1]Full!J45</f>
        <v>0.46856901418082092</v>
      </c>
      <c r="O46">
        <f>[1]Full!K45</f>
        <v>0.1680084257907867</v>
      </c>
      <c r="P46">
        <f>[1]Full!L45</f>
        <v>4.1391176218830052</v>
      </c>
      <c r="X46">
        <f>[1]Full!S45</f>
        <v>52.653061224489797</v>
      </c>
      <c r="Y46">
        <f>[1]Full!T45</f>
        <v>1.499853767108851E-2</v>
      </c>
      <c r="Z46">
        <f>[1]Full!U45</f>
        <v>35.022996928784337</v>
      </c>
      <c r="AA46">
        <f>[1]Full!V45</f>
        <v>1.5372232181270379E-12</v>
      </c>
      <c r="AB46">
        <f>[1]Full!W45</f>
        <v>64.963321112613059</v>
      </c>
      <c r="AJ46">
        <f>[1]Full!AD45</f>
        <v>52.653061224489797</v>
      </c>
      <c r="AK46">
        <f>[1]Full!AE45</f>
        <v>21.260754780873629</v>
      </c>
      <c r="AL46">
        <f>[1]Full!AF45</f>
        <v>11.160788430232021</v>
      </c>
      <c r="AM46">
        <f>[1]Full!AG45</f>
        <v>3.6340473236204138</v>
      </c>
      <c r="AN46">
        <f>[1]Full!AH45</f>
        <v>63.944409888350798</v>
      </c>
      <c r="AV46">
        <f>[1]Full!AP45</f>
        <v>52.653061224489797</v>
      </c>
      <c r="AW46">
        <f>[1]Full!AQ45</f>
        <v>75.834562988260572</v>
      </c>
      <c r="AX46">
        <f>[1]Full!AR45</f>
        <v>7.1976867742564092</v>
      </c>
      <c r="AY46">
        <f>[1]Full!AS45</f>
        <v>0.55238396414900381</v>
      </c>
      <c r="AZ46">
        <f>[1]Full!AT45</f>
        <v>16.415324786200621</v>
      </c>
      <c r="BH46">
        <f>[1]Full!BB45</f>
        <v>52.653061224489797</v>
      </c>
      <c r="BI46">
        <f>[1]Full!BC45</f>
        <v>45.845726991525723</v>
      </c>
      <c r="BJ46">
        <f>[1]Full!BD45</f>
        <v>4.4814488006968469</v>
      </c>
      <c r="BK46">
        <f>[1]Full!BE45</f>
        <v>10.948550336964979</v>
      </c>
      <c r="BL46">
        <f>[1]Full!BF45</f>
        <v>38.724273976880397</v>
      </c>
      <c r="BT46">
        <f>[1]Full!BN45</f>
        <v>52.653061224489797</v>
      </c>
      <c r="BU46">
        <f>[1]Full!BO45</f>
        <v>4.2641950827111934</v>
      </c>
      <c r="BV46">
        <f>[1]Full!BP45</f>
        <v>30.250676679179261</v>
      </c>
      <c r="BW46">
        <f>[1]Full!BQ45</f>
        <v>0.72683485415396487</v>
      </c>
      <c r="BX46">
        <f>[1]Full!BR45</f>
        <v>64.759616130620429</v>
      </c>
      <c r="CF46">
        <f>[1]Full!BZ45</f>
        <v>52.653061224489797</v>
      </c>
      <c r="CG46">
        <f>[1]Full!CA45</f>
        <v>50.574805205460088</v>
      </c>
      <c r="CH46">
        <f>[1]Full!CB45</f>
        <v>8.1977706854437411</v>
      </c>
      <c r="CI46">
        <f>[1]Full!CC45</f>
        <v>5.9986635777883617</v>
      </c>
      <c r="CJ46">
        <f>[1]Full!CD45</f>
        <v>35.228860898516352</v>
      </c>
      <c r="CO46">
        <f>[1]Full!CI45</f>
        <v>89.795918367346943</v>
      </c>
      <c r="CP46">
        <f>[1]Full!CJ45</f>
        <v>30.05329203482184</v>
      </c>
      <c r="CU46">
        <f>[1]Full!CN45</f>
        <v>89.795918367346943</v>
      </c>
      <c r="CV46">
        <f>[1]Full!CO45</f>
        <v>53.58701454251451</v>
      </c>
      <c r="DA46">
        <f>[1]Full!CS45</f>
        <v>89.795918367346943</v>
      </c>
      <c r="DB46">
        <f>[1]Full!CT45</f>
        <v>2.0783247555181781</v>
      </c>
    </row>
    <row r="47" spans="1:106" x14ac:dyDescent="0.25">
      <c r="A47" t="s">
        <v>26</v>
      </c>
      <c r="B47" t="s">
        <v>46</v>
      </c>
      <c r="C47">
        <f>[1]Full!A47</f>
        <v>0.1048920888791913</v>
      </c>
      <c r="D47">
        <f>[1]Full!B47</f>
        <v>1.0384997091366151E-2</v>
      </c>
      <c r="E47">
        <f t="shared" si="0"/>
        <v>9.9006485639989456E-2</v>
      </c>
      <c r="K47" s="1"/>
      <c r="L47">
        <f>[1]Full!H46</f>
        <v>53.877551020408163</v>
      </c>
      <c r="M47">
        <f>[1]Full!I46</f>
        <v>95.130772829470985</v>
      </c>
      <c r="N47">
        <f>[1]Full!J46</f>
        <v>0.46810876434278809</v>
      </c>
      <c r="O47">
        <f>[1]Full!K46</f>
        <v>0.16784625225376479</v>
      </c>
      <c r="P47">
        <f>[1]Full!L46</f>
        <v>4.2332721630821046</v>
      </c>
      <c r="X47">
        <f>[1]Full!S46</f>
        <v>53.877551020408163</v>
      </c>
      <c r="Y47">
        <f>[1]Full!T46</f>
        <v>1.222481998469702E-2</v>
      </c>
      <c r="Z47">
        <f>[1]Full!U46</f>
        <v>34.066235711236217</v>
      </c>
      <c r="AA47">
        <f>[1]Full!V46</f>
        <v>1.55601412767375E-12</v>
      </c>
      <c r="AB47">
        <f>[1]Full!W46</f>
        <v>65.922856439776822</v>
      </c>
      <c r="AJ47">
        <f>[1]Full!AD46</f>
        <v>53.877551020408163</v>
      </c>
      <c r="AK47">
        <f>[1]Full!AE46</f>
        <v>20.80684904120719</v>
      </c>
      <c r="AL47">
        <f>[1]Full!AF46</f>
        <v>10.92278231970033</v>
      </c>
      <c r="AM47">
        <f>[1]Full!AG46</f>
        <v>3.5562271975035951</v>
      </c>
      <c r="AN47">
        <f>[1]Full!AH46</f>
        <v>64.714141833919726</v>
      </c>
      <c r="AV47">
        <f>[1]Full!AP46</f>
        <v>53.877551020408163</v>
      </c>
      <c r="AW47">
        <f>[1]Full!AQ46</f>
        <v>75.850598977857146</v>
      </c>
      <c r="AX47">
        <f>[1]Full!AR46</f>
        <v>6.9930172576462448</v>
      </c>
      <c r="AY47">
        <f>[1]Full!AS46</f>
        <v>0.50621592973444096</v>
      </c>
      <c r="AZ47">
        <f>[1]Full!AT46</f>
        <v>16.650126347628749</v>
      </c>
      <c r="BH47">
        <f>[1]Full!BB46</f>
        <v>53.877551020408163</v>
      </c>
      <c r="BI47">
        <f>[1]Full!BC46</f>
        <v>45.522997342258357</v>
      </c>
      <c r="BJ47">
        <f>[1]Full!BD46</f>
        <v>4.3642808414195153</v>
      </c>
      <c r="BK47">
        <f>[1]Full!BE46</f>
        <v>10.99522067061414</v>
      </c>
      <c r="BL47">
        <f>[1]Full!BF46</f>
        <v>39.117501251776169</v>
      </c>
      <c r="BT47">
        <f>[1]Full!BN46</f>
        <v>53.877551020408163</v>
      </c>
      <c r="BU47">
        <f>[1]Full!BO46</f>
        <v>4.1711875715814459</v>
      </c>
      <c r="BV47">
        <f>[1]Full!BP46</f>
        <v>29.437673223278221</v>
      </c>
      <c r="BW47">
        <f>[1]Full!BQ46</f>
        <v>0.71126598620494341</v>
      </c>
      <c r="BX47">
        <f>[1]Full!BR46</f>
        <v>65.68119640221434</v>
      </c>
      <c r="CF47">
        <f>[1]Full!BZ46</f>
        <v>53.877551020408163</v>
      </c>
      <c r="CG47">
        <f>[1]Full!CA46</f>
        <v>50.403166687748929</v>
      </c>
      <c r="CH47">
        <f>[1]Full!CB46</f>
        <v>7.9733072197051964</v>
      </c>
      <c r="CI47">
        <f>[1]Full!CC46</f>
        <v>5.9885949844986763</v>
      </c>
      <c r="CJ47">
        <f>[1]Full!CD46</f>
        <v>35.635031475255722</v>
      </c>
      <c r="CO47">
        <f>[1]Full!CI46</f>
        <v>91.83673469387756</v>
      </c>
      <c r="CP47">
        <f>[1]Full!CJ46</f>
        <v>32.327566612816533</v>
      </c>
      <c r="CU47">
        <f>[1]Full!CN46</f>
        <v>91.83673469387756</v>
      </c>
      <c r="CV47">
        <f>[1]Full!CO46</f>
        <v>54.433070824979332</v>
      </c>
      <c r="DA47">
        <f>[1]Full!CS46</f>
        <v>91.83673469387756</v>
      </c>
      <c r="DB47">
        <f>[1]Full!CT46</f>
        <v>1.762639073875772</v>
      </c>
    </row>
    <row r="48" spans="1:106" x14ac:dyDescent="0.25">
      <c r="A48" t="s">
        <v>115</v>
      </c>
      <c r="B48" t="s">
        <v>117</v>
      </c>
      <c r="C48">
        <f>[1]Full!A48</f>
        <v>-1.0277953883542239</v>
      </c>
      <c r="D48">
        <f>[1]Full!B48</f>
        <v>6.2689994122848756</v>
      </c>
      <c r="E48">
        <f t="shared" si="0"/>
        <v>-6.0994624837957536</v>
      </c>
      <c r="K48" s="1"/>
      <c r="L48">
        <f>[1]Full!H47</f>
        <v>55.102040816326529</v>
      </c>
      <c r="M48">
        <f>[1]Full!I47</f>
        <v>95.037333162288959</v>
      </c>
      <c r="N48">
        <f>[1]Full!J47</f>
        <v>0.46764897036814579</v>
      </c>
      <c r="O48">
        <f>[1]Full!K47</f>
        <v>0.16768365347953679</v>
      </c>
      <c r="P48">
        <f>[1]Full!L47</f>
        <v>4.3273342230174672</v>
      </c>
      <c r="X48">
        <f>[1]Full!S47</f>
        <v>55.102040816326529</v>
      </c>
      <c r="Y48">
        <f>[1]Full!T47</f>
        <v>9.9627887769825011E-3</v>
      </c>
      <c r="Z48">
        <f>[1]Full!U47</f>
        <v>33.13518152550207</v>
      </c>
      <c r="AA48">
        <f>[1]Full!V47</f>
        <v>1.5742904226874879E-12</v>
      </c>
      <c r="AB48">
        <f>[1]Full!W47</f>
        <v>66.856172685290616</v>
      </c>
      <c r="AJ48">
        <f>[1]Full!AD47</f>
        <v>55.102040816326529</v>
      </c>
      <c r="AK48">
        <f>[1]Full!AE47</f>
        <v>20.362712814462569</v>
      </c>
      <c r="AL48">
        <f>[1]Full!AF47</f>
        <v>10.689725881424531</v>
      </c>
      <c r="AM48">
        <f>[1]Full!AG47</f>
        <v>3.480154103808681</v>
      </c>
      <c r="AN48">
        <f>[1]Full!AH47</f>
        <v>65.467407543300723</v>
      </c>
      <c r="AV48">
        <f>[1]Full!AP47</f>
        <v>55.102040816326529</v>
      </c>
      <c r="AW48">
        <f>[1]Full!AQ47</f>
        <v>75.86020584923159</v>
      </c>
      <c r="AX48">
        <f>[1]Full!AR47</f>
        <v>6.7956118564721777</v>
      </c>
      <c r="AY48">
        <f>[1]Full!AS47</f>
        <v>0.46437119822661421</v>
      </c>
      <c r="AZ48">
        <f>[1]Full!AT47</f>
        <v>16.879769608936151</v>
      </c>
      <c r="BH48">
        <f>[1]Full!BB47</f>
        <v>55.102040816326529</v>
      </c>
      <c r="BI48">
        <f>[1]Full!BC47</f>
        <v>45.208430740271169</v>
      </c>
      <c r="BJ48">
        <f>[1]Full!BD47</f>
        <v>4.2503483695355797</v>
      </c>
      <c r="BK48">
        <f>[1]Full!BE47</f>
        <v>11.04042196426202</v>
      </c>
      <c r="BL48">
        <f>[1]Full!BF47</f>
        <v>39.500799031999733</v>
      </c>
      <c r="BT48">
        <f>[1]Full!BN47</f>
        <v>55.102040816326529</v>
      </c>
      <c r="BU48">
        <f>[1]Full!BO47</f>
        <v>4.0805374299021411</v>
      </c>
      <c r="BV48">
        <f>[1]Full!BP47</f>
        <v>28.646233124587368</v>
      </c>
      <c r="BW48">
        <f>[1]Full!BQ47</f>
        <v>0.69604221359934515</v>
      </c>
      <c r="BX48">
        <f>[1]Full!BR47</f>
        <v>66.578510934931487</v>
      </c>
      <c r="CF48">
        <f>[1]Full!BZ47</f>
        <v>55.102040816326529</v>
      </c>
      <c r="CG48">
        <f>[1]Full!CA47</f>
        <v>50.232321491823988</v>
      </c>
      <c r="CH48">
        <f>[1]Full!CB47</f>
        <v>7.75593054546977</v>
      </c>
      <c r="CI48">
        <f>[1]Full!CC47</f>
        <v>5.9807140658399636</v>
      </c>
      <c r="CJ48">
        <f>[1]Full!CD47</f>
        <v>36.031134264074353</v>
      </c>
      <c r="CO48">
        <f>[1]Full!CI47</f>
        <v>93.877551020408163</v>
      </c>
      <c r="CP48">
        <f>[1]Full!CJ47</f>
        <v>34.990700662040453</v>
      </c>
      <c r="CU48">
        <f>[1]Full!CN47</f>
        <v>93.877551020408163</v>
      </c>
      <c r="CV48">
        <f>[1]Full!CO47</f>
        <v>55.279127754973672</v>
      </c>
      <c r="DA48">
        <f>[1]Full!CS47</f>
        <v>93.877551020408163</v>
      </c>
      <c r="DB48">
        <f>[1]Full!CT47</f>
        <v>1.444226382024737</v>
      </c>
    </row>
    <row r="49" spans="1:106" x14ac:dyDescent="0.25">
      <c r="A49" t="s">
        <v>116</v>
      </c>
      <c r="B49" t="s">
        <v>118</v>
      </c>
      <c r="C49">
        <f>[1]Full!A49</f>
        <v>2.6108089826276881</v>
      </c>
      <c r="D49">
        <f>[1]Full!B49</f>
        <v>38.825739792257743</v>
      </c>
      <c r="E49">
        <f t="shared" si="0"/>
        <v>14.871152983846789</v>
      </c>
      <c r="K49" s="1"/>
      <c r="L49">
        <f>[1]Full!H48</f>
        <v>56.326530612244902</v>
      </c>
      <c r="M49">
        <f>[1]Full!I48</f>
        <v>94.943985758419601</v>
      </c>
      <c r="N49">
        <f>[1]Full!J48</f>
        <v>0.46718963131968061</v>
      </c>
      <c r="O49">
        <f>[1]Full!K48</f>
        <v>0.16752072656199329</v>
      </c>
      <c r="P49">
        <f>[1]Full!L48</f>
        <v>4.4213038928657884</v>
      </c>
      <c r="X49">
        <f>[1]Full!S48</f>
        <v>56.326530612244902</v>
      </c>
      <c r="Y49">
        <f>[1]Full!T48</f>
        <v>8.1149057350495355E-3</v>
      </c>
      <c r="Z49">
        <f>[1]Full!U48</f>
        <v>32.229219921785678</v>
      </c>
      <c r="AA49">
        <f>[1]Full!V48</f>
        <v>1.5920663060528339E-12</v>
      </c>
      <c r="AB49">
        <f>[1]Full!W48</f>
        <v>67.763982170224622</v>
      </c>
      <c r="AJ49">
        <f>[1]Full!AD48</f>
        <v>56.326530612244902</v>
      </c>
      <c r="AK49">
        <f>[1]Full!AE48</f>
        <v>19.928096208614079</v>
      </c>
      <c r="AL49">
        <f>[1]Full!AF48</f>
        <v>10.461568226791069</v>
      </c>
      <c r="AM49">
        <f>[1]Full!AG48</f>
        <v>3.4057612145083511</v>
      </c>
      <c r="AN49">
        <f>[1]Full!AH48</f>
        <v>66.20457462124574</v>
      </c>
      <c r="AV49">
        <f>[1]Full!AP48</f>
        <v>56.326530612244902</v>
      </c>
      <c r="AW49">
        <f>[1]Full!AQ48</f>
        <v>75.863958557164437</v>
      </c>
      <c r="AX49">
        <f>[1]Full!AR48</f>
        <v>6.6051046664224051</v>
      </c>
      <c r="AY49">
        <f>[1]Full!AS48</f>
        <v>0.42650470202684421</v>
      </c>
      <c r="AZ49">
        <f>[1]Full!AT48</f>
        <v>17.104390587252858</v>
      </c>
      <c r="BH49">
        <f>[1]Full!BB48</f>
        <v>56.326530612244902</v>
      </c>
      <c r="BI49">
        <f>[1]Full!BC48</f>
        <v>44.901742745030717</v>
      </c>
      <c r="BJ49">
        <f>[1]Full!BD48</f>
        <v>4.1395825835826958</v>
      </c>
      <c r="BK49">
        <f>[1]Full!BE48</f>
        <v>11.084194519026569</v>
      </c>
      <c r="BL49">
        <f>[1]Full!BF48</f>
        <v>39.874480258429003</v>
      </c>
      <c r="BT49">
        <f>[1]Full!BN48</f>
        <v>56.326530612244902</v>
      </c>
      <c r="BU49">
        <f>[1]Full!BO48</f>
        <v>3.9921156019042372</v>
      </c>
      <c r="BV49">
        <f>[1]Full!BP48</f>
        <v>27.875847650077329</v>
      </c>
      <c r="BW49">
        <f>[1]Full!BQ48</f>
        <v>0.68115276026297322</v>
      </c>
      <c r="BX49">
        <f>[1]Full!BR48</f>
        <v>67.452207687610539</v>
      </c>
      <c r="CF49">
        <f>[1]Full!BZ48</f>
        <v>56.326530612244902</v>
      </c>
      <c r="CG49">
        <f>[1]Full!CA48</f>
        <v>50.062553843280128</v>
      </c>
      <c r="CH49">
        <f>[1]Full!CB48</f>
        <v>7.545314926969767</v>
      </c>
      <c r="CI49">
        <f>[1]Full!CC48</f>
        <v>5.9747887881601001</v>
      </c>
      <c r="CJ49">
        <f>[1]Full!CD48</f>
        <v>36.417442808797723</v>
      </c>
      <c r="CO49">
        <f>[1]Full!CI48</f>
        <v>95.91836734693878</v>
      </c>
      <c r="CP49">
        <f>[1]Full!CJ48</f>
        <v>38.302403817115817</v>
      </c>
      <c r="CU49">
        <f>[1]Full!CN48</f>
        <v>95.91836734693878</v>
      </c>
      <c r="CV49">
        <f>[1]Full!CO48</f>
        <v>56.125188938672871</v>
      </c>
      <c r="DA49">
        <f>[1]Full!CS48</f>
        <v>95.91836734693878</v>
      </c>
      <c r="DB49">
        <f>[1]Full!CT48</f>
        <v>1.123406548092666</v>
      </c>
    </row>
    <row r="50" spans="1:106" x14ac:dyDescent="0.25">
      <c r="A50" t="s">
        <v>148</v>
      </c>
      <c r="C50">
        <f>[1]Full!A50</f>
        <v>-0.173542276508345</v>
      </c>
      <c r="D50">
        <f>[1]Full!B50</f>
        <v>3.6568326098652819</v>
      </c>
      <c r="E50">
        <f t="shared" si="0"/>
        <v>-21.071710498677472</v>
      </c>
      <c r="K50" s="1"/>
      <c r="L50">
        <f>[1]Full!H49</f>
        <v>57.551020408163268</v>
      </c>
      <c r="M50">
        <f>[1]Full!I49</f>
        <v>94.850730430533275</v>
      </c>
      <c r="N50">
        <f>[1]Full!J49</f>
        <v>0.46673074626017907</v>
      </c>
      <c r="O50">
        <f>[1]Full!K49</f>
        <v>0.16735756859502449</v>
      </c>
      <c r="P50">
        <f>[1]Full!L49</f>
        <v>4.5151812638037576</v>
      </c>
      <c r="X50">
        <f>[1]Full!S49</f>
        <v>57.551020408163268</v>
      </c>
      <c r="Y50">
        <f>[1]Full!T49</f>
        <v>6.61285449299548E-3</v>
      </c>
      <c r="Z50">
        <f>[1]Full!U49</f>
        <v>31.347742193314652</v>
      </c>
      <c r="AA50">
        <f>[1]Full!V49</f>
        <v>1.6093552137099631E-12</v>
      </c>
      <c r="AB50">
        <f>[1]Full!W49</f>
        <v>68.646961989341932</v>
      </c>
      <c r="AJ50">
        <f>[1]Full!AD49</f>
        <v>57.551020408163268</v>
      </c>
      <c r="AK50">
        <f>[1]Full!AE49</f>
        <v>19.502749331636039</v>
      </c>
      <c r="AL50">
        <f>[1]Full!AF49</f>
        <v>10.238258467186441</v>
      </c>
      <c r="AM50">
        <f>[1]Full!AG49</f>
        <v>3.3329817015752892</v>
      </c>
      <c r="AN50">
        <f>[1]Full!AH49</f>
        <v>66.926010672506777</v>
      </c>
      <c r="AV50">
        <f>[1]Full!AP49</f>
        <v>57.551020408163268</v>
      </c>
      <c r="AW50">
        <f>[1]Full!AQ49</f>
        <v>75.862432056436205</v>
      </c>
      <c r="AX50">
        <f>[1]Full!AR49</f>
        <v>6.4211297831851279</v>
      </c>
      <c r="AY50">
        <f>[1]Full!AS49</f>
        <v>0.39227137353645192</v>
      </c>
      <c r="AZ50">
        <f>[1]Full!AT49</f>
        <v>17.324125299708871</v>
      </c>
      <c r="BH50">
        <f>[1]Full!BB49</f>
        <v>57.551020408163268</v>
      </c>
      <c r="BI50">
        <f>[1]Full!BC49</f>
        <v>44.602659446246982</v>
      </c>
      <c r="BJ50">
        <f>[1]Full!BD49</f>
        <v>4.0319107657222624</v>
      </c>
      <c r="BK50">
        <f>[1]Full!BE49</f>
        <v>11.12657937949016</v>
      </c>
      <c r="BL50">
        <f>[1]Full!BF49</f>
        <v>40.238850514609958</v>
      </c>
      <c r="BT50">
        <f>[1]Full!BN49</f>
        <v>57.551020408163268</v>
      </c>
      <c r="BU50">
        <f>[1]Full!BO49</f>
        <v>3.9058255407210498</v>
      </c>
      <c r="BV50">
        <f>[1]Full!BP49</f>
        <v>27.126011095289439</v>
      </c>
      <c r="BW50">
        <f>[1]Full!BQ49</f>
        <v>0.66658862767357918</v>
      </c>
      <c r="BX50">
        <f>[1]Full!BR49</f>
        <v>68.302898442060467</v>
      </c>
      <c r="CF50">
        <f>[1]Full!BZ49</f>
        <v>57.551020408163268</v>
      </c>
      <c r="CG50">
        <f>[1]Full!CA49</f>
        <v>49.894090335304128</v>
      </c>
      <c r="CH50">
        <f>[1]Full!CB49</f>
        <v>7.3411748690207377</v>
      </c>
      <c r="CI50">
        <f>[1]Full!CC49</f>
        <v>5.9706173058357033</v>
      </c>
      <c r="CJ50">
        <f>[1]Full!CD49</f>
        <v>36.794217857048153</v>
      </c>
      <c r="CO50">
        <f>[1]Full!CI49</f>
        <v>97.959183673469397</v>
      </c>
      <c r="CP50">
        <f>[1]Full!CJ49</f>
        <v>43.213978743730067</v>
      </c>
      <c r="CU50">
        <f>[1]Full!CN49</f>
        <v>97.959183673469397</v>
      </c>
      <c r="CV50">
        <f>[1]Full!CO49</f>
        <v>56.971265364171153</v>
      </c>
      <c r="DA50">
        <f>[1]Full!CS49</f>
        <v>97.959183673469397</v>
      </c>
      <c r="DB50">
        <f>[1]Full!CT49</f>
        <v>0.8008082493202493</v>
      </c>
    </row>
    <row r="51" spans="1:106" x14ac:dyDescent="0.25">
      <c r="A51" t="s">
        <v>149</v>
      </c>
      <c r="C51">
        <f>[1]Full!A51</f>
        <v>0.17645373527481059</v>
      </c>
      <c r="D51">
        <f>[1]Full!B51</f>
        <v>3.449879406200921</v>
      </c>
      <c r="E51">
        <f t="shared" si="0"/>
        <v>19.551183775328127</v>
      </c>
      <c r="K51" s="1"/>
      <c r="L51">
        <f>[1]Full!H50</f>
        <v>58.775510204081627</v>
      </c>
      <c r="M51">
        <f>[1]Full!I50</f>
        <v>94.757566991300294</v>
      </c>
      <c r="N51">
        <f>[1]Full!J50</f>
        <v>0.46627231425242788</v>
      </c>
      <c r="O51">
        <f>[1]Full!K50</f>
        <v>0.1671942766725206</v>
      </c>
      <c r="P51">
        <f>[1]Full!L50</f>
        <v>4.6089664270080712</v>
      </c>
      <c r="X51">
        <f>[1]Full!S50</f>
        <v>58.775510204081627</v>
      </c>
      <c r="Y51">
        <f>[1]Full!T50</f>
        <v>5.3893945356459942E-3</v>
      </c>
      <c r="Z51">
        <f>[1]Full!U50</f>
        <v>30.49013982755298</v>
      </c>
      <c r="AA51">
        <f>[1]Full!V50</f>
        <v>1.6261705523913719E-12</v>
      </c>
      <c r="AB51">
        <f>[1]Full!W50</f>
        <v>69.505787887623697</v>
      </c>
      <c r="AJ51">
        <f>[1]Full!AD50</f>
        <v>58.775510204081627</v>
      </c>
      <c r="AK51">
        <f>[1]Full!AE50</f>
        <v>19.086425415530659</v>
      </c>
      <c r="AL51">
        <f>[1]Full!AF50</f>
        <v>10.01974288344563</v>
      </c>
      <c r="AM51">
        <f>[1]Full!AG50</f>
        <v>3.261750362767764</v>
      </c>
      <c r="AN51">
        <f>[1]Full!AH50</f>
        <v>67.632081414974209</v>
      </c>
      <c r="AV51">
        <f>[1]Full!AP50</f>
        <v>58.775510204081627</v>
      </c>
      <c r="AW51">
        <f>[1]Full!AQ50</f>
        <v>75.856201301827383</v>
      </c>
      <c r="AX51">
        <f>[1]Full!AR50</f>
        <v>6.2433213024485434</v>
      </c>
      <c r="AY51">
        <f>[1]Full!AS50</f>
        <v>0.36132614515675759</v>
      </c>
      <c r="AZ51">
        <f>[1]Full!AT50</f>
        <v>17.53910976343419</v>
      </c>
      <c r="BH51">
        <f>[1]Full!BB50</f>
        <v>58.775510204081627</v>
      </c>
      <c r="BI51">
        <f>[1]Full!BC50</f>
        <v>44.311008227714929</v>
      </c>
      <c r="BJ51">
        <f>[1]Full!BD50</f>
        <v>3.9272210637327229</v>
      </c>
      <c r="BK51">
        <f>[1]Full!BE50</f>
        <v>11.167628882750581</v>
      </c>
      <c r="BL51">
        <f>[1]Full!BF50</f>
        <v>40.594141931871143</v>
      </c>
      <c r="BT51">
        <f>[1]Full!BN50</f>
        <v>58.775510204081627</v>
      </c>
      <c r="BU51">
        <f>[1]Full!BO50</f>
        <v>3.8215809550776978</v>
      </c>
      <c r="BV51">
        <f>[1]Full!BP50</f>
        <v>26.396221819322822</v>
      </c>
      <c r="BW51">
        <f>[1]Full!BQ50</f>
        <v>0.65234138408054998</v>
      </c>
      <c r="BX51">
        <f>[1]Full!BR50</f>
        <v>69.131179611535188</v>
      </c>
      <c r="CF51">
        <f>[1]Full!BZ50</f>
        <v>58.775510204081627</v>
      </c>
      <c r="CG51">
        <f>[1]Full!CA50</f>
        <v>49.727116370053658</v>
      </c>
      <c r="CH51">
        <f>[1]Full!CB50</f>
        <v>7.1432522401610878</v>
      </c>
      <c r="CI51">
        <f>[1]Full!CC50</f>
        <v>5.9680230710557387</v>
      </c>
      <c r="CJ51">
        <f>[1]Full!CD50</f>
        <v>37.161708685938677</v>
      </c>
    </row>
    <row r="52" spans="1:106" x14ac:dyDescent="0.25">
      <c r="A52" t="s">
        <v>120</v>
      </c>
      <c r="B52" t="s">
        <v>119</v>
      </c>
      <c r="C52">
        <f>[1]Full!A52</f>
        <v>-1.2935819907164341E-4</v>
      </c>
      <c r="D52">
        <f>[1]Full!B52</f>
        <v>8.6564317332436325E-4</v>
      </c>
      <c r="E52">
        <f t="shared" si="0"/>
        <v>-6.6918307423632086</v>
      </c>
      <c r="K52" s="1"/>
      <c r="L52">
        <f>[1]Full!H51</f>
        <v>60</v>
      </c>
      <c r="M52">
        <f>[1]Full!I51</f>
        <v>94.664495253391038</v>
      </c>
      <c r="N52">
        <f>[1]Full!J51</f>
        <v>0.46581433435921371</v>
      </c>
      <c r="O52">
        <f>[1]Full!K51</f>
        <v>0.16703094788837189</v>
      </c>
      <c r="P52">
        <f>[1]Full!L51</f>
        <v>4.702659473655423</v>
      </c>
      <c r="X52">
        <f>[1]Full!S51</f>
        <v>60</v>
      </c>
      <c r="Y52">
        <f>[1]Full!T51</f>
        <v>4.3914685121203469E-3</v>
      </c>
      <c r="Z52">
        <f>[1]Full!U51</f>
        <v>29.655808702282378</v>
      </c>
      <c r="AA52">
        <f>[1]Full!V51</f>
        <v>1.642525325752861E-12</v>
      </c>
      <c r="AB52">
        <f>[1]Full!W51</f>
        <v>70.341116938917793</v>
      </c>
      <c r="AJ52">
        <f>[1]Full!AD51</f>
        <v>60</v>
      </c>
      <c r="AK52">
        <f>[1]Full!AE51</f>
        <v>18.67896791732711</v>
      </c>
      <c r="AL52">
        <f>[1]Full!AF51</f>
        <v>9.8058885044598352</v>
      </c>
      <c r="AM52">
        <f>[1]Full!AG51</f>
        <v>3.1920480143529351</v>
      </c>
      <c r="AN52">
        <f>[1]Full!AH51</f>
        <v>68.323095640572575</v>
      </c>
      <c r="AV52">
        <f>[1]Full!AP51</f>
        <v>60</v>
      </c>
      <c r="AW52">
        <f>[1]Full!AQ51</f>
        <v>75.845785093079911</v>
      </c>
      <c r="AX52">
        <f>[1]Full!AR51</f>
        <v>6.0713465008627132</v>
      </c>
      <c r="AY52">
        <f>[1]Full!AS51</f>
        <v>0.33335078582565619</v>
      </c>
      <c r="AZ52">
        <f>[1]Full!AT51</f>
        <v>17.749476133098639</v>
      </c>
      <c r="BH52">
        <f>[1]Full!BB51</f>
        <v>60</v>
      </c>
      <c r="BI52">
        <f>[1]Full!BC51</f>
        <v>44.02659024042935</v>
      </c>
      <c r="BJ52">
        <f>[1]Full!BD51</f>
        <v>3.825423174417399</v>
      </c>
      <c r="BK52">
        <f>[1]Full!BE51</f>
        <v>11.20738867753469</v>
      </c>
      <c r="BL52">
        <f>[1]Full!BF51</f>
        <v>40.940598013687932</v>
      </c>
      <c r="BT52">
        <f>[1]Full!BN51</f>
        <v>60</v>
      </c>
      <c r="BU52">
        <f>[1]Full!BO51</f>
        <v>3.7392959722918389</v>
      </c>
      <c r="BV52">
        <f>[1]Full!BP51</f>
        <v>25.68597827144816</v>
      </c>
      <c r="BW52">
        <f>[1]Full!BQ51</f>
        <v>0.63840262097404232</v>
      </c>
      <c r="BX52">
        <f>[1]Full!BR51</f>
        <v>69.937647015950887</v>
      </c>
      <c r="CF52">
        <f>[1]Full!BZ51</f>
        <v>60</v>
      </c>
      <c r="CG52">
        <f>[1]Full!CA51</f>
        <v>49.561817349686351</v>
      </c>
      <c r="CH52">
        <f>[1]Full!CB51</f>
        <v>6.9512889089292296</v>
      </c>
      <c r="CI52">
        <f>[1]Full!CC51</f>
        <v>5.9668295360091683</v>
      </c>
      <c r="CJ52">
        <f>[1]Full!CD51</f>
        <v>37.520164572582381</v>
      </c>
    </row>
    <row r="53" spans="1:106" x14ac:dyDescent="0.25">
      <c r="A53" t="s">
        <v>122</v>
      </c>
      <c r="B53" t="s">
        <v>121</v>
      </c>
      <c r="C53">
        <f>[1]Full!A53</f>
        <v>1.187481947504598E-4</v>
      </c>
      <c r="D53">
        <f>[1]Full!B53</f>
        <v>0.1759653595449342</v>
      </c>
      <c r="E53">
        <f t="shared" si="0"/>
        <v>1481.8360810849535</v>
      </c>
      <c r="G53" s="1"/>
      <c r="L53" s="1"/>
    </row>
    <row r="54" spans="1:106" x14ac:dyDescent="0.25">
      <c r="A54" t="s">
        <v>27</v>
      </c>
      <c r="B54" t="s">
        <v>47</v>
      </c>
      <c r="C54">
        <f>[1]Full!A54</f>
        <v>-2.2276606724171789E-13</v>
      </c>
      <c r="D54">
        <f>[1]Full!B54</f>
        <v>2.7183822310723911E-4</v>
      </c>
      <c r="E54">
        <f t="shared" si="0"/>
        <v>-1220285595.885994</v>
      </c>
      <c r="G54" s="1"/>
    </row>
    <row r="55" spans="1:106" x14ac:dyDescent="0.25">
      <c r="A55" t="s">
        <v>28</v>
      </c>
      <c r="B55" t="s">
        <v>48</v>
      </c>
      <c r="C55">
        <f>[1]Full!A55</f>
        <v>-2.2276606723721209E-13</v>
      </c>
      <c r="D55">
        <f>[1]Full!B55</f>
        <v>2.9363231665181158E-12</v>
      </c>
      <c r="E55">
        <f t="shared" si="0"/>
        <v>-13.181195874824942</v>
      </c>
    </row>
    <row r="56" spans="1:106" x14ac:dyDescent="0.25">
      <c r="A56" t="s">
        <v>29</v>
      </c>
      <c r="B56" t="s">
        <v>49</v>
      </c>
      <c r="C56">
        <f>[1]Full!A56</f>
        <v>-2.2276606724683609E-13</v>
      </c>
      <c r="D56">
        <f>[1]Full!B56</f>
        <v>8.6883990721925002E-9</v>
      </c>
      <c r="E56">
        <f t="shared" si="0"/>
        <v>-39002.345283428258</v>
      </c>
    </row>
    <row r="57" spans="1:106" x14ac:dyDescent="0.25">
      <c r="A57" t="s">
        <v>30</v>
      </c>
      <c r="B57" t="s">
        <v>50</v>
      </c>
      <c r="C57">
        <f>[1]Full!A57</f>
        <v>2.1520876791353332E-5</v>
      </c>
      <c r="D57">
        <f>[1]Full!B57</f>
        <v>7.9614285462151668E-4</v>
      </c>
      <c r="E57">
        <f t="shared" si="0"/>
        <v>36.993978560454906</v>
      </c>
    </row>
    <row r="58" spans="1:106" x14ac:dyDescent="0.25">
      <c r="A58" t="s">
        <v>125</v>
      </c>
      <c r="B58" t="s">
        <v>126</v>
      </c>
      <c r="C58">
        <f>[1]Full!A58</f>
        <v>1.187481947504598E-4</v>
      </c>
      <c r="D58">
        <f>[1]Full!B58</f>
        <v>0.1759599439046671</v>
      </c>
      <c r="E58">
        <f t="shared" si="0"/>
        <v>1481.7904749999223</v>
      </c>
    </row>
    <row r="59" spans="1:106" x14ac:dyDescent="0.25">
      <c r="A59" t="s">
        <v>31</v>
      </c>
      <c r="B59" t="s">
        <v>51</v>
      </c>
      <c r="C59">
        <f>[1]Full!A59</f>
        <v>0.71039333544084671</v>
      </c>
      <c r="D59">
        <f>[1]Full!B59</f>
        <v>5.1346808729217928E-9</v>
      </c>
      <c r="E59">
        <f t="shared" si="0"/>
        <v>7.2279406587272935E-9</v>
      </c>
    </row>
    <row r="60" spans="1:106" x14ac:dyDescent="0.25">
      <c r="A60" t="s">
        <v>32</v>
      </c>
      <c r="B60" t="s">
        <v>52</v>
      </c>
      <c r="C60">
        <f>[1]Full!A60</f>
        <v>-2.2276606724463829E-13</v>
      </c>
      <c r="D60">
        <f>[1]Full!B60</f>
        <v>2.5679853440567182E-4</v>
      </c>
      <c r="E60">
        <f t="shared" si="0"/>
        <v>-1152772222.3675098</v>
      </c>
    </row>
    <row r="61" spans="1:106" x14ac:dyDescent="0.25">
      <c r="A61" t="s">
        <v>127</v>
      </c>
      <c r="B61" t="s">
        <v>129</v>
      </c>
      <c r="C61">
        <f>[1]Full!A61</f>
        <v>0</v>
      </c>
      <c r="D61">
        <f>[1]Full!B61</f>
        <v>0</v>
      </c>
      <c r="E61" t="e">
        <f t="shared" si="0"/>
        <v>#DIV/0!</v>
      </c>
    </row>
    <row r="62" spans="1:106" x14ac:dyDescent="0.25">
      <c r="A62" t="s">
        <v>128</v>
      </c>
      <c r="B62" t="s">
        <v>130</v>
      </c>
      <c r="C62">
        <f>[1]Full!A62</f>
        <v>0</v>
      </c>
      <c r="D62">
        <f>[1]Full!B62</f>
        <v>0</v>
      </c>
      <c r="E62" t="e">
        <f t="shared" si="0"/>
        <v>#DIV/0!</v>
      </c>
    </row>
    <row r="63" spans="1:106" x14ac:dyDescent="0.25">
      <c r="A63" t="s">
        <v>150</v>
      </c>
      <c r="C63">
        <f>[1]Full!A63</f>
        <v>0</v>
      </c>
      <c r="D63">
        <f>[1]Full!B63</f>
        <v>0</v>
      </c>
      <c r="E63" t="e">
        <f t="shared" si="0"/>
        <v>#DIV/0!</v>
      </c>
    </row>
    <row r="64" spans="1:106" x14ac:dyDescent="0.25">
      <c r="A64" t="s">
        <v>151</v>
      </c>
      <c r="C64">
        <f>[1]Full!A64</f>
        <v>0</v>
      </c>
      <c r="D64">
        <f>[1]Full!B64</f>
        <v>0</v>
      </c>
      <c r="E64" t="e">
        <f t="shared" si="0"/>
        <v>#DIV/0!</v>
      </c>
    </row>
    <row r="65" spans="1:5" x14ac:dyDescent="0.25">
      <c r="A65" t="s">
        <v>176</v>
      </c>
      <c r="B65" t="s">
        <v>131</v>
      </c>
      <c r="C65">
        <f>[1]Full!A65</f>
        <v>0</v>
      </c>
      <c r="D65">
        <f>[1]Full!B65</f>
        <v>0</v>
      </c>
      <c r="E65" t="e">
        <f t="shared" si="0"/>
        <v>#DIV/0!</v>
      </c>
    </row>
    <row r="66" spans="1:5" x14ac:dyDescent="0.25">
      <c r="A66" t="s">
        <v>177</v>
      </c>
      <c r="B66" t="s">
        <v>132</v>
      </c>
      <c r="C66">
        <f>[1]Full!A66</f>
        <v>0</v>
      </c>
      <c r="D66">
        <f>[1]Full!B66</f>
        <v>1.602169379935456E-3</v>
      </c>
      <c r="E66" t="e">
        <f t="shared" si="0"/>
        <v>#DIV/0!</v>
      </c>
    </row>
    <row r="67" spans="1:5" x14ac:dyDescent="0.25">
      <c r="A67" t="s">
        <v>33</v>
      </c>
      <c r="B67" t="s">
        <v>53</v>
      </c>
      <c r="C67">
        <f>[1]Full!A67</f>
        <v>0</v>
      </c>
      <c r="D67">
        <f>[1]Full!B67</f>
        <v>0</v>
      </c>
      <c r="E67" t="e">
        <f t="shared" ref="E67:E82" si="21">D67/C67</f>
        <v>#DIV/0!</v>
      </c>
    </row>
    <row r="68" spans="1:5" x14ac:dyDescent="0.25">
      <c r="A68" t="s">
        <v>34</v>
      </c>
      <c r="B68" t="s">
        <v>54</v>
      </c>
      <c r="C68">
        <f>[1]Full!A68</f>
        <v>0</v>
      </c>
      <c r="D68">
        <f>[1]Full!B68</f>
        <v>0</v>
      </c>
      <c r="E68" t="e">
        <f t="shared" si="21"/>
        <v>#DIV/0!</v>
      </c>
    </row>
    <row r="69" spans="1:5" x14ac:dyDescent="0.25">
      <c r="A69" t="s">
        <v>35</v>
      </c>
      <c r="B69" t="s">
        <v>55</v>
      </c>
      <c r="C69">
        <f>[1]Full!A69</f>
        <v>0</v>
      </c>
      <c r="D69">
        <f>[1]Full!B69</f>
        <v>0</v>
      </c>
      <c r="E69" t="e">
        <f t="shared" si="21"/>
        <v>#DIV/0!</v>
      </c>
    </row>
    <row r="70" spans="1:5" x14ac:dyDescent="0.25">
      <c r="A70" t="s">
        <v>36</v>
      </c>
      <c r="B70" t="s">
        <v>56</v>
      </c>
      <c r="C70">
        <f>[1]Full!A70</f>
        <v>0</v>
      </c>
      <c r="D70">
        <f>[1]Full!B70</f>
        <v>0</v>
      </c>
      <c r="E70" t="e">
        <f t="shared" si="21"/>
        <v>#DIV/0!</v>
      </c>
    </row>
    <row r="71" spans="1:5" x14ac:dyDescent="0.25">
      <c r="A71" t="s">
        <v>178</v>
      </c>
      <c r="B71" t="s">
        <v>133</v>
      </c>
      <c r="C71">
        <f>[1]Full!A71</f>
        <v>0</v>
      </c>
      <c r="D71">
        <f>[1]Full!B71</f>
        <v>1.249173810611867E-3</v>
      </c>
      <c r="E71" t="e">
        <f t="shared" si="21"/>
        <v>#DIV/0!</v>
      </c>
    </row>
    <row r="72" spans="1:5" x14ac:dyDescent="0.25">
      <c r="A72" t="s">
        <v>37</v>
      </c>
      <c r="B72" t="s">
        <v>57</v>
      </c>
      <c r="C72">
        <f>[1]Full!A72</f>
        <v>2.2204460492503131E-16</v>
      </c>
      <c r="D72">
        <f>[1]Full!B72</f>
        <v>0</v>
      </c>
      <c r="E72">
        <f t="shared" si="21"/>
        <v>0</v>
      </c>
    </row>
    <row r="73" spans="1:5" x14ac:dyDescent="0.25">
      <c r="A73" t="s">
        <v>38</v>
      </c>
      <c r="B73" t="s">
        <v>58</v>
      </c>
      <c r="C73">
        <f>[1]Full!A73</f>
        <v>0</v>
      </c>
      <c r="D73">
        <f>[1]Full!B73</f>
        <v>0</v>
      </c>
      <c r="E73" t="e">
        <f t="shared" si="21"/>
        <v>#DIV/0!</v>
      </c>
    </row>
    <row r="74" spans="1:5" x14ac:dyDescent="0.25">
      <c r="A74" t="s">
        <v>157</v>
      </c>
      <c r="B74" t="s">
        <v>158</v>
      </c>
      <c r="C74">
        <f>[1]Full!A74</f>
        <v>0</v>
      </c>
      <c r="D74">
        <f>[1]Full!B74</f>
        <v>0</v>
      </c>
      <c r="E74" t="e">
        <f t="shared" si="21"/>
        <v>#DIV/0!</v>
      </c>
    </row>
    <row r="75" spans="1:5" x14ac:dyDescent="0.25">
      <c r="A75" t="s">
        <v>159</v>
      </c>
      <c r="B75" t="s">
        <v>161</v>
      </c>
      <c r="C75">
        <f>[1]Full!A75</f>
        <v>0</v>
      </c>
      <c r="D75">
        <f>[1]Full!B75</f>
        <v>0</v>
      </c>
      <c r="E75" t="e">
        <f t="shared" si="21"/>
        <v>#DIV/0!</v>
      </c>
    </row>
    <row r="76" spans="1:5" x14ac:dyDescent="0.25">
      <c r="A76" t="s">
        <v>162</v>
      </c>
      <c r="B76" t="s">
        <v>168</v>
      </c>
      <c r="C76">
        <f>[1]Full!A76</f>
        <v>0</v>
      </c>
      <c r="D76">
        <f>[1]Full!B76</f>
        <v>0</v>
      </c>
      <c r="E76" t="e">
        <f t="shared" si="21"/>
        <v>#DIV/0!</v>
      </c>
    </row>
    <row r="77" spans="1:5" x14ac:dyDescent="0.25">
      <c r="A77" t="s">
        <v>163</v>
      </c>
      <c r="B77" t="s">
        <v>170</v>
      </c>
      <c r="C77">
        <f>[1]Full!A77</f>
        <v>0</v>
      </c>
      <c r="D77">
        <f>[1]Full!B77</f>
        <v>0</v>
      </c>
      <c r="E77" t="e">
        <f t="shared" si="21"/>
        <v>#DIV/0!</v>
      </c>
    </row>
    <row r="78" spans="1:5" x14ac:dyDescent="0.25">
      <c r="A78" t="s">
        <v>164</v>
      </c>
      <c r="B78" t="s">
        <v>171</v>
      </c>
      <c r="C78">
        <f>[1]Full!A78</f>
        <v>0</v>
      </c>
      <c r="D78">
        <f>[1]Full!B78</f>
        <v>0</v>
      </c>
      <c r="E78" t="e">
        <f t="shared" si="21"/>
        <v>#DIV/0!</v>
      </c>
    </row>
    <row r="79" spans="1:5" x14ac:dyDescent="0.25">
      <c r="A79" t="s">
        <v>165</v>
      </c>
      <c r="B79" t="s">
        <v>172</v>
      </c>
      <c r="C79">
        <f>[1]Full!A79</f>
        <v>0</v>
      </c>
      <c r="D79">
        <f>[1]Full!B79</f>
        <v>0</v>
      </c>
      <c r="E79" t="e">
        <f t="shared" si="21"/>
        <v>#DIV/0!</v>
      </c>
    </row>
    <row r="80" spans="1:5" x14ac:dyDescent="0.25">
      <c r="A80" t="s">
        <v>160</v>
      </c>
      <c r="B80" t="s">
        <v>169</v>
      </c>
      <c r="C80">
        <f>[1]Full!A80</f>
        <v>0</v>
      </c>
      <c r="D80">
        <f>[1]Full!B80</f>
        <v>0</v>
      </c>
      <c r="E80" t="e">
        <f t="shared" si="21"/>
        <v>#DIV/0!</v>
      </c>
    </row>
    <row r="81" spans="1:5" x14ac:dyDescent="0.25">
      <c r="A81" t="s">
        <v>166</v>
      </c>
      <c r="B81" t="s">
        <v>173</v>
      </c>
      <c r="C81">
        <f>[1]Full!A81</f>
        <v>0</v>
      </c>
      <c r="D81">
        <f>[1]Full!B81</f>
        <v>0</v>
      </c>
      <c r="E81" t="e">
        <f t="shared" si="21"/>
        <v>#DIV/0!</v>
      </c>
    </row>
    <row r="82" spans="1:5" x14ac:dyDescent="0.25">
      <c r="A82" t="s">
        <v>167</v>
      </c>
      <c r="B82" t="s">
        <v>174</v>
      </c>
      <c r="C82">
        <f>[1]Full!A82</f>
        <v>0</v>
      </c>
      <c r="D82">
        <f>[1]Full!B82</f>
        <v>0</v>
      </c>
      <c r="E82" t="e">
        <f t="shared" si="21"/>
        <v>#DIV/0!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B00D-98AD-448E-8143-5CE547B2BEC7}">
  <dimension ref="A1:DB82"/>
  <sheetViews>
    <sheetView workbookViewId="0">
      <selection activeCell="CH24" sqref="CH24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v>2.1445578511101889E-3</v>
      </c>
      <c r="D2">
        <v>2.6902215605387561E-4</v>
      </c>
      <c r="E2">
        <v>0.125444112367782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v>0.43632431540234973</v>
      </c>
      <c r="D3">
        <v>9.4544144360414639E-2</v>
      </c>
      <c r="E3">
        <v>0.21668318959770147</v>
      </c>
      <c r="F3">
        <v>0</v>
      </c>
      <c r="G3">
        <v>100</v>
      </c>
      <c r="H3">
        <v>0</v>
      </c>
      <c r="I3">
        <v>0</v>
      </c>
      <c r="J3">
        <v>0</v>
      </c>
      <c r="L3">
        <v>0</v>
      </c>
      <c r="M3">
        <v>100</v>
      </c>
      <c r="N3">
        <v>0</v>
      </c>
      <c r="O3">
        <v>0</v>
      </c>
      <c r="P3">
        <v>0</v>
      </c>
      <c r="R3">
        <v>0</v>
      </c>
      <c r="S3">
        <v>100</v>
      </c>
      <c r="T3">
        <v>0</v>
      </c>
      <c r="U3">
        <v>0</v>
      </c>
      <c r="V3">
        <v>0</v>
      </c>
      <c r="X3">
        <v>0</v>
      </c>
      <c r="Y3">
        <v>100</v>
      </c>
      <c r="Z3">
        <v>0</v>
      </c>
      <c r="AA3">
        <v>0</v>
      </c>
      <c r="AB3">
        <v>0</v>
      </c>
      <c r="AD3">
        <v>0</v>
      </c>
      <c r="AE3">
        <v>100</v>
      </c>
      <c r="AF3">
        <v>0</v>
      </c>
      <c r="AG3">
        <v>0</v>
      </c>
      <c r="AH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B3">
        <v>0</v>
      </c>
      <c r="BC3">
        <v>100</v>
      </c>
      <c r="BD3">
        <v>0</v>
      </c>
      <c r="BE3">
        <v>0</v>
      </c>
      <c r="BF3">
        <v>0</v>
      </c>
      <c r="BH3">
        <v>0</v>
      </c>
      <c r="BI3">
        <v>100</v>
      </c>
      <c r="BJ3">
        <v>0</v>
      </c>
      <c r="BK3">
        <v>0</v>
      </c>
      <c r="BL3">
        <v>0</v>
      </c>
      <c r="BN3">
        <v>0</v>
      </c>
      <c r="BO3">
        <v>100</v>
      </c>
      <c r="BP3">
        <v>0</v>
      </c>
      <c r="BQ3">
        <v>0</v>
      </c>
      <c r="BR3">
        <v>0</v>
      </c>
      <c r="BT3">
        <v>0</v>
      </c>
      <c r="BU3">
        <v>100</v>
      </c>
      <c r="BV3">
        <v>0</v>
      </c>
      <c r="BW3">
        <v>0</v>
      </c>
      <c r="BX3">
        <v>0</v>
      </c>
      <c r="BZ3">
        <v>0</v>
      </c>
      <c r="CA3">
        <v>100</v>
      </c>
      <c r="CB3">
        <v>0</v>
      </c>
      <c r="CC3">
        <v>0</v>
      </c>
      <c r="CD3">
        <v>0</v>
      </c>
      <c r="CF3">
        <v>0</v>
      </c>
      <c r="CG3">
        <v>100</v>
      </c>
      <c r="CH3">
        <v>0</v>
      </c>
      <c r="CI3">
        <v>0</v>
      </c>
      <c r="CJ3">
        <v>0</v>
      </c>
      <c r="CL3">
        <v>0</v>
      </c>
      <c r="CM3">
        <v>0.47652572683015287</v>
      </c>
      <c r="CO3">
        <v>2.0408163265306118</v>
      </c>
      <c r="CP3">
        <v>1.182989242355911</v>
      </c>
      <c r="CR3">
        <v>0</v>
      </c>
      <c r="CS3">
        <v>8.9499999999999993</v>
      </c>
      <c r="CU3">
        <v>2.0408163265306118</v>
      </c>
      <c r="CV3">
        <v>17.081827577774899</v>
      </c>
      <c r="CX3">
        <v>0</v>
      </c>
      <c r="CY3">
        <v>8.9499999999999993</v>
      </c>
      <c r="DA3">
        <v>2.0408163265306118</v>
      </c>
      <c r="DB3">
        <v>8.9666837102859418</v>
      </c>
    </row>
    <row r="4" spans="1:106" x14ac:dyDescent="0.25">
      <c r="A4" t="s">
        <v>63</v>
      </c>
      <c r="B4" t="s">
        <v>64</v>
      </c>
      <c r="C4">
        <v>1.1864573895716971E-4</v>
      </c>
      <c r="D4">
        <v>3.4473537847824993E-5</v>
      </c>
      <c r="E4">
        <v>0.29055858348414604</v>
      </c>
      <c r="F4">
        <v>1</v>
      </c>
      <c r="G4">
        <v>99.55502833333334</v>
      </c>
      <c r="H4">
        <v>0.17766666666666661</v>
      </c>
      <c r="I4">
        <v>0.09</v>
      </c>
      <c r="J4">
        <v>0.17730499999999999</v>
      </c>
      <c r="L4">
        <v>1.2244897959183669</v>
      </c>
      <c r="M4">
        <v>99.68156525980514</v>
      </c>
      <c r="N4">
        <v>0.2030801300369475</v>
      </c>
      <c r="O4">
        <v>1.450360160557913E-2</v>
      </c>
      <c r="P4">
        <v>0.10085100855231929</v>
      </c>
      <c r="R4">
        <v>1</v>
      </c>
      <c r="S4">
        <v>85.926666666666662</v>
      </c>
      <c r="T4">
        <v>12.66333333333333</v>
      </c>
      <c r="U4">
        <v>0.22</v>
      </c>
      <c r="V4">
        <v>1.19</v>
      </c>
      <c r="X4">
        <v>1.2244897959183669</v>
      </c>
      <c r="Y4">
        <v>80.561652357797072</v>
      </c>
      <c r="Z4">
        <v>18.924411087245119</v>
      </c>
      <c r="AA4">
        <v>0.24788975873547089</v>
      </c>
      <c r="AB4">
        <v>0.26604685463766359</v>
      </c>
      <c r="AD4">
        <v>1</v>
      </c>
      <c r="AE4">
        <v>83.67</v>
      </c>
      <c r="AF4">
        <v>0.45333333333333331</v>
      </c>
      <c r="AG4">
        <v>0.90341398666200468</v>
      </c>
      <c r="AH4">
        <v>14.973252680004659</v>
      </c>
      <c r="AJ4">
        <v>1.2244897959183669</v>
      </c>
      <c r="AK4">
        <v>91.752081670790389</v>
      </c>
      <c r="AL4">
        <v>0.98569493354311521</v>
      </c>
      <c r="AM4">
        <v>3.7569771186408558</v>
      </c>
      <c r="AN4">
        <v>3.5052462771638719</v>
      </c>
      <c r="AP4">
        <v>1</v>
      </c>
      <c r="AQ4">
        <v>91.335000000000008</v>
      </c>
      <c r="AR4">
        <v>10.9273925</v>
      </c>
      <c r="AS4">
        <v>0.35</v>
      </c>
      <c r="AT4">
        <v>1.270075166666667</v>
      </c>
      <c r="AV4">
        <v>1.2244897959183669</v>
      </c>
      <c r="AW4">
        <v>80.5401894672937</v>
      </c>
      <c r="AX4">
        <v>18.321302545279249</v>
      </c>
      <c r="AY4">
        <v>0.96693972021942454</v>
      </c>
      <c r="AZ4">
        <v>0.17156828154289611</v>
      </c>
      <c r="BB4">
        <v>1</v>
      </c>
      <c r="BC4">
        <v>81.36</v>
      </c>
      <c r="BD4">
        <v>0.63333333333333341</v>
      </c>
      <c r="BE4">
        <v>1.3</v>
      </c>
      <c r="BF4">
        <v>16.70666666666666</v>
      </c>
      <c r="BH4">
        <v>1.2244897959183669</v>
      </c>
      <c r="BI4">
        <v>94.384212711758636</v>
      </c>
      <c r="BJ4">
        <v>0.5906041388144504</v>
      </c>
      <c r="BK4">
        <v>1.8718921416156289</v>
      </c>
      <c r="BL4">
        <v>3.153291007809627</v>
      </c>
      <c r="BN4">
        <v>1</v>
      </c>
      <c r="BO4">
        <v>93.234999999999999</v>
      </c>
      <c r="BP4">
        <v>15.606666666666669</v>
      </c>
      <c r="BQ4">
        <v>2.91</v>
      </c>
      <c r="BR4">
        <v>2.11</v>
      </c>
      <c r="BT4">
        <v>1.2244897959183669</v>
      </c>
      <c r="BU4">
        <v>82.799751614449804</v>
      </c>
      <c r="BV4">
        <v>15.336665468490169</v>
      </c>
      <c r="BW4">
        <v>0.94970762776278395</v>
      </c>
      <c r="BX4">
        <v>0.91387532067721333</v>
      </c>
      <c r="BZ4">
        <v>1</v>
      </c>
      <c r="CA4">
        <v>89.175000000000011</v>
      </c>
      <c r="CB4">
        <v>8.7033333333333349</v>
      </c>
      <c r="CC4">
        <v>2.33</v>
      </c>
      <c r="CD4">
        <v>6.8550000000000004</v>
      </c>
      <c r="CF4">
        <v>1.2244897959183669</v>
      </c>
      <c r="CG4">
        <v>84.71070492912628</v>
      </c>
      <c r="CH4">
        <v>11.601323609448469</v>
      </c>
      <c r="CI4">
        <v>1.782044082572557</v>
      </c>
      <c r="CJ4">
        <v>1.891873970994699</v>
      </c>
      <c r="CL4">
        <v>20</v>
      </c>
      <c r="CM4">
        <v>4.3091411551201801</v>
      </c>
      <c r="CO4">
        <v>4.0816326530612246</v>
      </c>
      <c r="CP4">
        <v>1.73381924847267</v>
      </c>
      <c r="CR4">
        <v>20</v>
      </c>
      <c r="CS4">
        <v>22.1</v>
      </c>
      <c r="CU4">
        <v>4.0816326530612246</v>
      </c>
      <c r="CV4">
        <v>17.818569343871289</v>
      </c>
      <c r="CX4">
        <v>20</v>
      </c>
      <c r="CY4">
        <v>8.2799999999999994</v>
      </c>
      <c r="DA4">
        <v>4.0816326530612246</v>
      </c>
      <c r="DB4">
        <v>8.9289970142984298</v>
      </c>
    </row>
    <row r="5" spans="1:106" x14ac:dyDescent="0.25">
      <c r="A5" t="s">
        <v>65</v>
      </c>
      <c r="B5" t="s">
        <v>66</v>
      </c>
      <c r="C5">
        <v>8.9014765341218212E-6</v>
      </c>
      <c r="D5">
        <v>0</v>
      </c>
      <c r="E5">
        <v>0</v>
      </c>
      <c r="F5">
        <v>3</v>
      </c>
      <c r="G5">
        <v>98.962980000000002</v>
      </c>
      <c r="H5">
        <v>0.43033333333333329</v>
      </c>
      <c r="I5">
        <v>7.0000000000000007E-2</v>
      </c>
      <c r="J5">
        <v>0.53668666666666676</v>
      </c>
      <c r="L5">
        <v>2.4489795918367352</v>
      </c>
      <c r="M5">
        <v>99.448040275468443</v>
      </c>
      <c r="N5">
        <v>0.32156501486519667</v>
      </c>
      <c r="O5">
        <v>2.896765960597333E-2</v>
      </c>
      <c r="P5">
        <v>0.20142705006037301</v>
      </c>
      <c r="R5">
        <v>3</v>
      </c>
      <c r="S5">
        <v>50.51</v>
      </c>
      <c r="T5">
        <v>47.152500000000003</v>
      </c>
      <c r="U5">
        <v>0.43</v>
      </c>
      <c r="V5">
        <v>1.9075</v>
      </c>
      <c r="X5">
        <v>2.4489795918367352</v>
      </c>
      <c r="Y5">
        <v>65.008987156581867</v>
      </c>
      <c r="Z5">
        <v>33.48939073500717</v>
      </c>
      <c r="AA5">
        <v>0.51795589101251738</v>
      </c>
      <c r="AB5">
        <v>0.98366689068292457</v>
      </c>
      <c r="AD5">
        <v>3</v>
      </c>
      <c r="AE5">
        <v>72.226666666666674</v>
      </c>
      <c r="AF5">
        <v>12.03166666666667</v>
      </c>
      <c r="AG5">
        <v>20.49</v>
      </c>
      <c r="AH5">
        <v>11.742224999999999</v>
      </c>
      <c r="AJ5">
        <v>2.4489795918367352</v>
      </c>
      <c r="AK5">
        <v>84.351129723814736</v>
      </c>
      <c r="AL5">
        <v>2.652556313301714</v>
      </c>
      <c r="AM5">
        <v>6.2721308584614803</v>
      </c>
      <c r="AN5">
        <v>6.7241831060410773</v>
      </c>
      <c r="AP5">
        <v>3</v>
      </c>
      <c r="AQ5">
        <v>72.479780000000005</v>
      </c>
      <c r="AR5">
        <v>33.901870000000002</v>
      </c>
      <c r="AS5">
        <v>0.5</v>
      </c>
      <c r="AT5">
        <v>1.169228333333334</v>
      </c>
      <c r="AV5">
        <v>2.4489795918367352</v>
      </c>
      <c r="AW5">
        <v>69.670954949048436</v>
      </c>
      <c r="AX5">
        <v>27.054801954315529</v>
      </c>
      <c r="AY5">
        <v>2.7613065431626671</v>
      </c>
      <c r="AZ5">
        <v>0.51293662148409813</v>
      </c>
      <c r="BB5">
        <v>3</v>
      </c>
      <c r="BC5">
        <v>75.650000000000006</v>
      </c>
      <c r="BD5">
        <v>8.7166666666666668</v>
      </c>
      <c r="BE5">
        <v>12.04</v>
      </c>
      <c r="BF5">
        <v>3.5933333333333342</v>
      </c>
      <c r="BH5">
        <v>2.4489795918367352</v>
      </c>
      <c r="BI5">
        <v>89.434520898045108</v>
      </c>
      <c r="BJ5">
        <v>1.469423488298869</v>
      </c>
      <c r="BK5">
        <v>3.10327907702003</v>
      </c>
      <c r="BL5">
        <v>5.9927765366112364</v>
      </c>
      <c r="BN5">
        <v>3</v>
      </c>
      <c r="BO5">
        <v>75.61</v>
      </c>
      <c r="BP5">
        <v>48.633333333333333</v>
      </c>
      <c r="BQ5">
        <v>10.199999999999999</v>
      </c>
      <c r="BR5">
        <v>5.1433333333333344</v>
      </c>
      <c r="BT5">
        <v>2.4489795918367352</v>
      </c>
      <c r="BU5">
        <v>68.877757702299888</v>
      </c>
      <c r="BV5">
        <v>27.321633908746051</v>
      </c>
      <c r="BW5">
        <v>1.668825011093203</v>
      </c>
      <c r="BX5">
        <v>2.1317843234174449</v>
      </c>
      <c r="BZ5">
        <v>3</v>
      </c>
      <c r="CA5">
        <v>77.290000000000006</v>
      </c>
      <c r="CB5">
        <v>20.440000000000001</v>
      </c>
      <c r="CC5">
        <v>9.0500000000000007</v>
      </c>
      <c r="CD5">
        <v>5.1349999999999998</v>
      </c>
      <c r="CF5">
        <v>2.4489795918367352</v>
      </c>
      <c r="CG5">
        <v>74.615752863362786</v>
      </c>
      <c r="CH5">
        <v>17.9906270200715</v>
      </c>
      <c r="CI5">
        <v>3.604228581510903</v>
      </c>
      <c r="CJ5">
        <v>3.7410063408982821</v>
      </c>
      <c r="CL5">
        <v>40</v>
      </c>
      <c r="CM5">
        <v>7.0608826391722843</v>
      </c>
      <c r="CO5">
        <v>6.1224489795918373</v>
      </c>
      <c r="CP5">
        <v>2.2002940022690378</v>
      </c>
      <c r="CR5">
        <v>40</v>
      </c>
      <c r="CS5">
        <v>30.14</v>
      </c>
      <c r="CU5">
        <v>6.1224489795918373</v>
      </c>
      <c r="CV5">
        <v>18.555306859140838</v>
      </c>
      <c r="CX5">
        <v>40</v>
      </c>
      <c r="CY5">
        <v>6.35</v>
      </c>
      <c r="DA5">
        <v>6.1224489795918373</v>
      </c>
      <c r="DB5">
        <v>8.9043379050579468</v>
      </c>
    </row>
    <row r="6" spans="1:106" x14ac:dyDescent="0.25">
      <c r="A6" t="s">
        <v>3</v>
      </c>
      <c r="B6" t="s">
        <v>67</v>
      </c>
      <c r="C6">
        <v>7.4208431809182139E-6</v>
      </c>
      <c r="D6">
        <v>0</v>
      </c>
      <c r="E6">
        <v>0</v>
      </c>
      <c r="F6">
        <v>5</v>
      </c>
      <c r="G6">
        <v>98.925538666666668</v>
      </c>
      <c r="H6">
        <v>0.33333333333333331</v>
      </c>
      <c r="I6">
        <v>0.11</v>
      </c>
      <c r="J6">
        <v>0.63112800000000002</v>
      </c>
      <c r="L6">
        <v>3.6734693877551021</v>
      </c>
      <c r="M6">
        <v>99.26428206062937</v>
      </c>
      <c r="N6">
        <v>0.39052185724828731</v>
      </c>
      <c r="O6">
        <v>4.3401702316500132E-2</v>
      </c>
      <c r="P6">
        <v>0.30179437980582863</v>
      </c>
      <c r="R6">
        <v>5</v>
      </c>
      <c r="S6">
        <v>67.514999999999986</v>
      </c>
      <c r="T6">
        <v>73.13</v>
      </c>
      <c r="U6">
        <v>0.78</v>
      </c>
      <c r="V6">
        <v>4.7300000000000004</v>
      </c>
      <c r="X6">
        <v>3.6734693877551021</v>
      </c>
      <c r="Y6">
        <v>52.565168497013858</v>
      </c>
      <c r="Z6">
        <v>44.584630186568603</v>
      </c>
      <c r="AA6">
        <v>0.79935635912369696</v>
      </c>
      <c r="AB6">
        <v>2.050854283071756</v>
      </c>
      <c r="AD6">
        <v>5</v>
      </c>
      <c r="AE6">
        <v>66.13666666666667</v>
      </c>
      <c r="AF6">
        <v>12.81666666666667</v>
      </c>
      <c r="AG6">
        <v>13.73</v>
      </c>
      <c r="AH6">
        <v>7.3166666666666629</v>
      </c>
      <c r="AJ6">
        <v>3.6734693877551021</v>
      </c>
      <c r="AK6">
        <v>77.78483707086157</v>
      </c>
      <c r="AL6">
        <v>4.6391106960594612</v>
      </c>
      <c r="AM6">
        <v>7.8883239277859367</v>
      </c>
      <c r="AN6">
        <v>9.6877283097767428</v>
      </c>
      <c r="AP6">
        <v>5</v>
      </c>
      <c r="AQ6">
        <v>70.928545000000014</v>
      </c>
      <c r="AR6">
        <v>44.232506666666673</v>
      </c>
      <c r="AS6">
        <v>0.66</v>
      </c>
      <c r="AT6">
        <v>1.1661213333333329</v>
      </c>
      <c r="AV6">
        <v>3.6734693877551021</v>
      </c>
      <c r="AW6">
        <v>63.662239479205162</v>
      </c>
      <c r="AX6">
        <v>30.746025420985031</v>
      </c>
      <c r="AY6">
        <v>4.6401971643428164</v>
      </c>
      <c r="AZ6">
        <v>0.95153705251528031</v>
      </c>
      <c r="BB6">
        <v>5</v>
      </c>
      <c r="BC6">
        <v>67.010000000000005</v>
      </c>
      <c r="BD6">
        <v>9.3516666666666666</v>
      </c>
      <c r="BE6">
        <v>9.36</v>
      </c>
      <c r="BF6">
        <v>14.27833333333332</v>
      </c>
      <c r="BH6">
        <v>3.6734693877551021</v>
      </c>
      <c r="BI6">
        <v>85.094117110302989</v>
      </c>
      <c r="BJ6">
        <v>2.4723840899483549</v>
      </c>
      <c r="BK6">
        <v>3.874165716638553</v>
      </c>
      <c r="BL6">
        <v>8.5593330829193377</v>
      </c>
      <c r="BN6">
        <v>5</v>
      </c>
      <c r="BO6">
        <v>48.494999999999997</v>
      </c>
      <c r="BP6">
        <v>49.036666666666669</v>
      </c>
      <c r="BQ6">
        <v>9.4700000000000006</v>
      </c>
      <c r="BR6">
        <v>8.99</v>
      </c>
      <c r="BT6">
        <v>3.6734693877551021</v>
      </c>
      <c r="BU6">
        <v>57.609550851408457</v>
      </c>
      <c r="BV6">
        <v>36.595238220439107</v>
      </c>
      <c r="BW6">
        <v>2.216984215157801</v>
      </c>
      <c r="BX6">
        <v>3.578236532646375</v>
      </c>
      <c r="BZ6">
        <v>5</v>
      </c>
      <c r="CA6">
        <v>67.010000000000005</v>
      </c>
      <c r="CB6">
        <v>22.184999999999999</v>
      </c>
      <c r="CC6">
        <v>6.61</v>
      </c>
      <c r="CD6">
        <v>4.1949999999999932</v>
      </c>
      <c r="CF6">
        <v>3.6734693877551021</v>
      </c>
      <c r="CG6">
        <v>67.779242409384622</v>
      </c>
      <c r="CH6">
        <v>21.424884091946609</v>
      </c>
      <c r="CI6">
        <v>5.1847812213315132</v>
      </c>
      <c r="CJ6">
        <v>5.5162788786084436</v>
      </c>
      <c r="CL6">
        <v>50</v>
      </c>
      <c r="CM6">
        <v>9.3328502066219343</v>
      </c>
      <c r="CO6">
        <v>8.1632653061224492</v>
      </c>
      <c r="CP6">
        <v>2.6050847271702779</v>
      </c>
      <c r="CR6">
        <v>50</v>
      </c>
      <c r="CS6">
        <v>32.450000000000003</v>
      </c>
      <c r="CU6">
        <v>8.1632653061224492</v>
      </c>
      <c r="CV6">
        <v>19.292045881284281</v>
      </c>
      <c r="CX6">
        <v>50</v>
      </c>
      <c r="CY6">
        <v>8.3800000000000008</v>
      </c>
      <c r="DA6">
        <v>8.1632653061224492</v>
      </c>
      <c r="DB6">
        <v>8.8695366274255036</v>
      </c>
    </row>
    <row r="7" spans="1:106" x14ac:dyDescent="0.25">
      <c r="A7" t="s">
        <v>4</v>
      </c>
      <c r="B7" t="s">
        <v>68</v>
      </c>
      <c r="C7">
        <v>9.49125000747368E-6</v>
      </c>
      <c r="D7">
        <v>0</v>
      </c>
      <c r="E7">
        <v>0</v>
      </c>
      <c r="F7">
        <v>10</v>
      </c>
      <c r="G7">
        <v>98.799819666666664</v>
      </c>
      <c r="H7">
        <v>0.46333333333333337</v>
      </c>
      <c r="I7">
        <v>0.14000000000000001</v>
      </c>
      <c r="J7">
        <v>0.59684700000000002</v>
      </c>
      <c r="L7">
        <v>4.8979591836734686</v>
      </c>
      <c r="M7">
        <v>99.109517820194483</v>
      </c>
      <c r="N7">
        <v>0.43067859532580738</v>
      </c>
      <c r="O7">
        <v>5.7811369627816453E-2</v>
      </c>
      <c r="P7">
        <v>0.40199221485189218</v>
      </c>
      <c r="R7">
        <v>10</v>
      </c>
      <c r="S7">
        <v>12.05</v>
      </c>
      <c r="T7">
        <v>75.003333333333345</v>
      </c>
      <c r="U7">
        <v>2.34</v>
      </c>
      <c r="V7">
        <v>10.60666666666665</v>
      </c>
      <c r="X7">
        <v>4.8979591836734686</v>
      </c>
      <c r="Y7">
        <v>42.603793113348743</v>
      </c>
      <c r="Z7">
        <v>52.926946143226559</v>
      </c>
      <c r="AA7">
        <v>1.083758908469008</v>
      </c>
      <c r="AB7">
        <v>3.3855221832867231</v>
      </c>
      <c r="AD7">
        <v>10</v>
      </c>
      <c r="AE7">
        <v>56.593333333333327</v>
      </c>
      <c r="AF7">
        <v>13.23</v>
      </c>
      <c r="AG7">
        <v>12.77</v>
      </c>
      <c r="AH7">
        <v>17.40666666666667</v>
      </c>
      <c r="AJ7">
        <v>4.8979591836734686</v>
      </c>
      <c r="AK7">
        <v>72.006393715204979</v>
      </c>
      <c r="AL7">
        <v>6.707398994624393</v>
      </c>
      <c r="AM7">
        <v>8.8605892146856107</v>
      </c>
      <c r="AN7">
        <v>12.425618084180259</v>
      </c>
      <c r="AP7">
        <v>10</v>
      </c>
      <c r="AQ7">
        <v>58.722504500000007</v>
      </c>
      <c r="AR7">
        <v>30.0921275</v>
      </c>
      <c r="AS7">
        <v>1.49</v>
      </c>
      <c r="AT7">
        <v>9.6953680000000002</v>
      </c>
      <c r="AV7">
        <v>4.8979591836734686</v>
      </c>
      <c r="AW7">
        <v>60.504046793088889</v>
      </c>
      <c r="AX7">
        <v>31.767292565054291</v>
      </c>
      <c r="AY7">
        <v>6.2836582788930171</v>
      </c>
      <c r="AZ7">
        <v>1.4450003235367459</v>
      </c>
      <c r="BB7">
        <v>10</v>
      </c>
      <c r="BC7">
        <v>54.94</v>
      </c>
      <c r="BD7">
        <v>7.668333333333333</v>
      </c>
      <c r="BE7">
        <v>7.43</v>
      </c>
      <c r="BF7">
        <v>29.96166666666667</v>
      </c>
      <c r="BH7">
        <v>4.8979591836734686</v>
      </c>
      <c r="BI7">
        <v>81.301088853048995</v>
      </c>
      <c r="BJ7">
        <v>3.4891716753814159</v>
      </c>
      <c r="BK7">
        <v>4.3198219878879396</v>
      </c>
      <c r="BL7">
        <v>10.889917483636831</v>
      </c>
      <c r="BN7">
        <v>10</v>
      </c>
      <c r="BO7">
        <v>53.98</v>
      </c>
      <c r="BP7">
        <v>36.716666666666661</v>
      </c>
      <c r="BQ7">
        <v>9.32</v>
      </c>
      <c r="BR7">
        <v>6.7</v>
      </c>
      <c r="BT7">
        <v>4.8979591836734686</v>
      </c>
      <c r="BU7">
        <v>48.483927491124042</v>
      </c>
      <c r="BV7">
        <v>43.683486721626288</v>
      </c>
      <c r="BW7">
        <v>2.6391669013405759</v>
      </c>
      <c r="BX7">
        <v>5.1934281240285349</v>
      </c>
      <c r="BZ7">
        <v>10</v>
      </c>
      <c r="CA7">
        <v>52.09</v>
      </c>
      <c r="CB7">
        <v>25.213333333333331</v>
      </c>
      <c r="CC7">
        <v>7.49</v>
      </c>
      <c r="CD7">
        <v>15.206666666666679</v>
      </c>
      <c r="CF7">
        <v>4.8979591836734686</v>
      </c>
      <c r="CG7">
        <v>63.066435980974198</v>
      </c>
      <c r="CH7">
        <v>23.151609638268798</v>
      </c>
      <c r="CI7">
        <v>6.4283783355762258</v>
      </c>
      <c r="CJ7">
        <v>7.2052697574443192</v>
      </c>
      <c r="CL7">
        <v>60</v>
      </c>
      <c r="CM7">
        <v>12.64100330687058</v>
      </c>
      <c r="CO7">
        <v>10.204081632653059</v>
      </c>
      <c r="CP7">
        <v>2.9684869864607522</v>
      </c>
      <c r="CR7">
        <v>60</v>
      </c>
      <c r="CS7">
        <v>38.29</v>
      </c>
      <c r="CU7">
        <v>10.204081632653059</v>
      </c>
      <c r="CV7">
        <v>20.028782864889941</v>
      </c>
      <c r="CX7">
        <v>60</v>
      </c>
      <c r="CY7">
        <v>6.45</v>
      </c>
      <c r="DA7">
        <v>10.204081632653059</v>
      </c>
      <c r="DB7">
        <v>8.8303500127060364</v>
      </c>
    </row>
    <row r="8" spans="1:106" x14ac:dyDescent="0.25">
      <c r="A8" t="s">
        <v>5</v>
      </c>
      <c r="B8" t="s">
        <v>69</v>
      </c>
      <c r="C8">
        <v>9.3004653851173219E-6</v>
      </c>
      <c r="D8">
        <v>0</v>
      </c>
      <c r="E8">
        <v>0</v>
      </c>
      <c r="F8">
        <v>30</v>
      </c>
      <c r="G8">
        <v>97.16</v>
      </c>
      <c r="H8">
        <v>0.77500000000000002</v>
      </c>
      <c r="I8">
        <v>0.20499999999999999</v>
      </c>
      <c r="J8">
        <v>1.859999999999999</v>
      </c>
      <c r="L8">
        <v>6.1224489795918373</v>
      </c>
      <c r="M8">
        <v>98.97187759674317</v>
      </c>
      <c r="N8">
        <v>0.45387948978657872</v>
      </c>
      <c r="O8">
        <v>7.219989240481281E-2</v>
      </c>
      <c r="P8">
        <v>0.50204302106542631</v>
      </c>
      <c r="R8">
        <v>30</v>
      </c>
      <c r="S8">
        <v>3.0533333333333328</v>
      </c>
      <c r="T8">
        <v>49.68</v>
      </c>
      <c r="U8">
        <v>4.583333333333333</v>
      </c>
      <c r="V8">
        <v>42.68333333333333</v>
      </c>
      <c r="X8">
        <v>6.1224489795918373</v>
      </c>
      <c r="Y8">
        <v>34.634271111349129</v>
      </c>
      <c r="Z8">
        <v>59.077159651579137</v>
      </c>
      <c r="AA8">
        <v>1.3650644501834841</v>
      </c>
      <c r="AB8">
        <v>4.9235760929131569</v>
      </c>
      <c r="AD8">
        <v>30</v>
      </c>
      <c r="AE8">
        <v>34.75</v>
      </c>
      <c r="AF8">
        <v>9.5299999999999994</v>
      </c>
      <c r="AG8">
        <v>3.25</v>
      </c>
      <c r="AH8">
        <v>52.47</v>
      </c>
      <c r="AJ8">
        <v>6.1224489795918373</v>
      </c>
      <c r="AK8">
        <v>66.950172555668374</v>
      </c>
      <c r="AL8">
        <v>8.7057687025379717</v>
      </c>
      <c r="AM8">
        <v>9.3785501832204243</v>
      </c>
      <c r="AN8">
        <v>14.965508591931609</v>
      </c>
      <c r="AP8">
        <v>30</v>
      </c>
      <c r="AQ8">
        <v>73.196197333333345</v>
      </c>
      <c r="AR8">
        <v>12.341293333333329</v>
      </c>
      <c r="AS8">
        <v>2.1800000000000002</v>
      </c>
      <c r="AT8">
        <v>12.28250933333333</v>
      </c>
      <c r="AV8">
        <v>6.1224489795918373</v>
      </c>
      <c r="AW8">
        <v>59.071288759624338</v>
      </c>
      <c r="AX8">
        <v>31.380627080287809</v>
      </c>
      <c r="AY8">
        <v>7.5799601590563652</v>
      </c>
      <c r="AZ8">
        <v>1.9681079956568499</v>
      </c>
      <c r="BB8">
        <v>30</v>
      </c>
      <c r="BC8">
        <v>53.72</v>
      </c>
      <c r="BD8">
        <v>8.3882656666666673</v>
      </c>
      <c r="BE8">
        <v>10.199999999999999</v>
      </c>
      <c r="BF8">
        <v>27.691734333333329</v>
      </c>
      <c r="BH8">
        <v>6.1224489795918373</v>
      </c>
      <c r="BI8">
        <v>77.992829567080221</v>
      </c>
      <c r="BJ8">
        <v>4.4529942755991714</v>
      </c>
      <c r="BK8">
        <v>4.5374071545165817</v>
      </c>
      <c r="BL8">
        <v>13.016769001477501</v>
      </c>
      <c r="BN8">
        <v>30</v>
      </c>
      <c r="BO8">
        <v>52.39</v>
      </c>
      <c r="BP8">
        <v>32.457500000000003</v>
      </c>
      <c r="BQ8">
        <v>6.8599999999999994</v>
      </c>
      <c r="BR8">
        <v>8.292500000000004</v>
      </c>
      <c r="BT8">
        <v>6.1224489795918373</v>
      </c>
      <c r="BU8">
        <v>41.097568274014719</v>
      </c>
      <c r="BV8">
        <v>49.0030838796499</v>
      </c>
      <c r="BW8">
        <v>2.9675314969026192</v>
      </c>
      <c r="BX8">
        <v>6.9318733190648238</v>
      </c>
      <c r="BZ8">
        <v>30</v>
      </c>
      <c r="CA8">
        <v>44.736666666666672</v>
      </c>
      <c r="CB8">
        <v>14.996</v>
      </c>
      <c r="CC8">
        <v>3.02</v>
      </c>
      <c r="CD8">
        <v>37.247333333333323</v>
      </c>
      <c r="CF8">
        <v>6.1224489795918373</v>
      </c>
      <c r="CG8">
        <v>59.785844008221261</v>
      </c>
      <c r="CH8">
        <v>23.873396242155369</v>
      </c>
      <c r="CI8">
        <v>7.3293589507921091</v>
      </c>
      <c r="CJ8">
        <v>8.8056676665697342</v>
      </c>
      <c r="CL8">
        <v>80</v>
      </c>
      <c r="CM8">
        <v>23.627025967338859</v>
      </c>
      <c r="CO8">
        <v>12.244897959183669</v>
      </c>
      <c r="CP8">
        <v>3.2903268801001739</v>
      </c>
      <c r="CR8">
        <v>80</v>
      </c>
      <c r="CS8">
        <v>48.64</v>
      </c>
      <c r="CU8">
        <v>12.244897959183669</v>
      </c>
      <c r="CV8">
        <v>20.76552838844761</v>
      </c>
      <c r="CX8">
        <v>80</v>
      </c>
      <c r="CY8">
        <v>4.8099999999999996</v>
      </c>
      <c r="DA8">
        <v>12.244897959183669</v>
      </c>
      <c r="DB8">
        <v>8.7885961521868019</v>
      </c>
    </row>
    <row r="9" spans="1:106" x14ac:dyDescent="0.25">
      <c r="A9" t="s">
        <v>6</v>
      </c>
      <c r="B9" t="s">
        <v>70</v>
      </c>
      <c r="C9">
        <v>3.5048083624995462E-7</v>
      </c>
      <c r="D9">
        <v>0</v>
      </c>
      <c r="E9">
        <v>0</v>
      </c>
      <c r="L9">
        <v>7.3469387755102042</v>
      </c>
      <c r="M9">
        <v>98.844234091595652</v>
      </c>
      <c r="N9">
        <v>0.46723634954262988</v>
      </c>
      <c r="O9">
        <v>8.6569218184919222E-2</v>
      </c>
      <c r="P9">
        <v>0.60196034067679272</v>
      </c>
      <c r="R9">
        <v>60</v>
      </c>
      <c r="S9">
        <v>2.813333333333333</v>
      </c>
      <c r="T9">
        <v>24.323333333333331</v>
      </c>
      <c r="U9">
        <v>3.0133333333333332</v>
      </c>
      <c r="V9">
        <v>69.849999999999994</v>
      </c>
      <c r="X9">
        <v>7.3469387755102042</v>
      </c>
      <c r="Y9">
        <v>28.246160786385332</v>
      </c>
      <c r="Z9">
        <v>63.503890006948147</v>
      </c>
      <c r="AA9">
        <v>1.6384831710121599</v>
      </c>
      <c r="AB9">
        <v>6.6115319282215834</v>
      </c>
      <c r="AD9">
        <v>60</v>
      </c>
      <c r="AE9">
        <v>16.543333333333329</v>
      </c>
      <c r="AF9">
        <v>10.773999999999999</v>
      </c>
      <c r="AG9">
        <v>6.45</v>
      </c>
      <c r="AH9">
        <v>66.23266666666666</v>
      </c>
      <c r="AJ9">
        <v>7.3469387755102042</v>
      </c>
      <c r="AK9">
        <v>62.542121987304093</v>
      </c>
      <c r="AL9">
        <v>10.542520444692199</v>
      </c>
      <c r="AM9">
        <v>9.582848621027372</v>
      </c>
      <c r="AN9">
        <v>17.33250898647989</v>
      </c>
      <c r="AP9">
        <v>60</v>
      </c>
      <c r="AQ9">
        <v>80.182519499999998</v>
      </c>
      <c r="AR9">
        <v>13.004899999999999</v>
      </c>
      <c r="AS9">
        <v>1.49</v>
      </c>
      <c r="AT9">
        <v>5.3225804999999999</v>
      </c>
      <c r="AV9">
        <v>7.3469387755102042</v>
      </c>
      <c r="AW9">
        <v>58.69337182718963</v>
      </c>
      <c r="AX9">
        <v>30.287284214588251</v>
      </c>
      <c r="AY9">
        <v>8.5141215981263976</v>
      </c>
      <c r="AZ9">
        <v>2.5051942302846579</v>
      </c>
      <c r="BB9">
        <v>60</v>
      </c>
      <c r="BC9">
        <v>42.5</v>
      </c>
      <c r="BD9">
        <v>8.4633333333333329</v>
      </c>
      <c r="BE9">
        <v>4.6100000000000003</v>
      </c>
      <c r="BF9">
        <v>44.426666666666669</v>
      </c>
      <c r="BH9">
        <v>7.3469387755102042</v>
      </c>
      <c r="BI9">
        <v>75.107978141528605</v>
      </c>
      <c r="BJ9">
        <v>5.3218910090346947</v>
      </c>
      <c r="BK9">
        <v>4.6013856661582464</v>
      </c>
      <c r="BL9">
        <v>14.968745182650229</v>
      </c>
      <c r="BN9">
        <v>60</v>
      </c>
      <c r="BO9">
        <v>49.685000000000002</v>
      </c>
      <c r="BP9">
        <v>33.21</v>
      </c>
      <c r="BQ9">
        <v>4.4000000000000004</v>
      </c>
      <c r="BR9">
        <v>12.704999999999981</v>
      </c>
      <c r="BT9">
        <v>7.3469387755102042</v>
      </c>
      <c r="BU9">
        <v>35.106577333042161</v>
      </c>
      <c r="BV9">
        <v>52.910210884846933</v>
      </c>
      <c r="BW9">
        <v>3.2274526805603458</v>
      </c>
      <c r="BX9">
        <v>8.7558121278146359</v>
      </c>
      <c r="BZ9">
        <v>60</v>
      </c>
      <c r="CA9">
        <v>61.52</v>
      </c>
      <c r="CB9">
        <v>12.874536666666669</v>
      </c>
      <c r="CC9">
        <v>2.2999999999999998</v>
      </c>
      <c r="CD9">
        <v>23.305463333333339</v>
      </c>
      <c r="CF9">
        <v>7.3469387755102042</v>
      </c>
      <c r="CG9">
        <v>57.488196104203439</v>
      </c>
      <c r="CH9">
        <v>24.00540192732495</v>
      </c>
      <c r="CI9">
        <v>7.9210944074479928</v>
      </c>
      <c r="CJ9">
        <v>10.320261735773499</v>
      </c>
      <c r="CL9">
        <v>100</v>
      </c>
      <c r="CM9">
        <v>52.445706998518588</v>
      </c>
      <c r="CO9">
        <v>14.28571428571429</v>
      </c>
      <c r="CP9">
        <v>3.583559580045474</v>
      </c>
      <c r="CR9">
        <v>100</v>
      </c>
      <c r="CS9">
        <v>49.68</v>
      </c>
      <c r="CU9">
        <v>14.28571428571429</v>
      </c>
      <c r="CV9">
        <v>21.502263855334551</v>
      </c>
      <c r="CX9">
        <v>100</v>
      </c>
      <c r="CY9">
        <v>0.77</v>
      </c>
      <c r="DA9">
        <v>14.28571428571429</v>
      </c>
      <c r="DB9">
        <v>8.7413749561525442</v>
      </c>
    </row>
    <row r="10" spans="1:106" x14ac:dyDescent="0.25">
      <c r="A10" t="s">
        <v>71</v>
      </c>
      <c r="B10" t="s">
        <v>72</v>
      </c>
      <c r="C10">
        <v>8.2500490289687484E-4</v>
      </c>
      <c r="D10">
        <v>3.3750812031633072E-4</v>
      </c>
      <c r="E10">
        <v>0.40909832066600343</v>
      </c>
      <c r="K10" s="1"/>
      <c r="L10">
        <v>8.5714285714285712</v>
      </c>
      <c r="M10">
        <v>98.72257563450863</v>
      </c>
      <c r="N10">
        <v>0.47475206049898022</v>
      </c>
      <c r="O10">
        <v>0.1009204514280465</v>
      </c>
      <c r="P10">
        <v>0.70175185356433667</v>
      </c>
      <c r="W10" s="1"/>
      <c r="X10">
        <v>8.5714285714285712</v>
      </c>
      <c r="Y10">
        <v>23.13815657733479</v>
      </c>
      <c r="Z10">
        <v>66.550772689042887</v>
      </c>
      <c r="AA10">
        <v>1.9009582787117929</v>
      </c>
      <c r="AB10">
        <v>8.410386407982207</v>
      </c>
      <c r="AI10" s="1"/>
      <c r="AJ10">
        <v>8.5714285714285712</v>
      </c>
      <c r="AK10">
        <v>58.70575823153456</v>
      </c>
      <c r="AL10">
        <v>12.170023838469451</v>
      </c>
      <c r="AM10">
        <v>9.5752539873158842</v>
      </c>
      <c r="AN10">
        <v>19.548964006011431</v>
      </c>
      <c r="AU10" s="1"/>
      <c r="AV10">
        <v>8.5714285714285712</v>
      </c>
      <c r="AW10">
        <v>58.973553717578461</v>
      </c>
      <c r="AX10">
        <v>28.86105820845221</v>
      </c>
      <c r="AY10">
        <v>9.1185454023361139</v>
      </c>
      <c r="AZ10">
        <v>3.046796843206288</v>
      </c>
      <c r="BG10" s="1"/>
      <c r="BH10">
        <v>8.5714285714285712</v>
      </c>
      <c r="BI10">
        <v>72.590752110725688</v>
      </c>
      <c r="BJ10">
        <v>6.0782321810184747</v>
      </c>
      <c r="BK10">
        <v>4.5613669942663631</v>
      </c>
      <c r="BL10">
        <v>16.76964870992898</v>
      </c>
      <c r="BS10" s="1"/>
      <c r="BT10">
        <v>8.5714285714285712</v>
      </c>
      <c r="BU10">
        <v>30.250609314658099</v>
      </c>
      <c r="BV10">
        <v>55.675863323340742</v>
      </c>
      <c r="BW10">
        <v>3.435779828383942</v>
      </c>
      <c r="BX10">
        <v>10.637859703992619</v>
      </c>
      <c r="CE10" s="1"/>
      <c r="CF10">
        <v>8.5714285714285712</v>
      </c>
      <c r="CG10">
        <v>55.889735841461473</v>
      </c>
      <c r="CH10">
        <v>23.778260733823259</v>
      </c>
      <c r="CI10">
        <v>8.2523971902118447</v>
      </c>
      <c r="CJ10">
        <v>11.754577752114351</v>
      </c>
      <c r="CO10">
        <v>16.326530612244898</v>
      </c>
      <c r="CP10">
        <v>3.855256521359768</v>
      </c>
      <c r="CU10">
        <v>16.326530612244898</v>
      </c>
      <c r="CV10">
        <v>22.23899816866847</v>
      </c>
      <c r="DA10">
        <v>16.326530612244898</v>
      </c>
      <c r="DB10">
        <v>8.6905839665471856</v>
      </c>
    </row>
    <row r="11" spans="1:106" x14ac:dyDescent="0.25">
      <c r="A11" t="s">
        <v>7</v>
      </c>
      <c r="B11" t="s">
        <v>73</v>
      </c>
      <c r="C11">
        <v>4.5982982011178437E-6</v>
      </c>
      <c r="D11">
        <v>0</v>
      </c>
      <c r="E11">
        <v>0</v>
      </c>
      <c r="F11" t="s">
        <v>140</v>
      </c>
      <c r="K11" s="1"/>
      <c r="L11">
        <v>9.795918367346939</v>
      </c>
      <c r="M11">
        <v>98.604315875467094</v>
      </c>
      <c r="N11">
        <v>0.47900725590280341</v>
      </c>
      <c r="O11">
        <v>0.1152543109067085</v>
      </c>
      <c r="P11">
        <v>0.801422557723379</v>
      </c>
      <c r="R11" t="s">
        <v>140</v>
      </c>
      <c r="W11" s="1"/>
      <c r="X11">
        <v>9.795918367346939</v>
      </c>
      <c r="Y11">
        <v>19.04520651997203</v>
      </c>
      <c r="Z11">
        <v>68.519189965019294</v>
      </c>
      <c r="AA11">
        <v>2.149995644973937</v>
      </c>
      <c r="AB11">
        <v>10.285922830659439</v>
      </c>
      <c r="AD11" t="s">
        <v>140</v>
      </c>
      <c r="AI11" s="1"/>
      <c r="AJ11">
        <v>9.795918367346939</v>
      </c>
      <c r="AK11">
        <v>55.368439257919107</v>
      </c>
      <c r="AL11">
        <v>13.56977041340569</v>
      </c>
      <c r="AM11">
        <v>9.4276932714530766</v>
      </c>
      <c r="AN11">
        <v>21.634097190715259</v>
      </c>
      <c r="AP11" t="s">
        <v>140</v>
      </c>
      <c r="AU11" s="1"/>
      <c r="AV11">
        <v>9.795918367346939</v>
      </c>
      <c r="AW11">
        <v>59.656361654218998</v>
      </c>
      <c r="AX11">
        <v>27.31511811309138</v>
      </c>
      <c r="AY11">
        <v>9.4416457773395415</v>
      </c>
      <c r="AZ11">
        <v>3.5868268557792269</v>
      </c>
      <c r="BB11" t="s">
        <v>140</v>
      </c>
      <c r="BG11" s="1"/>
      <c r="BH11">
        <v>9.795918367346939</v>
      </c>
      <c r="BI11">
        <v>70.387357870751913</v>
      </c>
      <c r="BJ11">
        <v>6.7130707783948322</v>
      </c>
      <c r="BK11">
        <v>4.4580950741805454</v>
      </c>
      <c r="BL11">
        <v>18.441476272147941</v>
      </c>
      <c r="BN11" t="s">
        <v>140</v>
      </c>
      <c r="BS11" s="1"/>
      <c r="BT11">
        <v>9.795918367346939</v>
      </c>
      <c r="BU11">
        <v>26.311682966428741</v>
      </c>
      <c r="BV11">
        <v>57.527376367273718</v>
      </c>
      <c r="BW11">
        <v>3.6055001770315651</v>
      </c>
      <c r="BX11">
        <v>12.555680149670231</v>
      </c>
      <c r="BZ11" t="s">
        <v>140</v>
      </c>
      <c r="CE11" s="1"/>
      <c r="CF11">
        <v>9.795918367346939</v>
      </c>
      <c r="CG11">
        <v>54.784422770127122</v>
      </c>
      <c r="CH11">
        <v>23.34184300027659</v>
      </c>
      <c r="CI11">
        <v>8.3739484677806963</v>
      </c>
      <c r="CJ11">
        <v>13.115000080478771</v>
      </c>
      <c r="CL11" t="s">
        <v>179</v>
      </c>
      <c r="CM11">
        <v>25238.630077669379</v>
      </c>
      <c r="CO11">
        <v>18.367346938775508</v>
      </c>
      <c r="CP11">
        <v>4.1115282395754953</v>
      </c>
      <c r="CR11" t="s">
        <v>179</v>
      </c>
      <c r="CS11">
        <v>15294.153906574111</v>
      </c>
      <c r="CU11">
        <v>18.367346938775508</v>
      </c>
      <c r="CV11">
        <v>22.975731721566309</v>
      </c>
      <c r="CX11" t="s">
        <v>179</v>
      </c>
      <c r="CY11">
        <v>731.60254723343689</v>
      </c>
      <c r="DA11">
        <v>18.367346938775508</v>
      </c>
      <c r="DB11">
        <v>8.6306792326429473</v>
      </c>
    </row>
    <row r="12" spans="1:106" x14ac:dyDescent="0.25">
      <c r="A12" t="s">
        <v>8</v>
      </c>
      <c r="B12" t="s">
        <v>74</v>
      </c>
      <c r="C12">
        <v>7.9386888781668879E-6</v>
      </c>
      <c r="D12">
        <v>0</v>
      </c>
      <c r="E12">
        <v>0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v>11.02040816326531</v>
      </c>
      <c r="M12">
        <v>98.488261979346362</v>
      </c>
      <c r="N12">
        <v>0.48119205342114579</v>
      </c>
      <c r="O12">
        <v>0.12957113828842209</v>
      </c>
      <c r="P12">
        <v>0.90097482894405723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v>11.02040816326531</v>
      </c>
      <c r="Y12">
        <v>15.760315378674949</v>
      </c>
      <c r="Z12">
        <v>69.644362128133181</v>
      </c>
      <c r="AA12">
        <v>2.384004371443937</v>
      </c>
      <c r="AB12">
        <v>12.211627567729661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v>11.02040816326531</v>
      </c>
      <c r="AK12">
        <v>52.458687798148723</v>
      </c>
      <c r="AL12">
        <v>14.73815879331122</v>
      </c>
      <c r="AM12">
        <v>9.1974276429741941</v>
      </c>
      <c r="AN12">
        <v>23.605725889818519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11.02040816326531</v>
      </c>
      <c r="AW12">
        <v>60.577127600160281</v>
      </c>
      <c r="AX12">
        <v>25.76547010550701</v>
      </c>
      <c r="AY12">
        <v>9.5358973736592745</v>
      </c>
      <c r="AZ12">
        <v>4.121457321102568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v>11.02040816326531</v>
      </c>
      <c r="BI12">
        <v>68.452804139344622</v>
      </c>
      <c r="BJ12">
        <v>7.2301733491831746</v>
      </c>
      <c r="BK12">
        <v>4.3156965065689148</v>
      </c>
      <c r="BL12">
        <v>20.001326002182839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v>11.02040816326531</v>
      </c>
      <c r="BU12">
        <v>23.10103504949986</v>
      </c>
      <c r="BV12">
        <v>58.661969518572903</v>
      </c>
      <c r="BW12">
        <v>3.7467274906152248</v>
      </c>
      <c r="BX12">
        <v>14.490484547674409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v>11.02040816326531</v>
      </c>
      <c r="CG12">
        <v>54.035977387360148</v>
      </c>
      <c r="CH12">
        <v>22.780296555626141</v>
      </c>
      <c r="CI12">
        <v>8.3318310347255391</v>
      </c>
      <c r="CJ12">
        <v>14.40805904044522</v>
      </c>
      <c r="CL12" t="s">
        <v>180</v>
      </c>
      <c r="CM12">
        <v>0.98591591720259864</v>
      </c>
      <c r="CO12">
        <v>20.408163265306118</v>
      </c>
      <c r="CP12">
        <v>4.3578591914999869</v>
      </c>
      <c r="CR12" t="s">
        <v>180</v>
      </c>
      <c r="CS12">
        <v>0.96567174566606073</v>
      </c>
      <c r="CU12">
        <v>20.408163265306118</v>
      </c>
      <c r="CV12">
        <v>23.712464849171511</v>
      </c>
      <c r="CX12" t="s">
        <v>180</v>
      </c>
      <c r="CY12">
        <v>0.9051525245109423</v>
      </c>
      <c r="DA12">
        <v>20.408163265306118</v>
      </c>
      <c r="DB12">
        <v>8.5671452797452918</v>
      </c>
    </row>
    <row r="13" spans="1:106" x14ac:dyDescent="0.25">
      <c r="A13" t="s">
        <v>75</v>
      </c>
      <c r="B13" t="s">
        <v>76</v>
      </c>
      <c r="C13">
        <v>0.17521592224694441</v>
      </c>
      <c r="D13">
        <v>6.536716345951106E-2</v>
      </c>
      <c r="E13">
        <v>0.37306634363619312</v>
      </c>
      <c r="F13">
        <v>0</v>
      </c>
      <c r="G13">
        <v>0</v>
      </c>
      <c r="H13">
        <v>0</v>
      </c>
      <c r="I13">
        <v>0</v>
      </c>
      <c r="J13">
        <v>0</v>
      </c>
      <c r="K13" s="1"/>
      <c r="L13">
        <v>12.244897959183669</v>
      </c>
      <c r="M13">
        <v>98.373484260213587</v>
      </c>
      <c r="N13">
        <v>0.48223398798857692</v>
      </c>
      <c r="O13">
        <v>0.14387120401943951</v>
      </c>
      <c r="P13">
        <v>1.0004105477783909</v>
      </c>
      <c r="R13">
        <v>0</v>
      </c>
      <c r="S13">
        <v>0</v>
      </c>
      <c r="T13">
        <v>0</v>
      </c>
      <c r="U13">
        <v>0</v>
      </c>
      <c r="V13">
        <v>0</v>
      </c>
      <c r="W13" s="1"/>
      <c r="X13">
        <v>12.244897959183669</v>
      </c>
      <c r="Y13">
        <v>13.135020102655639</v>
      </c>
      <c r="Z13">
        <v>70.094589748154505</v>
      </c>
      <c r="AA13">
        <v>2.602240619070384</v>
      </c>
      <c r="AB13">
        <v>14.1687734287759</v>
      </c>
      <c r="AD13">
        <v>0</v>
      </c>
      <c r="AE13">
        <v>0</v>
      </c>
      <c r="AF13">
        <v>0</v>
      </c>
      <c r="AG13">
        <v>0</v>
      </c>
      <c r="AH13">
        <v>0</v>
      </c>
      <c r="AI13" s="1"/>
      <c r="AJ13">
        <v>12.244897959183669</v>
      </c>
      <c r="AK13">
        <v>49.917047715191359</v>
      </c>
      <c r="AL13">
        <v>15.68904795632022</v>
      </c>
      <c r="AM13">
        <v>8.9164194445427345</v>
      </c>
      <c r="AN13">
        <v>25.477485067336641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12.244897959183669</v>
      </c>
      <c r="AW13">
        <v>61.629137778275833</v>
      </c>
      <c r="AX13">
        <v>24.271824082544459</v>
      </c>
      <c r="AY13">
        <v>9.4506784567481805</v>
      </c>
      <c r="AZ13">
        <v>4.6483120828627236</v>
      </c>
      <c r="BB13">
        <v>0</v>
      </c>
      <c r="BC13">
        <v>0</v>
      </c>
      <c r="BD13">
        <v>0</v>
      </c>
      <c r="BE13">
        <v>0</v>
      </c>
      <c r="BF13">
        <v>0</v>
      </c>
      <c r="BG13" s="1"/>
      <c r="BH13">
        <v>12.244897959183669</v>
      </c>
      <c r="BI13">
        <v>66.747333547515495</v>
      </c>
      <c r="BJ13">
        <v>7.6366314887631512</v>
      </c>
      <c r="BK13">
        <v>4.1521433580110054</v>
      </c>
      <c r="BL13">
        <v>21.46389159676383</v>
      </c>
      <c r="BN13">
        <v>0</v>
      </c>
      <c r="BO13">
        <v>0</v>
      </c>
      <c r="BP13">
        <v>0</v>
      </c>
      <c r="BQ13">
        <v>0</v>
      </c>
      <c r="BR13">
        <v>0</v>
      </c>
      <c r="BS13" s="1"/>
      <c r="BT13">
        <v>12.244897959183669</v>
      </c>
      <c r="BU13">
        <v>20.490104600366958</v>
      </c>
      <c r="BV13">
        <v>59.214865295966327</v>
      </c>
      <c r="BW13">
        <v>3.8651051807126162</v>
      </c>
      <c r="BX13">
        <v>16.430239044026489</v>
      </c>
      <c r="BZ13">
        <v>0</v>
      </c>
      <c r="CA13">
        <v>0</v>
      </c>
      <c r="CB13">
        <v>0</v>
      </c>
      <c r="CC13">
        <v>0</v>
      </c>
      <c r="CD13">
        <v>0</v>
      </c>
      <c r="CE13" s="1"/>
      <c r="CF13">
        <v>12.244897959183669</v>
      </c>
      <c r="CG13">
        <v>53.539945614243649</v>
      </c>
      <c r="CH13">
        <v>22.150344428709349</v>
      </c>
      <c r="CI13">
        <v>8.1678025025257845</v>
      </c>
      <c r="CJ13">
        <v>15.64011584071392</v>
      </c>
      <c r="CL13" t="s">
        <v>219</v>
      </c>
      <c r="CM13">
        <v>-407179.4416358681</v>
      </c>
      <c r="CO13">
        <v>22.448979591836739</v>
      </c>
      <c r="CP13">
        <v>4.5992627759453626</v>
      </c>
      <c r="CR13" t="s">
        <v>219</v>
      </c>
      <c r="CS13">
        <v>-400894.83269019611</v>
      </c>
      <c r="CU13">
        <v>22.448979591836739</v>
      </c>
      <c r="CV13">
        <v>24.449198029682819</v>
      </c>
      <c r="CX13" t="s">
        <v>219</v>
      </c>
      <c r="CY13">
        <v>-29731.967826297088</v>
      </c>
      <c r="DA13">
        <v>22.448979591836739</v>
      </c>
      <c r="DB13">
        <v>8.5048610907582223</v>
      </c>
    </row>
    <row r="14" spans="1:106" x14ac:dyDescent="0.25">
      <c r="A14" t="s">
        <v>77</v>
      </c>
      <c r="B14" t="s">
        <v>78</v>
      </c>
      <c r="C14">
        <v>5.0844253492616882E-3</v>
      </c>
      <c r="D14">
        <v>0.1489972208100227</v>
      </c>
      <c r="E14">
        <v>29.304633380379684</v>
      </c>
      <c r="F14">
        <v>1</v>
      </c>
      <c r="G14">
        <v>0.27027581271524997</v>
      </c>
      <c r="H14">
        <v>1.322455628325158E-2</v>
      </c>
      <c r="I14">
        <v>0.1</v>
      </c>
      <c r="J14">
        <v>0.25074713567656159</v>
      </c>
      <c r="K14" s="1"/>
      <c r="L14">
        <v>13.469387755102041</v>
      </c>
      <c r="M14">
        <v>98.259452944410768</v>
      </c>
      <c r="N14">
        <v>0.48266154290975721</v>
      </c>
      <c r="O14">
        <v>0.15815467033662761</v>
      </c>
      <c r="P14">
        <v>1.099730842342838</v>
      </c>
      <c r="R14">
        <v>1</v>
      </c>
      <c r="S14">
        <v>3.6523949524782862</v>
      </c>
      <c r="T14">
        <v>3.594090829248596</v>
      </c>
      <c r="U14">
        <v>0.02</v>
      </c>
      <c r="V14">
        <v>0.6496922348312314</v>
      </c>
      <c r="W14" s="1"/>
      <c r="X14">
        <v>13.469387755102041</v>
      </c>
      <c r="Y14">
        <v>11.030230470699941</v>
      </c>
      <c r="Z14">
        <v>70.026673837531234</v>
      </c>
      <c r="AA14">
        <v>2.804087102189627</v>
      </c>
      <c r="AB14">
        <v>16.13985276254957</v>
      </c>
      <c r="AD14">
        <v>1</v>
      </c>
      <c r="AE14">
        <v>7.0618175186467864</v>
      </c>
      <c r="AF14">
        <v>5.9628479399994633E-2</v>
      </c>
      <c r="AG14">
        <v>0.16</v>
      </c>
      <c r="AH14">
        <v>7.063881526627001</v>
      </c>
      <c r="AI14" s="1"/>
      <c r="AJ14">
        <v>13.469387755102041</v>
      </c>
      <c r="AK14">
        <v>47.688777522078837</v>
      </c>
      <c r="AL14">
        <v>16.438497543174531</v>
      </c>
      <c r="AM14">
        <v>8.6110051439377084</v>
      </c>
      <c r="AN14">
        <v>27.26172011116827</v>
      </c>
      <c r="AP14">
        <v>1</v>
      </c>
      <c r="AQ14">
        <v>2.755000000000003</v>
      </c>
      <c r="AR14">
        <v>0.37603257461122958</v>
      </c>
      <c r="AS14">
        <v>0.16</v>
      </c>
      <c r="AT14">
        <v>0.1132357915243183</v>
      </c>
      <c r="AU14" s="1"/>
      <c r="AV14">
        <v>13.469387755102041</v>
      </c>
      <c r="AW14">
        <v>62.739063882857103</v>
      </c>
      <c r="AX14">
        <v>22.865137443244912</v>
      </c>
      <c r="AY14">
        <v>9.2299022681790373</v>
      </c>
      <c r="AZ14">
        <v>5.1658488061501968</v>
      </c>
      <c r="BB14">
        <v>1</v>
      </c>
      <c r="BC14">
        <v>1.8377907933168021</v>
      </c>
      <c r="BD14">
        <v>0.29544693074880463</v>
      </c>
      <c r="BE14">
        <v>0.23</v>
      </c>
      <c r="BF14">
        <v>1.8755436248962301</v>
      </c>
      <c r="BG14" s="1"/>
      <c r="BH14">
        <v>13.469387755102041</v>
      </c>
      <c r="BI14">
        <v>65.232475037468106</v>
      </c>
      <c r="BJ14">
        <v>7.9424936493377629</v>
      </c>
      <c r="BK14">
        <v>3.9820118141639509</v>
      </c>
      <c r="BL14">
        <v>22.843019488977149</v>
      </c>
      <c r="BN14">
        <v>1</v>
      </c>
      <c r="BO14">
        <v>0.2349999999999994</v>
      </c>
      <c r="BP14">
        <v>2.617815034633947</v>
      </c>
      <c r="BQ14">
        <v>0.59</v>
      </c>
      <c r="BR14">
        <v>0.65199693250812196</v>
      </c>
      <c r="BS14" s="1"/>
      <c r="BT14">
        <v>13.469387755102041</v>
      </c>
      <c r="BU14">
        <v>18.362871227181689</v>
      </c>
      <c r="BV14">
        <v>59.308013756367913</v>
      </c>
      <c r="BW14">
        <v>3.9655046692024909</v>
      </c>
      <c r="BX14">
        <v>18.36425390075026</v>
      </c>
      <c r="BZ14">
        <v>1</v>
      </c>
      <c r="CA14">
        <v>1.774999999999999</v>
      </c>
      <c r="CB14">
        <v>0.61829514706884814</v>
      </c>
      <c r="CC14">
        <v>1.01</v>
      </c>
      <c r="CD14">
        <v>1.7416299836647251</v>
      </c>
      <c r="CE14" s="1"/>
      <c r="CF14">
        <v>13.469387755102041</v>
      </c>
      <c r="CG14">
        <v>53.225376127665562</v>
      </c>
      <c r="CH14">
        <v>21.48449811432171</v>
      </c>
      <c r="CI14">
        <v>7.914841708659802</v>
      </c>
      <c r="CJ14">
        <v>16.81681688345536</v>
      </c>
      <c r="CL14" t="s">
        <v>207</v>
      </c>
      <c r="CO14">
        <v>24.489795918367349</v>
      </c>
      <c r="CP14">
        <v>4.8401163558494567</v>
      </c>
      <c r="CR14" t="s">
        <v>207</v>
      </c>
      <c r="CU14">
        <v>24.489795918367349</v>
      </c>
      <c r="CV14">
        <v>25.185822991188839</v>
      </c>
      <c r="CX14" t="s">
        <v>207</v>
      </c>
      <c r="DA14">
        <v>24.489795918367349</v>
      </c>
      <c r="DB14">
        <v>8.4247315085154781</v>
      </c>
    </row>
    <row r="15" spans="1:106" x14ac:dyDescent="0.25">
      <c r="A15" t="s">
        <v>79</v>
      </c>
      <c r="B15" t="s">
        <v>80</v>
      </c>
      <c r="C15">
        <v>1.8978782426528459E-3</v>
      </c>
      <c r="D15">
        <v>1.0217507933290521E-3</v>
      </c>
      <c r="E15">
        <v>0.53836477512954317</v>
      </c>
      <c r="F15">
        <v>3</v>
      </c>
      <c r="G15">
        <v>0.44663049462067761</v>
      </c>
      <c r="H15">
        <v>8.902933349308112E-2</v>
      </c>
      <c r="I15">
        <v>0.03</v>
      </c>
      <c r="J15">
        <v>0.4366378092915098</v>
      </c>
      <c r="K15" s="1"/>
      <c r="L15">
        <v>14.69387755102041</v>
      </c>
      <c r="M15">
        <v>98.145974902518418</v>
      </c>
      <c r="N15">
        <v>0.48266728224342109</v>
      </c>
      <c r="O15">
        <v>0.17242160832312201</v>
      </c>
      <c r="P15">
        <v>1.198936206915034</v>
      </c>
      <c r="R15">
        <v>3</v>
      </c>
      <c r="S15">
        <v>4.4184379309887349</v>
      </c>
      <c r="T15">
        <v>4.2446635614616159</v>
      </c>
      <c r="U15">
        <v>0.2</v>
      </c>
      <c r="V15">
        <v>1.2105473968416109</v>
      </c>
      <c r="W15" s="1"/>
      <c r="X15">
        <v>14.69387755102041</v>
      </c>
      <c r="Y15">
        <v>9.3378742822700733</v>
      </c>
      <c r="Z15">
        <v>69.562113016667766</v>
      </c>
      <c r="AA15">
        <v>2.9893755832148252</v>
      </c>
      <c r="AB15">
        <v>18.111466505120809</v>
      </c>
      <c r="AD15">
        <v>3</v>
      </c>
      <c r="AE15">
        <v>4.3906137257664692</v>
      </c>
      <c r="AF15">
        <v>0.66903952714984538</v>
      </c>
      <c r="AG15">
        <v>2.4700000000000002</v>
      </c>
      <c r="AH15">
        <v>0.98349662524840409</v>
      </c>
      <c r="AI15" s="1"/>
      <c r="AJ15">
        <v>14.69387755102041</v>
      </c>
      <c r="AK15">
        <v>45.72054905831326</v>
      </c>
      <c r="AL15">
        <v>17.008104491962261</v>
      </c>
      <c r="AM15">
        <v>8.3013227682098876</v>
      </c>
      <c r="AN15">
        <v>28.970023995437511</v>
      </c>
      <c r="AP15">
        <v>3</v>
      </c>
      <c r="AQ15">
        <v>0</v>
      </c>
      <c r="AR15">
        <v>1.9601650272872431</v>
      </c>
      <c r="AS15">
        <v>0.08</v>
      </c>
      <c r="AT15">
        <v>0.88968930126358647</v>
      </c>
      <c r="AU15" s="1"/>
      <c r="AV15">
        <v>14.69387755102041</v>
      </c>
      <c r="AW15">
        <v>63.859414088472278</v>
      </c>
      <c r="AX15">
        <v>21.5569182781644</v>
      </c>
      <c r="AY15">
        <v>8.9104512894463728</v>
      </c>
      <c r="AZ15">
        <v>5.6731687443501153</v>
      </c>
      <c r="BB15">
        <v>3</v>
      </c>
      <c r="BC15">
        <v>1.8020751926598391</v>
      </c>
      <c r="BD15">
        <v>0.1087300428686676</v>
      </c>
      <c r="BE15">
        <v>0.62</v>
      </c>
      <c r="BF15">
        <v>1.908847092415267</v>
      </c>
      <c r="BG15" s="1"/>
      <c r="BH15">
        <v>14.69387755102041</v>
      </c>
      <c r="BI15">
        <v>63.878679558970667</v>
      </c>
      <c r="BJ15">
        <v>8.1598870153309768</v>
      </c>
      <c r="BK15">
        <v>3.8125018666032799</v>
      </c>
      <c r="BL15">
        <v>24.14893155366547</v>
      </c>
      <c r="BN15">
        <v>3</v>
      </c>
      <c r="BO15">
        <v>0</v>
      </c>
      <c r="BP15">
        <v>2.7881694512509281</v>
      </c>
      <c r="BQ15">
        <v>0.41</v>
      </c>
      <c r="BR15">
        <v>0.60434537586824744</v>
      </c>
      <c r="BS15" s="1"/>
      <c r="BT15">
        <v>14.69387755102041</v>
      </c>
      <c r="BU15">
        <v>16.616359005534751</v>
      </c>
      <c r="BV15">
        <v>59.049249868415679</v>
      </c>
      <c r="BW15">
        <v>4.0517447789578256</v>
      </c>
      <c r="BX15">
        <v>20.283298520756809</v>
      </c>
      <c r="BZ15">
        <v>3</v>
      </c>
      <c r="CA15">
        <v>4.8225788398601317</v>
      </c>
      <c r="CB15">
        <v>2.471376134868986</v>
      </c>
      <c r="CC15">
        <v>0.45</v>
      </c>
      <c r="CD15">
        <v>0.70712445863510986</v>
      </c>
      <c r="CE15" s="1"/>
      <c r="CF15">
        <v>14.69387755102041</v>
      </c>
      <c r="CG15">
        <v>53.037556994084298</v>
      </c>
      <c r="CH15">
        <v>20.80487664848236</v>
      </c>
      <c r="CI15">
        <v>7.600565375400496</v>
      </c>
      <c r="CJ15">
        <v>17.943271371593831</v>
      </c>
      <c r="CL15" t="s">
        <v>153</v>
      </c>
      <c r="CM15" t="s">
        <v>154</v>
      </c>
      <c r="CO15">
        <v>26.530612244897959</v>
      </c>
      <c r="CP15">
        <v>5.0852984273507076</v>
      </c>
      <c r="CR15" t="s">
        <v>153</v>
      </c>
      <c r="CS15" t="s">
        <v>154</v>
      </c>
      <c r="CU15">
        <v>26.530612244897959</v>
      </c>
      <c r="CV15">
        <v>25.92254676515299</v>
      </c>
      <c r="CX15" t="s">
        <v>153</v>
      </c>
      <c r="CY15" t="s">
        <v>154</v>
      </c>
      <c r="DA15">
        <v>26.530612244897959</v>
      </c>
      <c r="DB15">
        <v>8.3521875639968108</v>
      </c>
    </row>
    <row r="16" spans="1:106" x14ac:dyDescent="0.25">
      <c r="A16" t="s">
        <v>81</v>
      </c>
      <c r="B16" t="s">
        <v>82</v>
      </c>
      <c r="C16">
        <v>2.2391142861418621E-9</v>
      </c>
      <c r="D16">
        <v>2.8413440953350668</v>
      </c>
      <c r="E16">
        <v>1268958941.8996944</v>
      </c>
      <c r="F16">
        <v>5</v>
      </c>
      <c r="G16">
        <v>0.48511917659226328</v>
      </c>
      <c r="H16">
        <v>4.6427960923947173E-2</v>
      </c>
      <c r="I16">
        <v>0.15</v>
      </c>
      <c r="J16">
        <v>0.45900442257346502</v>
      </c>
      <c r="K16" s="1"/>
      <c r="L16">
        <v>15.91836734693878</v>
      </c>
      <c r="M16">
        <v>98.032886053284443</v>
      </c>
      <c r="N16">
        <v>0.48241478445801977</v>
      </c>
      <c r="O16">
        <v>0.18667208119419729</v>
      </c>
      <c r="P16">
        <v>1.2980270810633261</v>
      </c>
      <c r="R16">
        <v>5</v>
      </c>
      <c r="S16">
        <v>2.0550000000000002</v>
      </c>
      <c r="T16">
        <v>1.9044815567497611</v>
      </c>
      <c r="U16">
        <v>0.18</v>
      </c>
      <c r="V16">
        <v>2.3489572154468892</v>
      </c>
      <c r="W16" s="1"/>
      <c r="X16">
        <v>15.91836734693878</v>
      </c>
      <c r="Y16">
        <v>7.9836083808170057</v>
      </c>
      <c r="Z16">
        <v>68.784271541427088</v>
      </c>
      <c r="AA16">
        <v>3.1583519049075091</v>
      </c>
      <c r="AB16">
        <v>20.07472036682816</v>
      </c>
      <c r="AD16">
        <v>5</v>
      </c>
      <c r="AE16">
        <v>4.8679518850904397</v>
      </c>
      <c r="AF16">
        <v>0.62977950285970863</v>
      </c>
      <c r="AG16">
        <v>0.47</v>
      </c>
      <c r="AH16">
        <v>1.112864172604493</v>
      </c>
      <c r="AI16" s="1"/>
      <c r="AJ16">
        <v>15.91836734693878</v>
      </c>
      <c r="AK16">
        <v>43.973285663248681</v>
      </c>
      <c r="AL16">
        <v>17.41999438973485</v>
      </c>
      <c r="AM16">
        <v>7.9961669802749507</v>
      </c>
      <c r="AN16">
        <v>30.610553286230719</v>
      </c>
      <c r="AP16">
        <v>5</v>
      </c>
      <c r="AQ16">
        <v>5.9820250000000001</v>
      </c>
      <c r="AR16">
        <v>4.6980772203483099</v>
      </c>
      <c r="AS16">
        <v>0.27</v>
      </c>
      <c r="AT16">
        <v>0.25443213812898968</v>
      </c>
      <c r="AU16" s="1"/>
      <c r="AV16">
        <v>15.91836734693878</v>
      </c>
      <c r="AW16">
        <v>64.957442433911666</v>
      </c>
      <c r="AX16">
        <v>20.349670633707792</v>
      </c>
      <c r="AY16">
        <v>8.5231150883336628</v>
      </c>
      <c r="AZ16">
        <v>6.1697242444802036</v>
      </c>
      <c r="BB16">
        <v>5</v>
      </c>
      <c r="BC16">
        <v>2.7829840100151491</v>
      </c>
      <c r="BD16">
        <v>0.33123086946854569</v>
      </c>
      <c r="BE16">
        <v>0.33</v>
      </c>
      <c r="BF16">
        <v>2.8219875777346868</v>
      </c>
      <c r="BG16" s="1"/>
      <c r="BH16">
        <v>15.91836734693878</v>
      </c>
      <c r="BI16">
        <v>62.662582242858029</v>
      </c>
      <c r="BJ16">
        <v>8.3002763577608114</v>
      </c>
      <c r="BK16">
        <v>3.647553717115362</v>
      </c>
      <c r="BL16">
        <v>25.389587681971751</v>
      </c>
      <c r="BN16">
        <v>5</v>
      </c>
      <c r="BO16">
        <v>4.8450000000000024</v>
      </c>
      <c r="BP16">
        <v>2.009383542836515</v>
      </c>
      <c r="BQ16">
        <v>0.46</v>
      </c>
      <c r="BR16">
        <v>1.800249982641311</v>
      </c>
      <c r="BS16" s="1"/>
      <c r="BT16">
        <v>15.91836734693878</v>
      </c>
      <c r="BU16">
        <v>15.179859368595491</v>
      </c>
      <c r="BV16">
        <v>58.513368013543101</v>
      </c>
      <c r="BW16">
        <v>4.125879120724016</v>
      </c>
      <c r="BX16">
        <v>22.181532269174031</v>
      </c>
      <c r="BZ16">
        <v>5</v>
      </c>
      <c r="CA16">
        <v>2.0757809775278968</v>
      </c>
      <c r="CB16">
        <v>1.7439968463274229</v>
      </c>
      <c r="CC16">
        <v>0.26</v>
      </c>
      <c r="CD16">
        <v>2.4799507163561838</v>
      </c>
      <c r="CE16" s="1"/>
      <c r="CF16">
        <v>15.91836734693878</v>
      </c>
      <c r="CG16">
        <v>52.933963861446408</v>
      </c>
      <c r="CH16">
        <v>20.126340612414619</v>
      </c>
      <c r="CI16">
        <v>7.2480635512313087</v>
      </c>
      <c r="CJ16">
        <v>19.024137153023521</v>
      </c>
      <c r="CL16">
        <v>0</v>
      </c>
      <c r="CM16">
        <v>0.77</v>
      </c>
      <c r="CO16">
        <v>28.571428571428569</v>
      </c>
      <c r="CP16">
        <v>5.3386222751446297</v>
      </c>
      <c r="CR16">
        <v>0</v>
      </c>
      <c r="CS16">
        <v>16.33328456102813</v>
      </c>
      <c r="CU16">
        <v>28.571428571428569</v>
      </c>
      <c r="CV16">
        <v>26.65927129142846</v>
      </c>
      <c r="CX16">
        <v>0</v>
      </c>
      <c r="CY16">
        <v>8.9889840408095711</v>
      </c>
      <c r="DA16">
        <v>28.571428571428569</v>
      </c>
      <c r="DB16">
        <v>8.2739431812892139</v>
      </c>
    </row>
    <row r="17" spans="1:106" x14ac:dyDescent="0.25">
      <c r="A17" t="s">
        <v>9</v>
      </c>
      <c r="B17" t="s">
        <v>83</v>
      </c>
      <c r="C17">
        <v>3.7700083837332679E-10</v>
      </c>
      <c r="D17">
        <v>2.6659202861458162</v>
      </c>
      <c r="E17">
        <v>7071390869.1785889</v>
      </c>
      <c r="F17">
        <v>10</v>
      </c>
      <c r="G17">
        <v>0.51925337910011615</v>
      </c>
      <c r="H17">
        <v>7.7602978178818782E-2</v>
      </c>
      <c r="I17">
        <v>0.04</v>
      </c>
      <c r="J17">
        <v>0.51186116231324552</v>
      </c>
      <c r="K17" s="1"/>
      <c r="L17">
        <v>17.142857142857139</v>
      </c>
      <c r="M17">
        <v>97.920050813245183</v>
      </c>
      <c r="N17">
        <v>0.48203919195547051</v>
      </c>
      <c r="O17">
        <v>0.20090614440480409</v>
      </c>
      <c r="P17">
        <v>1.397003850394535</v>
      </c>
      <c r="R17">
        <v>10</v>
      </c>
      <c r="S17">
        <v>6.8817197463037276</v>
      </c>
      <c r="T17">
        <v>4.0953822233773938</v>
      </c>
      <c r="U17">
        <v>0.2</v>
      </c>
      <c r="V17">
        <v>0.20816659994661321</v>
      </c>
      <c r="W17" s="1"/>
      <c r="X17">
        <v>17.142857142857139</v>
      </c>
      <c r="Y17">
        <v>6.8983880679135856</v>
      </c>
      <c r="Z17">
        <v>67.770062061241248</v>
      </c>
      <c r="AA17">
        <v>3.311318667663131</v>
      </c>
      <c r="AB17">
        <v>22.02141351665875</v>
      </c>
      <c r="AD17">
        <v>10</v>
      </c>
      <c r="AE17">
        <v>2.5241808352193948</v>
      </c>
      <c r="AF17">
        <v>1.210647209828968</v>
      </c>
      <c r="AG17">
        <v>0.39</v>
      </c>
      <c r="AH17">
        <v>2.8265271191969039</v>
      </c>
      <c r="AI17" s="1"/>
      <c r="AJ17">
        <v>17.142857142857139</v>
      </c>
      <c r="AK17">
        <v>42.413637205425452</v>
      </c>
      <c r="AL17">
        <v>17.694996409497481</v>
      </c>
      <c r="AM17">
        <v>7.7011703146234574</v>
      </c>
      <c r="AN17">
        <v>32.190196519028007</v>
      </c>
      <c r="AP17">
        <v>10</v>
      </c>
      <c r="AQ17">
        <v>0</v>
      </c>
      <c r="AR17">
        <v>2.591863881219219</v>
      </c>
      <c r="AS17">
        <v>0.47</v>
      </c>
      <c r="AT17">
        <v>3.4384868599171652</v>
      </c>
      <c r="AU17" s="1"/>
      <c r="AV17">
        <v>17.142857142857139</v>
      </c>
      <c r="AW17">
        <v>66.012145592279865</v>
      </c>
      <c r="AX17">
        <v>19.239952530415049</v>
      </c>
      <c r="AY17">
        <v>8.0926116266464181</v>
      </c>
      <c r="AZ17">
        <v>6.6552426510926983</v>
      </c>
      <c r="BB17">
        <v>10</v>
      </c>
      <c r="BC17">
        <v>1.473552019969282</v>
      </c>
      <c r="BD17">
        <v>0.45304218591895212</v>
      </c>
      <c r="BE17">
        <v>0.26</v>
      </c>
      <c r="BF17">
        <v>1.5633946327711929</v>
      </c>
      <c r="BG17" s="1"/>
      <c r="BH17">
        <v>17.142857142857139</v>
      </c>
      <c r="BI17">
        <v>61.561942382141403</v>
      </c>
      <c r="BJ17">
        <v>8.3745421136950995</v>
      </c>
      <c r="BK17">
        <v>3.490924419533683</v>
      </c>
      <c r="BL17">
        <v>26.572591104266959</v>
      </c>
      <c r="BN17">
        <v>10</v>
      </c>
      <c r="BO17">
        <v>1.93</v>
      </c>
      <c r="BP17">
        <v>1.8893796748021701</v>
      </c>
      <c r="BQ17">
        <v>1.45</v>
      </c>
      <c r="BR17">
        <v>2.1377558326431929</v>
      </c>
      <c r="BS17" s="1"/>
      <c r="BT17">
        <v>17.142857142857139</v>
      </c>
      <c r="BU17">
        <v>13.99952877575115</v>
      </c>
      <c r="BV17">
        <v>57.757231172488368</v>
      </c>
      <c r="BW17">
        <v>4.1892864652083439</v>
      </c>
      <c r="BX17">
        <v>24.054801154721989</v>
      </c>
      <c r="BZ17">
        <v>10</v>
      </c>
      <c r="CA17">
        <v>1.8708465107182539</v>
      </c>
      <c r="CB17">
        <v>2.075722096578013</v>
      </c>
      <c r="CC17">
        <v>1.74</v>
      </c>
      <c r="CD17">
        <v>3.4099999999999979</v>
      </c>
      <c r="CE17" s="1"/>
      <c r="CF17">
        <v>17.142857142857139</v>
      </c>
      <c r="CG17">
        <v>52.887301704921278</v>
      </c>
      <c r="CH17">
        <v>19.456677079123519</v>
      </c>
      <c r="CI17">
        <v>6.873114552932333</v>
      </c>
      <c r="CJ17">
        <v>20.06316702199895</v>
      </c>
      <c r="CL17">
        <v>20</v>
      </c>
      <c r="CM17">
        <v>4.1399999999999997</v>
      </c>
      <c r="CO17">
        <v>30.612244897959179</v>
      </c>
      <c r="CP17">
        <v>5.6036866086874539</v>
      </c>
      <c r="CR17">
        <v>20</v>
      </c>
      <c r="CS17">
        <v>23.56511708853969</v>
      </c>
      <c r="CU17">
        <v>30.612244897959179</v>
      </c>
      <c r="CV17">
        <v>27.39599563931095</v>
      </c>
      <c r="CX17">
        <v>20</v>
      </c>
      <c r="CY17">
        <v>8.5800977972521757</v>
      </c>
      <c r="DA17">
        <v>30.612244897959179</v>
      </c>
      <c r="DB17">
        <v>8.2016632837751811</v>
      </c>
    </row>
    <row r="18" spans="1:106" x14ac:dyDescent="0.25">
      <c r="A18" t="s">
        <v>10</v>
      </c>
      <c r="B18" t="s">
        <v>84</v>
      </c>
      <c r="C18">
        <v>3.78010787371709E-3</v>
      </c>
      <c r="D18">
        <v>3.629182600807575E-3</v>
      </c>
      <c r="E18">
        <v>0.96007381853864771</v>
      </c>
      <c r="F18">
        <v>30</v>
      </c>
      <c r="G18">
        <v>2.5</v>
      </c>
      <c r="H18">
        <v>0.1049999999999998</v>
      </c>
      <c r="I18">
        <v>0.125</v>
      </c>
      <c r="J18">
        <v>2.5053243303013679</v>
      </c>
      <c r="K18" s="1"/>
      <c r="L18">
        <v>18.367346938775508</v>
      </c>
      <c r="M18">
        <v>97.80740717425067</v>
      </c>
      <c r="N18">
        <v>0.481602229370377</v>
      </c>
      <c r="O18">
        <v>0.21512383360148929</v>
      </c>
      <c r="P18">
        <v>1.4958667627774529</v>
      </c>
      <c r="R18">
        <v>30</v>
      </c>
      <c r="S18">
        <v>1.1158355115736771</v>
      </c>
      <c r="T18">
        <v>2.715928325023814</v>
      </c>
      <c r="U18">
        <v>0.98932075463701585</v>
      </c>
      <c r="V18">
        <v>3.098404607392506</v>
      </c>
      <c r="W18" s="1"/>
      <c r="X18">
        <v>18.367346938775508</v>
      </c>
      <c r="Y18">
        <v>6.0248966894740157</v>
      </c>
      <c r="Z18">
        <v>66.582669719488507</v>
      </c>
      <c r="AA18">
        <v>3.4487254653437169</v>
      </c>
      <c r="AB18">
        <v>23.94488459481898</v>
      </c>
      <c r="AD18">
        <v>30</v>
      </c>
      <c r="AE18">
        <v>1.5499999999999969</v>
      </c>
      <c r="AF18">
        <v>1.1656972162615831</v>
      </c>
      <c r="AG18">
        <v>0.24</v>
      </c>
      <c r="AH18">
        <v>1.954213396740488</v>
      </c>
      <c r="AI18" s="1"/>
      <c r="AJ18">
        <v>18.367346938775508</v>
      </c>
      <c r="AK18">
        <v>41.010630754287803</v>
      </c>
      <c r="AL18">
        <v>17.852522821805859</v>
      </c>
      <c r="AM18">
        <v>7.4214688761515824</v>
      </c>
      <c r="AN18">
        <v>33.715378197701291</v>
      </c>
      <c r="AP18">
        <v>30</v>
      </c>
      <c r="AQ18">
        <v>0</v>
      </c>
      <c r="AR18">
        <v>0.6168377788005166</v>
      </c>
      <c r="AS18">
        <v>0.39999999999999908</v>
      </c>
      <c r="AT18">
        <v>3.858108174478037</v>
      </c>
      <c r="AU18" s="1"/>
      <c r="AV18">
        <v>18.367346938775508</v>
      </c>
      <c r="AW18">
        <v>67.010785887215107</v>
      </c>
      <c r="AX18">
        <v>18.221615674017599</v>
      </c>
      <c r="AY18">
        <v>7.6379207856555311</v>
      </c>
      <c r="AZ18">
        <v>7.1296300535486701</v>
      </c>
      <c r="BB18">
        <v>30</v>
      </c>
      <c r="BC18">
        <v>0</v>
      </c>
      <c r="BD18">
        <v>0.25598757009710832</v>
      </c>
      <c r="BE18">
        <v>0.08</v>
      </c>
      <c r="BF18">
        <v>0.26819700976003058</v>
      </c>
      <c r="BG18" s="1"/>
      <c r="BH18">
        <v>18.367346938775508</v>
      </c>
      <c r="BI18">
        <v>60.556196059108188</v>
      </c>
      <c r="BJ18">
        <v>8.3942660497652675</v>
      </c>
      <c r="BK18">
        <v>3.344706642356015</v>
      </c>
      <c r="BL18">
        <v>27.704831304557491</v>
      </c>
      <c r="BN18">
        <v>30</v>
      </c>
      <c r="BO18">
        <v>0</v>
      </c>
      <c r="BP18">
        <v>1.781956438861513</v>
      </c>
      <c r="BQ18">
        <v>2.9999999999999801E-2</v>
      </c>
      <c r="BR18">
        <v>0</v>
      </c>
      <c r="BS18" s="1"/>
      <c r="BT18">
        <v>18.367346938775508</v>
      </c>
      <c r="BU18">
        <v>13.02304859198034</v>
      </c>
      <c r="BV18">
        <v>56.835838377852902</v>
      </c>
      <c r="BW18">
        <v>4.2433108654794864</v>
      </c>
      <c r="BX18">
        <v>25.899090524537499</v>
      </c>
      <c r="BZ18">
        <v>30</v>
      </c>
      <c r="CA18">
        <v>4.8730642880589476</v>
      </c>
      <c r="CB18">
        <v>1.7163635978428591</v>
      </c>
      <c r="CC18">
        <v>0.56999999999999995</v>
      </c>
      <c r="CD18">
        <v>0.71182082639445776</v>
      </c>
      <c r="CE18" s="1"/>
      <c r="CF18">
        <v>18.367346938775508</v>
      </c>
      <c r="CG18">
        <v>52.87403066314647</v>
      </c>
      <c r="CH18">
        <v>18.802168949870211</v>
      </c>
      <c r="CI18">
        <v>6.4895056917293292</v>
      </c>
      <c r="CJ18">
        <v>21.063844306064119</v>
      </c>
      <c r="CL18">
        <v>40</v>
      </c>
      <c r="CM18">
        <v>4</v>
      </c>
      <c r="CO18">
        <v>32.653061224489797</v>
      </c>
      <c r="CP18">
        <v>5.8841786590199447</v>
      </c>
      <c r="CR18">
        <v>40</v>
      </c>
      <c r="CS18">
        <v>30.784948361991571</v>
      </c>
      <c r="CU18">
        <v>32.653061224489797</v>
      </c>
      <c r="CV18">
        <v>28.132723439694111</v>
      </c>
      <c r="CX18">
        <v>40</v>
      </c>
      <c r="CY18">
        <v>7.6949894851866887</v>
      </c>
      <c r="DA18">
        <v>32.653061224489797</v>
      </c>
      <c r="DB18">
        <v>8.1069306390457907</v>
      </c>
    </row>
    <row r="19" spans="1:106" x14ac:dyDescent="0.25">
      <c r="A19" t="s">
        <v>11</v>
      </c>
      <c r="B19" t="s">
        <v>85</v>
      </c>
      <c r="C19">
        <v>2.1575854699229159E-2</v>
      </c>
      <c r="D19">
        <v>4.9616365352811503E-3</v>
      </c>
      <c r="E19">
        <v>0.22996245592339917</v>
      </c>
      <c r="K19" s="1"/>
      <c r="L19">
        <v>19.591836734693882</v>
      </c>
      <c r="M19">
        <v>97.694935285525304</v>
      </c>
      <c r="N19">
        <v>0.48112355567243442</v>
      </c>
      <c r="O19">
        <v>0.22932517290012161</v>
      </c>
      <c r="P19">
        <v>1.5946159859021289</v>
      </c>
      <c r="R19">
        <v>60</v>
      </c>
      <c r="S19">
        <v>1.75165318738867</v>
      </c>
      <c r="T19">
        <v>3.8533650517725699</v>
      </c>
      <c r="U19">
        <v>0.94911654828172987</v>
      </c>
      <c r="V19">
        <v>4.337918087439335</v>
      </c>
      <c r="W19" s="1"/>
      <c r="X19">
        <v>19.591836734693882</v>
      </c>
      <c r="Y19">
        <v>5.3245425653301011</v>
      </c>
      <c r="Z19">
        <v>65.264491187897335</v>
      </c>
      <c r="AA19">
        <v>3.5711941283164239</v>
      </c>
      <c r="AB19">
        <v>25.840977228639389</v>
      </c>
      <c r="AD19">
        <v>60</v>
      </c>
      <c r="AE19">
        <v>1.823628860876642</v>
      </c>
      <c r="AF19">
        <v>1.0597848838325641</v>
      </c>
      <c r="AG19">
        <v>0.5</v>
      </c>
      <c r="AH19">
        <v>1.0541168104152401</v>
      </c>
      <c r="AI19" s="1"/>
      <c r="AJ19">
        <v>19.591836734693882</v>
      </c>
      <c r="AK19">
        <v>39.734182972528963</v>
      </c>
      <c r="AL19">
        <v>17.914193068712379</v>
      </c>
      <c r="AM19">
        <v>7.1594701250898547</v>
      </c>
      <c r="AN19">
        <v>35.192154488153953</v>
      </c>
      <c r="AP19">
        <v>60</v>
      </c>
      <c r="AQ19">
        <v>0</v>
      </c>
      <c r="AR19">
        <v>0.32843</v>
      </c>
      <c r="AS19">
        <v>0.02</v>
      </c>
      <c r="AT19">
        <v>0.32258049999999988</v>
      </c>
      <c r="AU19" s="1"/>
      <c r="AV19">
        <v>19.591836734693882</v>
      </c>
      <c r="AW19">
        <v>67.944649401591263</v>
      </c>
      <c r="AX19">
        <v>17.287367943531279</v>
      </c>
      <c r="AY19">
        <v>7.175056456518262</v>
      </c>
      <c r="AZ19">
        <v>7.5928785987960383</v>
      </c>
      <c r="BB19">
        <v>60</v>
      </c>
      <c r="BC19">
        <v>0.62497999967999029</v>
      </c>
      <c r="BD19">
        <v>0.20417857108151441</v>
      </c>
      <c r="BE19">
        <v>0.77</v>
      </c>
      <c r="BF19">
        <v>1.0125161178415329</v>
      </c>
      <c r="BG19" s="1"/>
      <c r="BH19">
        <v>19.591836734693882</v>
      </c>
      <c r="BI19">
        <v>59.62887717700238</v>
      </c>
      <c r="BJ19">
        <v>8.3701219619821909</v>
      </c>
      <c r="BK19">
        <v>3.209219231602578</v>
      </c>
      <c r="BL19">
        <v>28.791781680085599</v>
      </c>
      <c r="BN19">
        <v>60</v>
      </c>
      <c r="BO19">
        <v>2.0550000000000002</v>
      </c>
      <c r="BP19">
        <v>0.68954091007471674</v>
      </c>
      <c r="BQ19">
        <v>0.06</v>
      </c>
      <c r="BR19">
        <v>4.8481061594537351</v>
      </c>
      <c r="BS19" s="1"/>
      <c r="BT19">
        <v>19.591836734693882</v>
      </c>
      <c r="BU19">
        <v>12.20713797768091</v>
      </c>
      <c r="BV19">
        <v>55.79400611777745</v>
      </c>
      <c r="BW19">
        <v>4.2888711463397717</v>
      </c>
      <c r="BX19">
        <v>27.711277671113439</v>
      </c>
      <c r="BZ19">
        <v>60</v>
      </c>
      <c r="CA19">
        <v>3.9695213817285331</v>
      </c>
      <c r="CB19">
        <v>2.5894664886849199</v>
      </c>
      <c r="CC19">
        <v>0.76</v>
      </c>
      <c r="CD19">
        <v>1.914532344504932</v>
      </c>
      <c r="CE19" s="1"/>
      <c r="CF19">
        <v>19.591836734693882</v>
      </c>
      <c r="CG19">
        <v>52.877595092314017</v>
      </c>
      <c r="CH19">
        <v>18.166381702573819</v>
      </c>
      <c r="CI19">
        <v>6.1072447547406004</v>
      </c>
      <c r="CJ19">
        <v>22.029142744079142</v>
      </c>
      <c r="CL19">
        <v>50</v>
      </c>
      <c r="CM19">
        <v>12.34</v>
      </c>
      <c r="CO19">
        <v>34.693877551020407</v>
      </c>
      <c r="CP19">
        <v>6.1837289956373809</v>
      </c>
      <c r="CR19">
        <v>50</v>
      </c>
      <c r="CS19">
        <v>34.394936898615732</v>
      </c>
      <c r="CU19">
        <v>34.693877551020407</v>
      </c>
      <c r="CV19">
        <v>28.86945130808197</v>
      </c>
      <c r="CX19">
        <v>50</v>
      </c>
      <c r="CY19">
        <v>6.9761707771091146</v>
      </c>
      <c r="DA19">
        <v>34.693877551020407</v>
      </c>
      <c r="DB19">
        <v>8.0055820695217719</v>
      </c>
    </row>
    <row r="20" spans="1:106" x14ac:dyDescent="0.25">
      <c r="A20" t="s">
        <v>12</v>
      </c>
      <c r="B20" t="s">
        <v>86</v>
      </c>
      <c r="C20">
        <v>3.5875655669730777E-2</v>
      </c>
      <c r="D20">
        <v>0.14177503928032589</v>
      </c>
      <c r="E20">
        <v>3.9518452452966644</v>
      </c>
      <c r="F20" t="s">
        <v>179</v>
      </c>
      <c r="G20">
        <v>1.088815635465074</v>
      </c>
      <c r="K20" s="1"/>
      <c r="L20">
        <v>20.81632653061224</v>
      </c>
      <c r="M20">
        <v>97.582625119315338</v>
      </c>
      <c r="N20">
        <v>0.48061302835337932</v>
      </c>
      <c r="O20">
        <v>0.24351018370784061</v>
      </c>
      <c r="P20">
        <v>1.6932516686234269</v>
      </c>
      <c r="X20">
        <v>20.81632653061224</v>
      </c>
      <c r="Y20">
        <v>4.763695223226601</v>
      </c>
      <c r="Z20">
        <v>63.85208406363293</v>
      </c>
      <c r="AA20">
        <v>3.6793782970294431</v>
      </c>
      <c r="AB20">
        <v>27.706189830850271</v>
      </c>
      <c r="AJ20">
        <v>20.81632653061224</v>
      </c>
      <c r="AK20">
        <v>38.563851379175297</v>
      </c>
      <c r="AL20">
        <v>17.89647126892331</v>
      </c>
      <c r="AM20">
        <v>6.9150155133333291</v>
      </c>
      <c r="AN20">
        <v>36.624662479317998</v>
      </c>
      <c r="AV20">
        <v>20.81632653061224</v>
      </c>
      <c r="AW20">
        <v>68.810722991644724</v>
      </c>
      <c r="AX20">
        <v>16.42952923364874</v>
      </c>
      <c r="AY20">
        <v>6.7146057594673847</v>
      </c>
      <c r="AZ20">
        <v>8.0450944156773723</v>
      </c>
      <c r="BH20">
        <v>20.81632653061224</v>
      </c>
      <c r="BI20">
        <v>58.770492632756543</v>
      </c>
      <c r="BJ20">
        <v>8.3088106578617023</v>
      </c>
      <c r="BK20">
        <v>3.083944555366243</v>
      </c>
      <c r="BL20">
        <v>29.836752197839299</v>
      </c>
      <c r="BT20">
        <v>20.81632653061224</v>
      </c>
      <c r="BU20">
        <v>11.52256940570725</v>
      </c>
      <c r="BV20">
        <v>54.662628400422037</v>
      </c>
      <c r="BW20">
        <v>4.3264827822005021</v>
      </c>
      <c r="BX20">
        <v>29.489609595699982</v>
      </c>
      <c r="CF20">
        <v>20.81632653061224</v>
      </c>
      <c r="CG20">
        <v>52.887170116349253</v>
      </c>
      <c r="CH20">
        <v>17.55112204821506</v>
      </c>
      <c r="CI20">
        <v>5.7328984889411796</v>
      </c>
      <c r="CJ20">
        <v>22.961491141569571</v>
      </c>
      <c r="CL20">
        <v>60</v>
      </c>
      <c r="CM20">
        <v>10.79</v>
      </c>
      <c r="CO20">
        <v>36.734693877551017</v>
      </c>
      <c r="CP20">
        <v>6.5056426637774223</v>
      </c>
      <c r="CR20">
        <v>60</v>
      </c>
      <c r="CS20">
        <v>38.004909806073442</v>
      </c>
      <c r="CU20">
        <v>36.734693877551017</v>
      </c>
      <c r="CV20">
        <v>29.60618039590333</v>
      </c>
      <c r="CX20">
        <v>60</v>
      </c>
      <c r="CY20">
        <v>6.0371749090325251</v>
      </c>
      <c r="DA20">
        <v>36.734693877551017</v>
      </c>
      <c r="DB20">
        <v>7.8902701277029426</v>
      </c>
    </row>
    <row r="21" spans="1:106" x14ac:dyDescent="0.25">
      <c r="A21" t="s">
        <v>87</v>
      </c>
      <c r="B21" t="s">
        <v>88</v>
      </c>
      <c r="C21">
        <v>6.8105810502392151E-3</v>
      </c>
      <c r="D21">
        <v>0</v>
      </c>
      <c r="E21">
        <v>0</v>
      </c>
      <c r="F21" t="s">
        <v>180</v>
      </c>
      <c r="G21">
        <v>0.99997518857825352</v>
      </c>
      <c r="K21" s="1"/>
      <c r="L21">
        <v>22.04081632653061</v>
      </c>
      <c r="M21">
        <v>97.470466647867042</v>
      </c>
      <c r="N21">
        <v>0.48008050490494841</v>
      </c>
      <c r="O21">
        <v>0.2576788874317863</v>
      </c>
      <c r="P21">
        <v>1.791773959796211</v>
      </c>
      <c r="R21" t="s">
        <v>179</v>
      </c>
      <c r="S21">
        <v>1296.0450545258909</v>
      </c>
      <c r="X21">
        <v>22.04081632653061</v>
      </c>
      <c r="Y21">
        <v>4.3126507622042656</v>
      </c>
      <c r="Z21">
        <v>62.377211987044561</v>
      </c>
      <c r="AA21">
        <v>3.7739659466635</v>
      </c>
      <c r="AB21">
        <v>29.537529700894041</v>
      </c>
      <c r="AD21" t="s">
        <v>179</v>
      </c>
      <c r="AE21">
        <v>860.75284876044202</v>
      </c>
      <c r="AJ21">
        <v>22.04081632653061</v>
      </c>
      <c r="AK21">
        <v>37.485535204586469</v>
      </c>
      <c r="AL21">
        <v>17.811424429146712</v>
      </c>
      <c r="AM21">
        <v>6.6871945898702148</v>
      </c>
      <c r="AN21">
        <v>38.01584644598843</v>
      </c>
      <c r="AP21" t="s">
        <v>179</v>
      </c>
      <c r="AQ21">
        <v>814.59024991985416</v>
      </c>
      <c r="AV21">
        <v>22.04081632653061</v>
      </c>
      <c r="AW21">
        <v>69.607646849670118</v>
      </c>
      <c r="AX21">
        <v>15.640649667359</v>
      </c>
      <c r="AY21">
        <v>6.2652427439147358</v>
      </c>
      <c r="AZ21">
        <v>8.4864131394951983</v>
      </c>
      <c r="BB21" t="s">
        <v>179</v>
      </c>
      <c r="BC21">
        <v>1511.947788449774</v>
      </c>
      <c r="BH21">
        <v>22.04081632653061</v>
      </c>
      <c r="BI21">
        <v>57.97154932330325</v>
      </c>
      <c r="BJ21">
        <v>8.217032944919632</v>
      </c>
      <c r="BK21">
        <v>2.9683649817398789</v>
      </c>
      <c r="BL21">
        <v>30.843052824806598</v>
      </c>
      <c r="BN21" t="s">
        <v>179</v>
      </c>
      <c r="BO21">
        <v>10337.55082189407</v>
      </c>
      <c r="BT21">
        <v>22.04081632653061</v>
      </c>
      <c r="BU21">
        <v>10.94678181395259</v>
      </c>
      <c r="BV21">
        <v>53.465107678696683</v>
      </c>
      <c r="BW21">
        <v>4.3565748814488616</v>
      </c>
      <c r="BX21">
        <v>31.232941641330871</v>
      </c>
      <c r="BZ21" t="s">
        <v>179</v>
      </c>
      <c r="CA21">
        <v>832.62520581542265</v>
      </c>
      <c r="CF21">
        <v>22.04081632653061</v>
      </c>
      <c r="CG21">
        <v>52.893768752794742</v>
      </c>
      <c r="CH21">
        <v>16.957676396274511</v>
      </c>
      <c r="CI21">
        <v>5.3719041100207967</v>
      </c>
      <c r="CJ21">
        <v>23.86312631103559</v>
      </c>
      <c r="CL21">
        <v>80</v>
      </c>
      <c r="CM21">
        <v>20.49</v>
      </c>
      <c r="CO21">
        <v>38.775510204081627</v>
      </c>
      <c r="CP21">
        <v>6.8391642486762274</v>
      </c>
      <c r="CR21">
        <v>80</v>
      </c>
      <c r="CS21">
        <v>45.224769610476123</v>
      </c>
      <c r="CU21">
        <v>38.775510204081627</v>
      </c>
      <c r="CV21">
        <v>30.34290974372032</v>
      </c>
      <c r="CX21">
        <v>80</v>
      </c>
      <c r="CY21">
        <v>3.5320135389632141</v>
      </c>
      <c r="DA21">
        <v>38.775510204081627</v>
      </c>
      <c r="DB21">
        <v>7.7687614923496966</v>
      </c>
    </row>
    <row r="22" spans="1:106" x14ac:dyDescent="0.25">
      <c r="A22" t="s">
        <v>13</v>
      </c>
      <c r="B22" t="s">
        <v>89</v>
      </c>
      <c r="C22">
        <v>6.6186765846331339E-6</v>
      </c>
      <c r="D22">
        <v>0</v>
      </c>
      <c r="E22">
        <v>0</v>
      </c>
      <c r="F22" t="s">
        <v>219</v>
      </c>
      <c r="G22">
        <v>139.1406724135195</v>
      </c>
      <c r="K22" s="1"/>
      <c r="L22">
        <v>23.26530612244898</v>
      </c>
      <c r="M22">
        <v>97.358449843426669</v>
      </c>
      <c r="N22">
        <v>0.47953584281887812</v>
      </c>
      <c r="O22">
        <v>0.27183130547909817</v>
      </c>
      <c r="P22">
        <v>1.890183008275343</v>
      </c>
      <c r="R22" t="s">
        <v>180</v>
      </c>
      <c r="S22">
        <v>0.95871438667343345</v>
      </c>
      <c r="X22">
        <v>23.26530612244898</v>
      </c>
      <c r="Y22">
        <v>3.949473102092254</v>
      </c>
      <c r="Z22">
        <v>60.863142838728862</v>
      </c>
      <c r="AA22">
        <v>3.855692964728032</v>
      </c>
      <c r="AB22">
        <v>31.333041072622471</v>
      </c>
      <c r="AD22" t="s">
        <v>180</v>
      </c>
      <c r="AE22">
        <v>0.96966846427348941</v>
      </c>
      <c r="AJ22">
        <v>23.26530612244898</v>
      </c>
      <c r="AK22">
        <v>36.485133679122157</v>
      </c>
      <c r="AL22">
        <v>17.671119556090641</v>
      </c>
      <c r="AM22">
        <v>6.4750969036887227</v>
      </c>
      <c r="AN22">
        <v>39.368650662960249</v>
      </c>
      <c r="AP22" t="s">
        <v>180</v>
      </c>
      <c r="AQ22">
        <v>0.97649760026156163</v>
      </c>
      <c r="AV22">
        <v>23.26530612244898</v>
      </c>
      <c r="AW22">
        <v>70.335989416962065</v>
      </c>
      <c r="AX22">
        <v>14.91328845593123</v>
      </c>
      <c r="AY22">
        <v>5.8336675901846613</v>
      </c>
      <c r="AZ22">
        <v>8.9170069373609557</v>
      </c>
      <c r="BB22" t="s">
        <v>180</v>
      </c>
      <c r="BC22">
        <v>0.96681564121881625</v>
      </c>
      <c r="BH22">
        <v>23.26530612244898</v>
      </c>
      <c r="BI22">
        <v>57.222554145575103</v>
      </c>
      <c r="BJ22">
        <v>8.1014896306718107</v>
      </c>
      <c r="BK22">
        <v>2.8619628788163558</v>
      </c>
      <c r="BL22">
        <v>31.81399352797548</v>
      </c>
      <c r="BN22" t="s">
        <v>180</v>
      </c>
      <c r="BO22">
        <v>0.60261742243259631</v>
      </c>
      <c r="BT22">
        <v>23.26530612244898</v>
      </c>
      <c r="BU22">
        <v>10.45812502513216</v>
      </c>
      <c r="BV22">
        <v>52.223747691205503</v>
      </c>
      <c r="BW22">
        <v>4.379573468399891</v>
      </c>
      <c r="BX22">
        <v>32.940206057417782</v>
      </c>
      <c r="BZ22" t="s">
        <v>180</v>
      </c>
      <c r="CA22">
        <v>0.9644714943648085</v>
      </c>
      <c r="CF22">
        <v>23.26530612244898</v>
      </c>
      <c r="CG22">
        <v>52.891147302185331</v>
      </c>
      <c r="CH22">
        <v>16.386538625590141</v>
      </c>
      <c r="CI22">
        <v>5.028002801245159</v>
      </c>
      <c r="CJ22">
        <v>24.736023731484579</v>
      </c>
      <c r="CL22">
        <v>100</v>
      </c>
      <c r="CM22">
        <v>49.68</v>
      </c>
      <c r="CO22">
        <v>40.816326530612237</v>
      </c>
      <c r="CP22">
        <v>7.2147147658457129</v>
      </c>
      <c r="CR22">
        <v>100</v>
      </c>
      <c r="CS22">
        <v>52.445706998518588</v>
      </c>
      <c r="CU22">
        <v>40.816326530612237</v>
      </c>
      <c r="CV22">
        <v>31.079641803560811</v>
      </c>
      <c r="CX22">
        <v>100</v>
      </c>
      <c r="CY22">
        <v>0.47652572683015282</v>
      </c>
      <c r="DA22">
        <v>40.816326530612237</v>
      </c>
      <c r="DB22">
        <v>7.6440379614718212</v>
      </c>
    </row>
    <row r="23" spans="1:106" x14ac:dyDescent="0.25">
      <c r="A23" t="s">
        <v>14</v>
      </c>
      <c r="B23" t="s">
        <v>90</v>
      </c>
      <c r="C23">
        <v>9.4905387390205233E-3</v>
      </c>
      <c r="D23">
        <v>0.17228762845150769</v>
      </c>
      <c r="E23">
        <v>18.153619429753125</v>
      </c>
      <c r="K23" s="1"/>
      <c r="L23">
        <v>24.489795918367349</v>
      </c>
      <c r="M23">
        <v>97.246564678240475</v>
      </c>
      <c r="N23">
        <v>0.47898889958690499</v>
      </c>
      <c r="O23">
        <v>0.28596745925691641</v>
      </c>
      <c r="P23">
        <v>1.9884789629156869</v>
      </c>
      <c r="R23" t="s">
        <v>219</v>
      </c>
      <c r="S23">
        <v>-109.4229852386551</v>
      </c>
      <c r="X23">
        <v>24.489795918367349</v>
      </c>
      <c r="Y23">
        <v>3.6591718586244548</v>
      </c>
      <c r="Z23">
        <v>59.325254305135992</v>
      </c>
      <c r="AA23">
        <v>3.925289040464095</v>
      </c>
      <c r="AB23">
        <v>33.091684099900043</v>
      </c>
      <c r="AD23" t="s">
        <v>219</v>
      </c>
      <c r="AE23">
        <v>-351.19028637678252</v>
      </c>
      <c r="AJ23">
        <v>24.489795918367349</v>
      </c>
      <c r="AK23">
        <v>35.548686167385931</v>
      </c>
      <c r="AL23">
        <v>17.487490167447369</v>
      </c>
      <c r="AM23">
        <v>6.2778300174187676</v>
      </c>
      <c r="AN23">
        <v>40.685994734191397</v>
      </c>
      <c r="AP23" t="s">
        <v>219</v>
      </c>
      <c r="AQ23">
        <v>-2.8084328021023151E+31</v>
      </c>
      <c r="AV23">
        <v>24.489795918367349</v>
      </c>
      <c r="AW23">
        <v>70.998481708376943</v>
      </c>
      <c r="AX23">
        <v>14.24137526228272</v>
      </c>
      <c r="AY23">
        <v>5.423010910495365</v>
      </c>
      <c r="AZ23">
        <v>9.3370845192848293</v>
      </c>
      <c r="BB23" t="s">
        <v>219</v>
      </c>
      <c r="BC23">
        <v>-2.352821854673803E+20</v>
      </c>
      <c r="BH23">
        <v>24.489795918367349</v>
      </c>
      <c r="BI23">
        <v>56.516144862953553</v>
      </c>
      <c r="BJ23">
        <v>7.9673205005636882</v>
      </c>
      <c r="BK23">
        <v>2.7643116870864262</v>
      </c>
      <c r="BL23">
        <v>32.75222339609617</v>
      </c>
      <c r="BN23" t="s">
        <v>219</v>
      </c>
      <c r="BO23">
        <v>-1.5839094687645511E+33</v>
      </c>
      <c r="BT23">
        <v>24.489795918367349</v>
      </c>
      <c r="BU23">
        <v>10.03806816875257</v>
      </c>
      <c r="BV23">
        <v>50.957152600062038</v>
      </c>
      <c r="BW23">
        <v>4.395824750336784</v>
      </c>
      <c r="BX23">
        <v>34.610618881888307</v>
      </c>
      <c r="BZ23" t="s">
        <v>219</v>
      </c>
      <c r="CA23">
        <v>-90.853342390751692</v>
      </c>
      <c r="CF23">
        <v>24.489795918367349</v>
      </c>
      <c r="CG23">
        <v>52.876625394179968</v>
      </c>
      <c r="CH23">
        <v>15.83742810708085</v>
      </c>
      <c r="CI23">
        <v>4.7026276414627759</v>
      </c>
      <c r="CJ23">
        <v>25.581673862906051</v>
      </c>
      <c r="CO23">
        <v>42.857142857142861</v>
      </c>
      <c r="CP23">
        <v>7.6216912280653304</v>
      </c>
      <c r="CU23">
        <v>42.857142857142861</v>
      </c>
      <c r="CV23">
        <v>31.816373735180019</v>
      </c>
      <c r="DA23">
        <v>42.857142857142861</v>
      </c>
      <c r="DB23">
        <v>7.51053710063346</v>
      </c>
    </row>
    <row r="24" spans="1:106" x14ac:dyDescent="0.25">
      <c r="A24" t="s">
        <v>93</v>
      </c>
      <c r="B24" t="s">
        <v>94</v>
      </c>
      <c r="C24">
        <v>3.966045179336083E-3</v>
      </c>
      <c r="D24">
        <v>7.2987835105182194E-3</v>
      </c>
      <c r="E24">
        <v>1.8403177927842056</v>
      </c>
      <c r="F24" t="s">
        <v>207</v>
      </c>
      <c r="K24" s="1"/>
      <c r="L24">
        <v>25.714285714285719</v>
      </c>
      <c r="M24">
        <v>97.13480768503679</v>
      </c>
      <c r="N24">
        <v>0.47844299199096818</v>
      </c>
      <c r="O24">
        <v>0.30008736768640221</v>
      </c>
      <c r="P24">
        <v>2.0866619552858219</v>
      </c>
      <c r="R24" t="s">
        <v>207</v>
      </c>
      <c r="X24">
        <v>25.714285714285719</v>
      </c>
      <c r="Y24">
        <v>3.426919308976351</v>
      </c>
      <c r="Z24">
        <v>57.778717903988188</v>
      </c>
      <c r="AA24">
        <v>3.983481191592499</v>
      </c>
      <c r="AB24">
        <v>34.81243902120324</v>
      </c>
      <c r="AD24" t="s">
        <v>207</v>
      </c>
      <c r="AJ24">
        <v>25.714285714285719</v>
      </c>
      <c r="AK24">
        <v>34.666636534992158</v>
      </c>
      <c r="AL24">
        <v>17.26904018219453</v>
      </c>
      <c r="AM24">
        <v>6.0943396519670241</v>
      </c>
      <c r="AN24">
        <v>41.969984720577088</v>
      </c>
      <c r="AP24" t="s">
        <v>207</v>
      </c>
      <c r="AV24">
        <v>25.714285714285719</v>
      </c>
      <c r="AW24">
        <v>71.597988058982622</v>
      </c>
      <c r="AX24">
        <v>13.61907494967452</v>
      </c>
      <c r="AY24">
        <v>5.0360326885676052</v>
      </c>
      <c r="AZ24">
        <v>9.7468567032178939</v>
      </c>
      <c r="BB24" t="s">
        <v>207</v>
      </c>
      <c r="BH24">
        <v>25.714285714285719</v>
      </c>
      <c r="BI24">
        <v>55.844570741456977</v>
      </c>
      <c r="BJ24">
        <v>7.8208988121859901</v>
      </c>
      <c r="BK24">
        <v>2.6740496380893402</v>
      </c>
      <c r="BL24">
        <v>33.6604813605827</v>
      </c>
      <c r="BN24" t="s">
        <v>207</v>
      </c>
      <c r="BT24">
        <v>25.714285714285719</v>
      </c>
      <c r="BU24">
        <v>9.6737820170598603</v>
      </c>
      <c r="BV24">
        <v>49.678326777229167</v>
      </c>
      <c r="BW24">
        <v>4.4056251568163738</v>
      </c>
      <c r="BX24">
        <v>36.243915992653307</v>
      </c>
      <c r="BZ24" t="s">
        <v>207</v>
      </c>
      <c r="CF24">
        <v>25.714285714285719</v>
      </c>
      <c r="CG24">
        <v>52.847629615363779</v>
      </c>
      <c r="CH24">
        <v>15.310052217075659</v>
      </c>
      <c r="CI24">
        <v>4.397143375536217</v>
      </c>
      <c r="CJ24">
        <v>26.401540701624452</v>
      </c>
      <c r="CL24" t="s">
        <v>208</v>
      </c>
      <c r="CO24">
        <v>44.897959183673471</v>
      </c>
      <c r="CP24">
        <v>8.0628728059464834</v>
      </c>
      <c r="CR24" t="s">
        <v>208</v>
      </c>
      <c r="CU24">
        <v>44.897959183673471</v>
      </c>
      <c r="CV24">
        <v>32.553106176663093</v>
      </c>
      <c r="CX24" t="s">
        <v>208</v>
      </c>
      <c r="DA24">
        <v>44.897959183673471</v>
      </c>
      <c r="DB24">
        <v>7.3685062407318904</v>
      </c>
    </row>
    <row r="25" spans="1:106" x14ac:dyDescent="0.25">
      <c r="A25" t="s">
        <v>95</v>
      </c>
      <c r="B25" t="s">
        <v>96</v>
      </c>
      <c r="C25">
        <v>0.1013507533210059</v>
      </c>
      <c r="D25">
        <v>0.1144238148130485</v>
      </c>
      <c r="E25">
        <v>1.1289883011588142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v>26.938775510204081</v>
      </c>
      <c r="M25">
        <v>97.023180250899117</v>
      </c>
      <c r="N25">
        <v>0.477896579616713</v>
      </c>
      <c r="O25">
        <v>0.3141910500459314</v>
      </c>
      <c r="P25">
        <v>2.184732119438217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v>26.938775510204081</v>
      </c>
      <c r="Y25">
        <v>3.2403882042809702</v>
      </c>
      <c r="Z25">
        <v>56.235576826245008</v>
      </c>
      <c r="AA25">
        <v>4.0309952252248138</v>
      </c>
      <c r="AB25">
        <v>36.494603265837718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v>26.938775510204081</v>
      </c>
      <c r="AK25">
        <v>33.827573528208859</v>
      </c>
      <c r="AL25">
        <v>17.02698913813548</v>
      </c>
      <c r="AM25">
        <v>5.9224233638241444</v>
      </c>
      <c r="AN25">
        <v>43.223015057841131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26.938775510204081</v>
      </c>
      <c r="AW25">
        <v>72.138028762884005</v>
      </c>
      <c r="AX25">
        <v>13.040720432856039</v>
      </c>
      <c r="AY25">
        <v>4.6746587086673959</v>
      </c>
      <c r="AZ25">
        <v>10.146544496035309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v>26.938775510204081</v>
      </c>
      <c r="BI25">
        <v>55.203864774671032</v>
      </c>
      <c r="BJ25">
        <v>7.6653512461329729</v>
      </c>
      <c r="BK25">
        <v>2.5903700643164211</v>
      </c>
      <c r="BL25">
        <v>34.540414422711393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v>26.938775510204081</v>
      </c>
      <c r="BU25">
        <v>9.3567097846725726</v>
      </c>
      <c r="BV25">
        <v>48.395498902079517</v>
      </c>
      <c r="BW25">
        <v>4.4092765363796431</v>
      </c>
      <c r="BX25">
        <v>37.840197457684162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v>26.938775510204081</v>
      </c>
      <c r="CG25">
        <v>52.802557114492139</v>
      </c>
      <c r="CH25">
        <v>14.80389094348495</v>
      </c>
      <c r="CI25">
        <v>4.1122868335179028</v>
      </c>
      <c r="CJ25">
        <v>27.196971493165329</v>
      </c>
      <c r="CL25" t="s">
        <v>153</v>
      </c>
      <c r="CM25" t="s">
        <v>154</v>
      </c>
      <c r="CO25">
        <v>46.938775510204081</v>
      </c>
      <c r="CP25">
        <v>8.5409393842329706</v>
      </c>
      <c r="CR25" t="s">
        <v>153</v>
      </c>
      <c r="CS25" t="s">
        <v>154</v>
      </c>
      <c r="CU25">
        <v>46.938775510204081</v>
      </c>
      <c r="CV25">
        <v>33.289838471370523</v>
      </c>
      <c r="CX25" t="s">
        <v>153</v>
      </c>
      <c r="CY25" t="s">
        <v>154</v>
      </c>
      <c r="DA25">
        <v>46.938775510204081</v>
      </c>
      <c r="DB25">
        <v>7.218856248962167</v>
      </c>
    </row>
    <row r="26" spans="1:106" x14ac:dyDescent="0.25">
      <c r="A26" t="s">
        <v>97</v>
      </c>
      <c r="B26" t="s">
        <v>98</v>
      </c>
      <c r="C26">
        <v>3.6902065886602838E-2</v>
      </c>
      <c r="D26">
        <v>1.6009595929124851E-2</v>
      </c>
      <c r="E26">
        <v>0.4338400993137102</v>
      </c>
      <c r="F26">
        <v>0</v>
      </c>
      <c r="G26">
        <v>100</v>
      </c>
      <c r="H26">
        <v>0</v>
      </c>
      <c r="I26">
        <v>0</v>
      </c>
      <c r="J26">
        <v>0</v>
      </c>
      <c r="K26" s="1"/>
      <c r="L26">
        <v>28.163265306122451</v>
      </c>
      <c r="M26">
        <v>96.911681877100534</v>
      </c>
      <c r="N26">
        <v>0.47735001210657368</v>
      </c>
      <c r="O26">
        <v>0.3282785250799839</v>
      </c>
      <c r="P26">
        <v>2.2826895857128902</v>
      </c>
      <c r="R26">
        <v>0</v>
      </c>
      <c r="S26">
        <v>100</v>
      </c>
      <c r="T26">
        <v>0</v>
      </c>
      <c r="U26">
        <v>0</v>
      </c>
      <c r="V26">
        <v>0</v>
      </c>
      <c r="X26">
        <v>28.163265306122451</v>
      </c>
      <c r="Y26">
        <v>3.0906744981474921</v>
      </c>
      <c r="Z26">
        <v>54.704407031039047</v>
      </c>
      <c r="AA26">
        <v>4.0685457298417624</v>
      </c>
      <c r="AB26">
        <v>38.137932791227662</v>
      </c>
      <c r="AD26">
        <v>0</v>
      </c>
      <c r="AE26">
        <v>100</v>
      </c>
      <c r="AF26">
        <v>0</v>
      </c>
      <c r="AG26">
        <v>0</v>
      </c>
      <c r="AH26">
        <v>0</v>
      </c>
      <c r="AJ26">
        <v>28.163265306122451</v>
      </c>
      <c r="AK26">
        <v>33.027452852261192</v>
      </c>
      <c r="AL26">
        <v>16.765293363826771</v>
      </c>
      <c r="AM26">
        <v>5.7610551459025201</v>
      </c>
      <c r="AN26">
        <v>44.446199726522188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28.163265306122451</v>
      </c>
      <c r="AW26">
        <v>72.622693138088437</v>
      </c>
      <c r="AX26">
        <v>12.501562376711499</v>
      </c>
      <c r="AY26">
        <v>4.3393177772907334</v>
      </c>
      <c r="AZ26">
        <v>10.53637910835195</v>
      </c>
      <c r="BB26">
        <v>0</v>
      </c>
      <c r="BC26">
        <v>100</v>
      </c>
      <c r="BD26">
        <v>0</v>
      </c>
      <c r="BE26">
        <v>0</v>
      </c>
      <c r="BF26">
        <v>0</v>
      </c>
      <c r="BH26">
        <v>28.163265306122451</v>
      </c>
      <c r="BI26">
        <v>54.591417234280357</v>
      </c>
      <c r="BJ26">
        <v>7.5026465135084637</v>
      </c>
      <c r="BK26">
        <v>2.5126740731004831</v>
      </c>
      <c r="BL26">
        <v>35.39326259911401</v>
      </c>
      <c r="BN26">
        <v>0</v>
      </c>
      <c r="BO26">
        <v>100</v>
      </c>
      <c r="BP26">
        <v>0</v>
      </c>
      <c r="BQ26">
        <v>0</v>
      </c>
      <c r="BR26">
        <v>0</v>
      </c>
      <c r="BT26">
        <v>28.163265306122451</v>
      </c>
      <c r="BU26">
        <v>9.0782946862092544</v>
      </c>
      <c r="BV26">
        <v>47.116897653985717</v>
      </c>
      <c r="BW26">
        <v>4.4070807375675729</v>
      </c>
      <c r="BX26">
        <v>39.399563344952192</v>
      </c>
      <c r="BZ26">
        <v>0</v>
      </c>
      <c r="CA26">
        <v>100</v>
      </c>
      <c r="CB26">
        <v>0</v>
      </c>
      <c r="CC26">
        <v>0</v>
      </c>
      <c r="CD26">
        <v>0</v>
      </c>
      <c r="CF26">
        <v>28.163265306122451</v>
      </c>
      <c r="CG26">
        <v>52.741108569483458</v>
      </c>
      <c r="CH26">
        <v>14.31817097762773</v>
      </c>
      <c r="CI26">
        <v>3.847926763175666</v>
      </c>
      <c r="CJ26">
        <v>27.969129926890162</v>
      </c>
      <c r="CL26">
        <v>0</v>
      </c>
      <c r="CM26">
        <v>-0.29347427316984714</v>
      </c>
      <c r="CO26">
        <v>48.979591836734699</v>
      </c>
      <c r="CP26">
        <v>9.0584834498192564</v>
      </c>
      <c r="CR26">
        <v>0</v>
      </c>
      <c r="CS26">
        <v>-7.3832845610281304</v>
      </c>
      <c r="CU26">
        <v>48.979591836734699</v>
      </c>
      <c r="CV26">
        <v>34.026571261335206</v>
      </c>
      <c r="CX26">
        <v>0</v>
      </c>
      <c r="CY26">
        <v>-3.8984040809571852E-2</v>
      </c>
      <c r="DA26">
        <v>48.979591836734699</v>
      </c>
      <c r="DB26">
        <v>7.0586922216362424</v>
      </c>
    </row>
    <row r="27" spans="1:106" x14ac:dyDescent="0.25">
      <c r="A27" t="s">
        <v>99</v>
      </c>
      <c r="B27" t="s">
        <v>100</v>
      </c>
      <c r="C27">
        <v>3.5647969885737668E-6</v>
      </c>
      <c r="D27">
        <v>0.32371115064796657</v>
      </c>
      <c r="E27">
        <v>90807.737912020501</v>
      </c>
      <c r="F27">
        <v>1</v>
      </c>
      <c r="G27">
        <v>99.732227302793618</v>
      </c>
      <c r="H27">
        <v>0.17353995363329661</v>
      </c>
      <c r="I27">
        <v>1.1847937148880751E-2</v>
      </c>
      <c r="J27">
        <v>8.2384806424183568E-2</v>
      </c>
      <c r="K27" s="1"/>
      <c r="L27">
        <v>29.387755102040821</v>
      </c>
      <c r="M27">
        <v>96.800312326302233</v>
      </c>
      <c r="N27">
        <v>0.47680337953771662</v>
      </c>
      <c r="O27">
        <v>0.34234981130384962</v>
      </c>
      <c r="P27">
        <v>2.3805344828561852</v>
      </c>
      <c r="R27">
        <v>1</v>
      </c>
      <c r="S27">
        <v>83.808538484926856</v>
      </c>
      <c r="T27">
        <v>15.810989660840031</v>
      </c>
      <c r="U27">
        <v>0.2004129216916094</v>
      </c>
      <c r="V27">
        <v>0.1800589449339691</v>
      </c>
      <c r="X27">
        <v>29.387755102040821</v>
      </c>
      <c r="Y27">
        <v>2.971621769061437</v>
      </c>
      <c r="Z27">
        <v>53.190640588305563</v>
      </c>
      <c r="AA27">
        <v>4.0967924765652652</v>
      </c>
      <c r="AB27">
        <v>39.742531878266021</v>
      </c>
      <c r="AD27">
        <v>1</v>
      </c>
      <c r="AE27">
        <v>93.20118603037686</v>
      </c>
      <c r="AF27">
        <v>0.74091544320373126</v>
      </c>
      <c r="AG27">
        <v>3.1729310767675081</v>
      </c>
      <c r="AH27">
        <v>2.8849674497183568</v>
      </c>
      <c r="AJ27">
        <v>29.387755102040821</v>
      </c>
      <c r="AK27">
        <v>32.262230212374327</v>
      </c>
      <c r="AL27">
        <v>16.487909187825</v>
      </c>
      <c r="AM27">
        <v>5.6092089911145422</v>
      </c>
      <c r="AN27">
        <v>45.640652707158907</v>
      </c>
      <c r="AP27">
        <v>1</v>
      </c>
      <c r="AQ27">
        <v>83.312911614980095</v>
      </c>
      <c r="AR27">
        <v>15.867070914654271</v>
      </c>
      <c r="AS27">
        <v>0.69545053059347905</v>
      </c>
      <c r="AT27">
        <v>0.12456694892686331</v>
      </c>
      <c r="AV27">
        <v>29.387755102040821</v>
      </c>
      <c r="AW27">
        <v>73.055976503847489</v>
      </c>
      <c r="AX27">
        <v>11.997975643435931</v>
      </c>
      <c r="AY27">
        <v>4.0294096506122461</v>
      </c>
      <c r="AZ27">
        <v>10.91659060254765</v>
      </c>
      <c r="BB27">
        <v>1</v>
      </c>
      <c r="BC27">
        <v>95.362359221035121</v>
      </c>
      <c r="BD27">
        <v>0.45484718030183913</v>
      </c>
      <c r="BE27">
        <v>1.582843527130962</v>
      </c>
      <c r="BF27">
        <v>2.5999500715305039</v>
      </c>
      <c r="BH27">
        <v>29.387755102040821</v>
      </c>
      <c r="BI27">
        <v>54.004618391969643</v>
      </c>
      <c r="BJ27">
        <v>7.3347533254162904</v>
      </c>
      <c r="BK27">
        <v>2.4403627717743368</v>
      </c>
      <c r="BL27">
        <v>36.220265906422348</v>
      </c>
      <c r="BN27">
        <v>1</v>
      </c>
      <c r="BO27">
        <v>85.687193117866741</v>
      </c>
      <c r="BP27">
        <v>12.796862788686701</v>
      </c>
      <c r="BQ27">
        <v>0.79489575163785098</v>
      </c>
      <c r="BR27">
        <v>0.72104840283145555</v>
      </c>
      <c r="BT27">
        <v>29.387755102040821</v>
      </c>
      <c r="BU27">
        <v>8.8306329369258023</v>
      </c>
      <c r="BV27">
        <v>45.849870869744969</v>
      </c>
      <c r="BW27">
        <v>4.3993386489276833</v>
      </c>
      <c r="BX27">
        <v>40.92216121216773</v>
      </c>
      <c r="BZ27">
        <v>1</v>
      </c>
      <c r="CA27">
        <v>87.049295766716526</v>
      </c>
      <c r="CB27">
        <v>9.9546613761976133</v>
      </c>
      <c r="CC27">
        <v>1.439511287544379</v>
      </c>
      <c r="CD27">
        <v>1.5468833759562211</v>
      </c>
      <c r="CF27">
        <v>29.387755102040821</v>
      </c>
      <c r="CG27">
        <v>52.663987679667912</v>
      </c>
      <c r="CH27">
        <v>13.85203680575821</v>
      </c>
      <c r="CI27">
        <v>3.6032822666073412</v>
      </c>
      <c r="CJ27">
        <v>28.718910554241361</v>
      </c>
      <c r="CL27">
        <v>20</v>
      </c>
      <c r="CM27">
        <v>0.16914115512018046</v>
      </c>
      <c r="CO27">
        <v>51.020408163265309</v>
      </c>
      <c r="CP27">
        <v>9.6180275736334551</v>
      </c>
      <c r="CR27">
        <v>20</v>
      </c>
      <c r="CS27">
        <v>-1.4651170885396887</v>
      </c>
      <c r="CU27">
        <v>51.020408163265309</v>
      </c>
      <c r="CV27">
        <v>34.763303138701652</v>
      </c>
      <c r="CX27">
        <v>20</v>
      </c>
      <c r="CY27">
        <v>-0.30009779725217633</v>
      </c>
      <c r="DA27">
        <v>51.020408163265309</v>
      </c>
      <c r="DB27">
        <v>6.8910512030421511</v>
      </c>
    </row>
    <row r="28" spans="1:106" x14ac:dyDescent="0.25">
      <c r="A28" t="s">
        <v>15</v>
      </c>
      <c r="B28" t="s">
        <v>101</v>
      </c>
      <c r="C28">
        <v>0.23370093345004189</v>
      </c>
      <c r="D28">
        <v>0.245411574860325</v>
      </c>
      <c r="E28">
        <v>1.0501095191936256</v>
      </c>
      <c r="F28">
        <v>3</v>
      </c>
      <c r="G28">
        <v>99.36068267756751</v>
      </c>
      <c r="H28">
        <v>0.35723567322150868</v>
      </c>
      <c r="I28">
        <v>3.5466288298322567E-2</v>
      </c>
      <c r="J28">
        <v>0.24661536091264771</v>
      </c>
      <c r="K28" s="1"/>
      <c r="L28">
        <v>30.612244897959179</v>
      </c>
      <c r="M28">
        <v>96.689071361165418</v>
      </c>
      <c r="N28">
        <v>0.47625677198730759</v>
      </c>
      <c r="O28">
        <v>0.35640492723281841</v>
      </c>
      <c r="P28">
        <v>2.4782669396144441</v>
      </c>
      <c r="R28">
        <v>3</v>
      </c>
      <c r="S28">
        <v>59.065194066159663</v>
      </c>
      <c r="T28">
        <v>38.865103577630023</v>
      </c>
      <c r="U28">
        <v>0.64373469817314033</v>
      </c>
      <c r="V28">
        <v>1.4259729720016709</v>
      </c>
      <c r="X28">
        <v>30.612244897959179</v>
      </c>
      <c r="Y28">
        <v>2.8771548896971741</v>
      </c>
      <c r="Z28">
        <v>51.699614893535433</v>
      </c>
      <c r="AA28">
        <v>4.11639069452026</v>
      </c>
      <c r="AB28">
        <v>41.308513721368087</v>
      </c>
      <c r="AD28">
        <v>3</v>
      </c>
      <c r="AE28">
        <v>81.295326063296983</v>
      </c>
      <c r="AF28">
        <v>3.5231176892993399</v>
      </c>
      <c r="AG28">
        <v>7.0939843527378112</v>
      </c>
      <c r="AH28">
        <v>8.0875718958750014</v>
      </c>
      <c r="AJ28">
        <v>30.612244897959179</v>
      </c>
      <c r="AK28">
        <v>31.52786131377346</v>
      </c>
      <c r="AL28">
        <v>16.198792938686719</v>
      </c>
      <c r="AM28">
        <v>5.4658588923726006</v>
      </c>
      <c r="AN28">
        <v>46.807487980289928</v>
      </c>
      <c r="AP28">
        <v>3</v>
      </c>
      <c r="AQ28">
        <v>66.513446195282455</v>
      </c>
      <c r="AR28">
        <v>29.163074731481402</v>
      </c>
      <c r="AS28">
        <v>3.6221557270968501</v>
      </c>
      <c r="AT28">
        <v>0.70132337694751334</v>
      </c>
      <c r="AV28">
        <v>30.612244897959179</v>
      </c>
      <c r="AW28">
        <v>73.44187417941275</v>
      </c>
      <c r="AX28">
        <v>11.52633509522432</v>
      </c>
      <c r="AY28">
        <v>3.7443340848065638</v>
      </c>
      <c r="AZ28">
        <v>11.28740904100226</v>
      </c>
      <c r="BB28">
        <v>3</v>
      </c>
      <c r="BC28">
        <v>87.409566361219291</v>
      </c>
      <c r="BD28">
        <v>1.9129094247674701</v>
      </c>
      <c r="BE28">
        <v>3.4983051357750869</v>
      </c>
      <c r="BF28">
        <v>7.1792190782597354</v>
      </c>
      <c r="BH28">
        <v>30.612244897959179</v>
      </c>
      <c r="BI28">
        <v>53.440858519423557</v>
      </c>
      <c r="BJ28">
        <v>7.1636403929602794</v>
      </c>
      <c r="BK28">
        <v>2.3728372676707972</v>
      </c>
      <c r="BL28">
        <v>37.022664361268198</v>
      </c>
      <c r="BN28">
        <v>3</v>
      </c>
      <c r="BO28">
        <v>63.510824123958763</v>
      </c>
      <c r="BP28">
        <v>31.797217933517079</v>
      </c>
      <c r="BQ28">
        <v>1.933757590545893</v>
      </c>
      <c r="BR28">
        <v>2.7582018690271668</v>
      </c>
      <c r="BT28">
        <v>30.612244897959179</v>
      </c>
      <c r="BU28">
        <v>8.6076556636492167</v>
      </c>
      <c r="BV28">
        <v>44.599697712336742</v>
      </c>
      <c r="BW28">
        <v>4.3863530321887083</v>
      </c>
      <c r="BX28">
        <v>42.408297819911567</v>
      </c>
      <c r="BZ28">
        <v>3</v>
      </c>
      <c r="CA28">
        <v>71.217735913649236</v>
      </c>
      <c r="CB28">
        <v>19.809979919357719</v>
      </c>
      <c r="CC28">
        <v>4.3540635329275048</v>
      </c>
      <c r="CD28">
        <v>4.5500819269691624</v>
      </c>
      <c r="CF28">
        <v>30.612244897959179</v>
      </c>
      <c r="CG28">
        <v>52.571898144375673</v>
      </c>
      <c r="CH28">
        <v>13.404632914130589</v>
      </c>
      <c r="CI28">
        <v>3.3775724459107579</v>
      </c>
      <c r="CJ28">
        <v>29.447207926661321</v>
      </c>
      <c r="CL28">
        <v>40</v>
      </c>
      <c r="CM28">
        <v>3.0608826391722843</v>
      </c>
      <c r="CO28">
        <v>53.061224489795919</v>
      </c>
      <c r="CP28">
        <v>10.22203950267482</v>
      </c>
      <c r="CR28">
        <v>40</v>
      </c>
      <c r="CS28">
        <v>-0.64494836199157035</v>
      </c>
      <c r="CU28">
        <v>53.061224489795919</v>
      </c>
      <c r="CV28">
        <v>35.50003418124254</v>
      </c>
      <c r="CX28">
        <v>40</v>
      </c>
      <c r="CY28">
        <v>-1.344989485186689</v>
      </c>
      <c r="DA28">
        <v>53.061224489795919</v>
      </c>
      <c r="DB28">
        <v>6.7132570983956183</v>
      </c>
    </row>
    <row r="29" spans="1:106" x14ac:dyDescent="0.25">
      <c r="A29" t="s">
        <v>16</v>
      </c>
      <c r="B29" t="s">
        <v>102</v>
      </c>
      <c r="C29">
        <v>4.8041725693479171E-7</v>
      </c>
      <c r="D29">
        <v>6.896023438153559E-2</v>
      </c>
      <c r="E29">
        <v>143542.37568717424</v>
      </c>
      <c r="F29">
        <v>5</v>
      </c>
      <c r="G29">
        <v>99.097525831954243</v>
      </c>
      <c r="H29">
        <v>0.43312783584857589</v>
      </c>
      <c r="I29">
        <v>5.9011184797120607E-2</v>
      </c>
      <c r="J29">
        <v>0.41033514740004978</v>
      </c>
      <c r="K29" s="1"/>
      <c r="L29">
        <v>31.836734693877549</v>
      </c>
      <c r="M29">
        <v>96.577958744351278</v>
      </c>
      <c r="N29">
        <v>0.47571027953251299</v>
      </c>
      <c r="O29">
        <v>0.37044389138218042</v>
      </c>
      <c r="P29">
        <v>2.5758870847340098</v>
      </c>
      <c r="R29">
        <v>5</v>
      </c>
      <c r="S29">
        <v>41.869820613687438</v>
      </c>
      <c r="T29">
        <v>53.516071608568247</v>
      </c>
      <c r="U29">
        <v>1.107394796391066</v>
      </c>
      <c r="V29">
        <v>3.506738415303063</v>
      </c>
      <c r="X29">
        <v>31.836734693877549</v>
      </c>
      <c r="Y29">
        <v>2.8022646641059228</v>
      </c>
      <c r="Z29">
        <v>50.235327471814948</v>
      </c>
      <c r="AA29">
        <v>4.1279727066647034</v>
      </c>
      <c r="AB29">
        <v>42.836119366466903</v>
      </c>
      <c r="AD29">
        <v>5</v>
      </c>
      <c r="AE29">
        <v>71.558460911330755</v>
      </c>
      <c r="AF29">
        <v>6.8780554689639741</v>
      </c>
      <c r="AG29">
        <v>8.9190021273373006</v>
      </c>
      <c r="AH29">
        <v>12.64448150093677</v>
      </c>
      <c r="AJ29">
        <v>31.836734693877549</v>
      </c>
      <c r="AK29">
        <v>30.820301861683731</v>
      </c>
      <c r="AL29">
        <v>15.901900944968521</v>
      </c>
      <c r="AM29">
        <v>5.3299788425890862</v>
      </c>
      <c r="AN29">
        <v>47.947819526453927</v>
      </c>
      <c r="AP29">
        <v>5</v>
      </c>
      <c r="AQ29">
        <v>60.330190713014048</v>
      </c>
      <c r="AR29">
        <v>31.77648998590735</v>
      </c>
      <c r="AS29">
        <v>6.4055920586471951</v>
      </c>
      <c r="AT29">
        <v>1.487724536174881</v>
      </c>
      <c r="AV29">
        <v>31.836734693877549</v>
      </c>
      <c r="AW29">
        <v>73.784115671300711</v>
      </c>
      <c r="AX29">
        <v>11.083372572203629</v>
      </c>
      <c r="AY29">
        <v>3.4834043697535089</v>
      </c>
      <c r="AZ29">
        <v>11.649059787190099</v>
      </c>
      <c r="BB29">
        <v>5</v>
      </c>
      <c r="BC29">
        <v>81.007739351542014</v>
      </c>
      <c r="BD29">
        <v>3.5722719207429452</v>
      </c>
      <c r="BE29">
        <v>4.345474202654807</v>
      </c>
      <c r="BF29">
        <v>11.074514525023121</v>
      </c>
      <c r="BH29">
        <v>31.836734693877549</v>
      </c>
      <c r="BI29">
        <v>52.897527888326813</v>
      </c>
      <c r="BJ29">
        <v>6.9912764272442596</v>
      </c>
      <c r="BK29">
        <v>2.3094986681226728</v>
      </c>
      <c r="BL29">
        <v>37.801697980283343</v>
      </c>
      <c r="BN29">
        <v>5</v>
      </c>
      <c r="BO29">
        <v>47.806952508140348</v>
      </c>
      <c r="BP29">
        <v>44.189179035203807</v>
      </c>
      <c r="BQ29">
        <v>2.6697346803332089</v>
      </c>
      <c r="BR29">
        <v>5.3341439119947367</v>
      </c>
      <c r="BT29">
        <v>31.836734693877549</v>
      </c>
      <c r="BU29">
        <v>8.4054976696181338</v>
      </c>
      <c r="BV29">
        <v>43.369615241245093</v>
      </c>
      <c r="BW29">
        <v>4.3684303078292528</v>
      </c>
      <c r="BX29">
        <v>43.858457721956597</v>
      </c>
      <c r="BZ29">
        <v>5</v>
      </c>
      <c r="CA29">
        <v>62.745422515591059</v>
      </c>
      <c r="CB29">
        <v>23.243392187779751</v>
      </c>
      <c r="CC29">
        <v>6.5162121890696154</v>
      </c>
      <c r="CD29">
        <v>7.3419995131587141</v>
      </c>
      <c r="CF29">
        <v>31.836734693877549</v>
      </c>
      <c r="CG29">
        <v>52.465523477197777</v>
      </c>
      <c r="CH29">
        <v>12.97513527270263</v>
      </c>
      <c r="CI29">
        <v>3.1700396887778068</v>
      </c>
      <c r="CJ29">
        <v>30.154882932500449</v>
      </c>
      <c r="CL29">
        <v>50</v>
      </c>
      <c r="CM29">
        <v>-3.0071497933780655</v>
      </c>
      <c r="CO29">
        <v>55.102040816326529</v>
      </c>
      <c r="CP29">
        <v>10.87295171084541</v>
      </c>
      <c r="CR29">
        <v>50</v>
      </c>
      <c r="CS29">
        <v>-1.9449368986157296</v>
      </c>
      <c r="CU29">
        <v>55.102040816326529</v>
      </c>
      <c r="CV29">
        <v>36.236764107657578</v>
      </c>
      <c r="CX29">
        <v>50</v>
      </c>
      <c r="CY29">
        <v>1.4038292228908862</v>
      </c>
      <c r="DA29">
        <v>55.102040816326529</v>
      </c>
      <c r="DB29">
        <v>6.5257459690600657</v>
      </c>
    </row>
    <row r="30" spans="1:106" x14ac:dyDescent="0.25">
      <c r="A30" t="s">
        <v>17</v>
      </c>
      <c r="B30" t="s">
        <v>103</v>
      </c>
      <c r="C30">
        <v>0.37844920270503118</v>
      </c>
      <c r="D30">
        <v>0</v>
      </c>
      <c r="E30">
        <v>0</v>
      </c>
      <c r="F30">
        <v>10</v>
      </c>
      <c r="G30">
        <v>98.584848931822478</v>
      </c>
      <c r="H30">
        <v>0.47948667467040867</v>
      </c>
      <c r="I30">
        <v>0.1176416233506174</v>
      </c>
      <c r="J30">
        <v>0.81802277015648228</v>
      </c>
      <c r="K30" s="1"/>
      <c r="L30">
        <v>33.061224489795919</v>
      </c>
      <c r="M30">
        <v>96.466974238521033</v>
      </c>
      <c r="N30">
        <v>0.47516399225049899</v>
      </c>
      <c r="O30">
        <v>0.38446672226722528</v>
      </c>
      <c r="P30">
        <v>2.6733950469612262</v>
      </c>
      <c r="R30">
        <v>10</v>
      </c>
      <c r="S30">
        <v>18.44561887939448</v>
      </c>
      <c r="T30">
        <v>68.760732192988641</v>
      </c>
      <c r="U30">
        <v>2.1900608431727111</v>
      </c>
      <c r="V30">
        <v>10.60389545919061</v>
      </c>
      <c r="X30">
        <v>33.061224489795919</v>
      </c>
      <c r="Y30">
        <v>2.7427926900788768</v>
      </c>
      <c r="Z30">
        <v>48.800997054450669</v>
      </c>
      <c r="AA30">
        <v>4.1321769112591946</v>
      </c>
      <c r="AB30">
        <v>44.325712145311421</v>
      </c>
      <c r="AD30">
        <v>10</v>
      </c>
      <c r="AE30">
        <v>54.855512720948227</v>
      </c>
      <c r="AF30">
        <v>13.780288498972419</v>
      </c>
      <c r="AG30">
        <v>9.3940182698448318</v>
      </c>
      <c r="AH30">
        <v>21.97018064331937</v>
      </c>
      <c r="AJ30">
        <v>33.061224489795919</v>
      </c>
      <c r="AK30">
        <v>30.135751318067129</v>
      </c>
      <c r="AL30">
        <v>15.60091423647836</v>
      </c>
      <c r="AM30">
        <v>5.2006236352026143</v>
      </c>
      <c r="AN30">
        <v>49.062712048405842</v>
      </c>
      <c r="AP30">
        <v>10</v>
      </c>
      <c r="AQ30">
        <v>59.797262397921067</v>
      </c>
      <c r="AR30">
        <v>27.054538798478191</v>
      </c>
      <c r="AS30">
        <v>9.4717531571200553</v>
      </c>
      <c r="AT30">
        <v>3.6763980469100992</v>
      </c>
      <c r="AV30">
        <v>33.061224489795919</v>
      </c>
      <c r="AW30">
        <v>74.087147543708483</v>
      </c>
      <c r="AX30">
        <v>10.665739618929329</v>
      </c>
      <c r="AY30">
        <v>3.2452844590975598</v>
      </c>
      <c r="AZ30">
        <v>12.001780778712581</v>
      </c>
      <c r="BB30">
        <v>10</v>
      </c>
      <c r="BC30">
        <v>70.047363939994</v>
      </c>
      <c r="BD30">
        <v>6.8072385211936934</v>
      </c>
      <c r="BE30">
        <v>4.4365772412058666</v>
      </c>
      <c r="BF30">
        <v>18.708820293556961</v>
      </c>
      <c r="BH30">
        <v>33.061224489795919</v>
      </c>
      <c r="BI30">
        <v>52.372398873158062</v>
      </c>
      <c r="BJ30">
        <v>6.8193050599415113</v>
      </c>
      <c r="BK30">
        <v>2.2498548887527008</v>
      </c>
      <c r="BL30">
        <v>38.558442824548791</v>
      </c>
      <c r="BN30">
        <v>10</v>
      </c>
      <c r="BO30">
        <v>25.729866496459209</v>
      </c>
      <c r="BP30">
        <v>57.762198199078099</v>
      </c>
      <c r="BQ30">
        <v>3.6308378758398732</v>
      </c>
      <c r="BR30">
        <v>12.877336220958011</v>
      </c>
      <c r="BT30">
        <v>33.061224489795919</v>
      </c>
      <c r="BU30">
        <v>8.2211534636113992</v>
      </c>
      <c r="BV30">
        <v>42.161810056525191</v>
      </c>
      <c r="BW30">
        <v>4.3458760910584084</v>
      </c>
      <c r="BX30">
        <v>45.273185971317908</v>
      </c>
      <c r="BZ30">
        <v>10</v>
      </c>
      <c r="CA30">
        <v>54.638009894574843</v>
      </c>
      <c r="CB30">
        <v>23.25515011681621</v>
      </c>
      <c r="CC30">
        <v>8.377136086608175</v>
      </c>
      <c r="CD30">
        <v>13.33501632701222</v>
      </c>
      <c r="CF30">
        <v>33.061224489795919</v>
      </c>
      <c r="CG30">
        <v>52.346031649307328</v>
      </c>
      <c r="CH30">
        <v>12.56261553319297</v>
      </c>
      <c r="CI30">
        <v>2.979599436810298</v>
      </c>
      <c r="CJ30">
        <v>30.842742439745042</v>
      </c>
      <c r="CL30">
        <v>60</v>
      </c>
      <c r="CM30">
        <v>1.8510033068705809</v>
      </c>
      <c r="CO30">
        <v>57.142857142857153</v>
      </c>
      <c r="CP30">
        <v>11.573183108940061</v>
      </c>
      <c r="CR30">
        <v>60</v>
      </c>
      <c r="CS30">
        <v>0.28509019392655688</v>
      </c>
      <c r="CU30">
        <v>57.142857142857153</v>
      </c>
      <c r="CV30">
        <v>36.973492336290569</v>
      </c>
      <c r="CX30">
        <v>60</v>
      </c>
      <c r="CY30">
        <v>0.41282509096747511</v>
      </c>
      <c r="DA30">
        <v>57.142857142857153</v>
      </c>
      <c r="DB30">
        <v>6.3287325974645823</v>
      </c>
    </row>
    <row r="31" spans="1:106" x14ac:dyDescent="0.25">
      <c r="A31" t="s">
        <v>18</v>
      </c>
      <c r="B31" t="s">
        <v>104</v>
      </c>
      <c r="C31">
        <v>7.3774971010324544E-5</v>
      </c>
      <c r="D31">
        <v>0</v>
      </c>
      <c r="E31">
        <v>0</v>
      </c>
      <c r="F31">
        <v>30</v>
      </c>
      <c r="G31">
        <v>96.744675785359817</v>
      </c>
      <c r="H31">
        <v>0.47653006700538308</v>
      </c>
      <c r="I31">
        <v>0.34937938939799051</v>
      </c>
      <c r="J31">
        <v>2.4294147582367969</v>
      </c>
      <c r="K31" s="1"/>
      <c r="L31">
        <v>34.285714285714278</v>
      </c>
      <c r="M31">
        <v>96.356117606335872</v>
      </c>
      <c r="N31">
        <v>0.47461800021843181</v>
      </c>
      <c r="O31">
        <v>0.39847343840324351</v>
      </c>
      <c r="P31">
        <v>2.7707909550424361</v>
      </c>
      <c r="R31">
        <v>30</v>
      </c>
      <c r="S31">
        <v>2.921669389187918</v>
      </c>
      <c r="T31">
        <v>52.44198114597075</v>
      </c>
      <c r="U31">
        <v>4.1076331191925748</v>
      </c>
      <c r="V31">
        <v>40.530340095182417</v>
      </c>
      <c r="X31">
        <v>34.285714285714278</v>
      </c>
      <c r="Y31">
        <v>2.6964570900873639</v>
      </c>
      <c r="Z31">
        <v>47.397828279921377</v>
      </c>
      <c r="AA31">
        <v>4.12953175017525</v>
      </c>
      <c r="AB31">
        <v>45.777865336233617</v>
      </c>
      <c r="AD31">
        <v>30</v>
      </c>
      <c r="AE31">
        <v>31.891441813836579</v>
      </c>
      <c r="AF31">
        <v>16.34457030186314</v>
      </c>
      <c r="AG31">
        <v>5.5365360601807927</v>
      </c>
      <c r="AH31">
        <v>46.22745293337897</v>
      </c>
      <c r="AJ31">
        <v>34.285714285714278</v>
      </c>
      <c r="AK31">
        <v>29.472069421412691</v>
      </c>
      <c r="AL31">
        <v>15.297911857712551</v>
      </c>
      <c r="AM31">
        <v>5.0770856072454782</v>
      </c>
      <c r="AN31">
        <v>50.152934332502028</v>
      </c>
      <c r="AP31">
        <v>30</v>
      </c>
      <c r="AQ31">
        <v>73.254598845451113</v>
      </c>
      <c r="AR31">
        <v>11.758388667309941</v>
      </c>
      <c r="AS31">
        <v>3.8838053128393901</v>
      </c>
      <c r="AT31">
        <v>11.103159574843851</v>
      </c>
      <c r="AV31">
        <v>34.285714285714278</v>
      </c>
      <c r="AW31">
        <v>74.35442676712519</v>
      </c>
      <c r="AX31">
        <v>10.27122424741313</v>
      </c>
      <c r="AY31">
        <v>3.02850612381972</v>
      </c>
      <c r="AZ31">
        <v>12.34579526208986</v>
      </c>
      <c r="BB31">
        <v>30</v>
      </c>
      <c r="BC31">
        <v>53.720021692495727</v>
      </c>
      <c r="BD31">
        <v>7.2494762827897761</v>
      </c>
      <c r="BE31">
        <v>2.40603922586144</v>
      </c>
      <c r="BF31">
        <v>36.624463239363592</v>
      </c>
      <c r="BH31">
        <v>34.285714285714278</v>
      </c>
      <c r="BI31">
        <v>51.864095793857302</v>
      </c>
      <c r="BJ31">
        <v>6.6487257950338137</v>
      </c>
      <c r="BK31">
        <v>2.1934329600589111</v>
      </c>
      <c r="BL31">
        <v>39.293747424284739</v>
      </c>
      <c r="BN31">
        <v>30</v>
      </c>
      <c r="BO31">
        <v>8.7163540471805003</v>
      </c>
      <c r="BP31">
        <v>45.222409617754728</v>
      </c>
      <c r="BQ31">
        <v>4.3934820799613226</v>
      </c>
      <c r="BR31">
        <v>41.669760670065443</v>
      </c>
      <c r="BT31">
        <v>34.285714285714278</v>
      </c>
      <c r="BU31">
        <v>8.0516175544078603</v>
      </c>
      <c r="BV31">
        <v>40.978468758232253</v>
      </c>
      <c r="BW31">
        <v>4.3189959970852643</v>
      </c>
      <c r="BX31">
        <v>46.653027621010651</v>
      </c>
      <c r="BZ31">
        <v>30</v>
      </c>
      <c r="CA31">
        <v>52.619770011498233</v>
      </c>
      <c r="CB31">
        <v>13.626047044523281</v>
      </c>
      <c r="CC31">
        <v>3.4881093278939672</v>
      </c>
      <c r="CD31">
        <v>29.085688737852589</v>
      </c>
      <c r="CF31">
        <v>34.285714285714278</v>
      </c>
      <c r="CG31">
        <v>52.214860893559823</v>
      </c>
      <c r="CH31">
        <v>12.1661338212721</v>
      </c>
      <c r="CI31">
        <v>2.804975405481259</v>
      </c>
      <c r="CJ31">
        <v>31.51152655482154</v>
      </c>
      <c r="CL31">
        <v>80</v>
      </c>
      <c r="CM31">
        <v>3.137025967338861</v>
      </c>
      <c r="CO31">
        <v>59.183673469387763</v>
      </c>
      <c r="CP31">
        <v>12.325166677150721</v>
      </c>
      <c r="CR31">
        <v>80</v>
      </c>
      <c r="CS31">
        <v>3.4152303895238774</v>
      </c>
      <c r="CU31">
        <v>59.183673469387763</v>
      </c>
      <c r="CV31">
        <v>37.710219757730208</v>
      </c>
      <c r="CX31">
        <v>80</v>
      </c>
      <c r="CY31">
        <v>1.2779864610367855</v>
      </c>
      <c r="DA31">
        <v>59.183673469387763</v>
      </c>
      <c r="DB31">
        <v>6.1223295849017996</v>
      </c>
    </row>
    <row r="32" spans="1:106" x14ac:dyDescent="0.25">
      <c r="A32" t="s">
        <v>105</v>
      </c>
      <c r="B32" t="s">
        <v>106</v>
      </c>
      <c r="C32">
        <v>2.98792499167338E-2</v>
      </c>
      <c r="D32">
        <v>5.6209621446110256E-3</v>
      </c>
      <c r="E32">
        <v>0.18812259880269014</v>
      </c>
      <c r="F32">
        <v>60</v>
      </c>
      <c r="G32">
        <v>94.057333887564823</v>
      </c>
      <c r="H32">
        <v>0.46329398164914037</v>
      </c>
      <c r="I32">
        <v>0.68892461536520644</v>
      </c>
      <c r="J32">
        <v>4.7904475154208068</v>
      </c>
      <c r="K32" s="1"/>
      <c r="L32">
        <v>35.510204081632651</v>
      </c>
      <c r="M32">
        <v>96.245388610456999</v>
      </c>
      <c r="N32">
        <v>0.4740723935134773</v>
      </c>
      <c r="O32">
        <v>0.41246405830552457</v>
      </c>
      <c r="P32">
        <v>2.868074937723982</v>
      </c>
      <c r="R32">
        <v>60</v>
      </c>
      <c r="S32">
        <v>2.69150735251494</v>
      </c>
      <c r="T32">
        <v>25.288563457500299</v>
      </c>
      <c r="U32">
        <v>3.221668077974658</v>
      </c>
      <c r="V32">
        <v>68.800372146882012</v>
      </c>
      <c r="X32">
        <v>35.510204081632651</v>
      </c>
      <c r="Y32">
        <v>2.6609759866027098</v>
      </c>
      <c r="Z32">
        <v>46.027025786705863</v>
      </c>
      <c r="AA32">
        <v>4.1205656652843858</v>
      </c>
      <c r="AB32">
        <v>47.193152217565427</v>
      </c>
      <c r="AD32">
        <v>60</v>
      </c>
      <c r="AE32">
        <v>18.687814163607701</v>
      </c>
      <c r="AF32">
        <v>9.794404301872655</v>
      </c>
      <c r="AG32">
        <v>3.191804241755964</v>
      </c>
      <c r="AH32">
        <v>68.325977377357006</v>
      </c>
      <c r="AJ32">
        <v>35.510204081632651</v>
      </c>
      <c r="AK32">
        <v>28.826592024360711</v>
      </c>
      <c r="AL32">
        <v>14.995698423639521</v>
      </c>
      <c r="AM32">
        <v>4.9583100928871202</v>
      </c>
      <c r="AN32">
        <v>51.219400678713271</v>
      </c>
      <c r="AP32">
        <v>60</v>
      </c>
      <c r="AQ32">
        <v>75.776500696480255</v>
      </c>
      <c r="AR32">
        <v>5.0822845039947886</v>
      </c>
      <c r="AS32">
        <v>1.2255195747556651</v>
      </c>
      <c r="AT32">
        <v>17.91564762522356</v>
      </c>
      <c r="AV32">
        <v>35.510204081632651</v>
      </c>
      <c r="AW32">
        <v>74.58899686592882</v>
      </c>
      <c r="AX32">
        <v>9.8980140985140963</v>
      </c>
      <c r="AY32">
        <v>2.831621800282544</v>
      </c>
      <c r="AZ32">
        <v>12.681319635722771</v>
      </c>
      <c r="BB32">
        <v>60</v>
      </c>
      <c r="BC32">
        <v>43.892702374520518</v>
      </c>
      <c r="BD32">
        <v>3.8196173454339362</v>
      </c>
      <c r="BE32">
        <v>1.416844851093944</v>
      </c>
      <c r="BF32">
        <v>50.870842934869607</v>
      </c>
      <c r="BH32">
        <v>35.510204081632651</v>
      </c>
      <c r="BI32">
        <v>51.37105116802276</v>
      </c>
      <c r="BJ32">
        <v>6.4805996661474348</v>
      </c>
      <c r="BK32">
        <v>2.1397102410929092</v>
      </c>
      <c r="BL32">
        <v>40.008640958176407</v>
      </c>
      <c r="BN32">
        <v>60</v>
      </c>
      <c r="BO32">
        <v>5.8907944461156392</v>
      </c>
      <c r="BP32">
        <v>22.190230020848102</v>
      </c>
      <c r="BQ32">
        <v>3.2157282725636209</v>
      </c>
      <c r="BR32">
        <v>68.705914482578635</v>
      </c>
      <c r="BT32">
        <v>35.510204081632651</v>
      </c>
      <c r="BU32">
        <v>7.8944220229188433</v>
      </c>
      <c r="BV32">
        <v>39.821126212265</v>
      </c>
      <c r="BW32">
        <v>4.2880765818901541</v>
      </c>
      <c r="BX32">
        <v>47.9985495900819</v>
      </c>
      <c r="BZ32">
        <v>60</v>
      </c>
      <c r="CA32">
        <v>48.510202908951378</v>
      </c>
      <c r="CB32">
        <v>6.4417886360394387</v>
      </c>
      <c r="CC32">
        <v>1.1931389955363829</v>
      </c>
      <c r="CD32">
        <v>42.050073827517551</v>
      </c>
      <c r="CF32">
        <v>35.510204081632651</v>
      </c>
      <c r="CG32">
        <v>52.07322289561381</v>
      </c>
      <c r="CH32">
        <v>11.78494347681273</v>
      </c>
      <c r="CI32">
        <v>2.6450871336348389</v>
      </c>
      <c r="CJ32">
        <v>32.161817729569997</v>
      </c>
      <c r="CL32">
        <v>100</v>
      </c>
      <c r="CM32">
        <v>2.7657069985185885</v>
      </c>
      <c r="CO32">
        <v>61.224489795918373</v>
      </c>
      <c r="CP32">
        <v>13.13137821537782</v>
      </c>
      <c r="CR32">
        <v>100</v>
      </c>
      <c r="CS32">
        <v>-2.7657069985185885</v>
      </c>
      <c r="CU32">
        <v>61.224489795918373</v>
      </c>
      <c r="CV32">
        <v>38.446945223383317</v>
      </c>
      <c r="CX32">
        <v>100</v>
      </c>
      <c r="CY32">
        <v>0.2934742731698472</v>
      </c>
      <c r="DA32">
        <v>61.224489795918373</v>
      </c>
      <c r="DB32">
        <v>5.9066680235991971</v>
      </c>
    </row>
    <row r="33" spans="1:106" x14ac:dyDescent="0.25">
      <c r="A33" t="s">
        <v>19</v>
      </c>
      <c r="B33" t="s">
        <v>107</v>
      </c>
      <c r="C33">
        <v>1.0316237206763261E-5</v>
      </c>
      <c r="D33">
        <v>0</v>
      </c>
      <c r="E33">
        <v>0</v>
      </c>
      <c r="K33" s="1"/>
      <c r="L33">
        <v>36.734693877551017</v>
      </c>
      <c r="M33">
        <v>96.134787013545619</v>
      </c>
      <c r="N33">
        <v>0.47352726221280178</v>
      </c>
      <c r="O33">
        <v>0.42643860048935872</v>
      </c>
      <c r="P33">
        <v>2.9652471237522069</v>
      </c>
      <c r="X33">
        <v>36.734693877551017</v>
      </c>
      <c r="Y33">
        <v>2.6341072330510609</v>
      </c>
      <c r="Z33">
        <v>44.689751178261787</v>
      </c>
      <c r="AA33">
        <v>4.1058009037049148</v>
      </c>
      <c r="AB33">
        <v>48.572147917321217</v>
      </c>
      <c r="AJ33">
        <v>36.734693877551017</v>
      </c>
      <c r="AK33">
        <v>28.198463702657829</v>
      </c>
      <c r="AL33">
        <v>14.69491292351919</v>
      </c>
      <c r="AM33">
        <v>4.8439747144686844</v>
      </c>
      <c r="AN33">
        <v>52.262649887759842</v>
      </c>
      <c r="AV33">
        <v>36.734693877551017</v>
      </c>
      <c r="AW33">
        <v>74.793901364497316</v>
      </c>
      <c r="AX33">
        <v>9.5442968130912931</v>
      </c>
      <c r="AY33">
        <v>2.6531839248485869</v>
      </c>
      <c r="AZ33">
        <v>13.00857029801216</v>
      </c>
      <c r="BH33">
        <v>36.734693877551017</v>
      </c>
      <c r="BI33">
        <v>50.892638460098127</v>
      </c>
      <c r="BJ33">
        <v>6.3151247342646402</v>
      </c>
      <c r="BK33">
        <v>2.0885144352739879</v>
      </c>
      <c r="BL33">
        <v>40.703724301929142</v>
      </c>
      <c r="BT33">
        <v>36.734693877551017</v>
      </c>
      <c r="BU33">
        <v>7.7471709259142454</v>
      </c>
      <c r="BV33">
        <v>38.691186062613951</v>
      </c>
      <c r="BW33">
        <v>4.2534557249852769</v>
      </c>
      <c r="BX33">
        <v>49.310364192955667</v>
      </c>
      <c r="CF33">
        <v>36.734693877551017</v>
      </c>
      <c r="CG33">
        <v>51.922329341127892</v>
      </c>
      <c r="CH33">
        <v>11.418297839687551</v>
      </c>
      <c r="CI33">
        <v>2.498854160115187</v>
      </c>
      <c r="CJ33">
        <v>32.794198415830493</v>
      </c>
      <c r="CO33">
        <v>63.265306122448983</v>
      </c>
      <c r="CP33">
        <v>13.994373731718699</v>
      </c>
      <c r="CU33">
        <v>63.265306122448983</v>
      </c>
      <c r="CV33">
        <v>39.183668762941949</v>
      </c>
      <c r="DA33">
        <v>63.265306122448983</v>
      </c>
      <c r="DB33">
        <v>5.6819250753526216</v>
      </c>
    </row>
    <row r="34" spans="1:106" x14ac:dyDescent="0.25">
      <c r="A34" t="s">
        <v>20</v>
      </c>
      <c r="B34" t="s">
        <v>108</v>
      </c>
      <c r="C34">
        <v>9.9642452307193482E-5</v>
      </c>
      <c r="D34">
        <v>0</v>
      </c>
      <c r="E34">
        <v>0</v>
      </c>
      <c r="F34" t="s">
        <v>179</v>
      </c>
      <c r="K34" s="1"/>
      <c r="L34">
        <v>37.95918367346939</v>
      </c>
      <c r="M34">
        <v>96.024312578262922</v>
      </c>
      <c r="N34">
        <v>0.47298269639357149</v>
      </c>
      <c r="O34">
        <v>0.4403970834700357</v>
      </c>
      <c r="P34">
        <v>3.0623076418734549</v>
      </c>
      <c r="R34" t="s">
        <v>179</v>
      </c>
      <c r="X34">
        <v>37.95918367346939</v>
      </c>
      <c r="Y34">
        <v>2.6142099734875899</v>
      </c>
      <c r="Z34">
        <v>43.386409648912469</v>
      </c>
      <c r="AA34">
        <v>4.0857154075751598</v>
      </c>
      <c r="AB34">
        <v>49.915482911806031</v>
      </c>
      <c r="AD34" t="s">
        <v>179</v>
      </c>
      <c r="AJ34">
        <v>37.95918367346939</v>
      </c>
      <c r="AK34">
        <v>27.586829032050669</v>
      </c>
      <c r="AL34">
        <v>14.396194346611439</v>
      </c>
      <c r="AM34">
        <v>4.7337570943313159</v>
      </c>
      <c r="AN34">
        <v>53.283220760361999</v>
      </c>
      <c r="AP34" t="s">
        <v>179</v>
      </c>
      <c r="AV34">
        <v>37.95918367346939</v>
      </c>
      <c r="AW34">
        <v>74.972183787208678</v>
      </c>
      <c r="AX34">
        <v>9.2082600320037926</v>
      </c>
      <c r="AY34">
        <v>2.491744933880407</v>
      </c>
      <c r="AZ34">
        <v>13.32776364735885</v>
      </c>
      <c r="BB34" t="s">
        <v>179</v>
      </c>
      <c r="BH34">
        <v>37.95918367346939</v>
      </c>
      <c r="BI34">
        <v>50.428231134527053</v>
      </c>
      <c r="BJ34">
        <v>6.1524990603676963</v>
      </c>
      <c r="BK34">
        <v>2.0396732460214388</v>
      </c>
      <c r="BL34">
        <v>41.37959833124826</v>
      </c>
      <c r="BN34" t="s">
        <v>179</v>
      </c>
      <c r="BT34">
        <v>37.95918367346939</v>
      </c>
      <c r="BU34">
        <v>7.6086110775872244</v>
      </c>
      <c r="BV34">
        <v>37.589010101011503</v>
      </c>
      <c r="BW34">
        <v>4.2154198779398699</v>
      </c>
      <c r="BX34">
        <v>50.589128474941418</v>
      </c>
      <c r="BZ34" t="s">
        <v>179</v>
      </c>
      <c r="CF34">
        <v>37.95918367346939</v>
      </c>
      <c r="CG34">
        <v>51.763391915760643</v>
      </c>
      <c r="CH34">
        <v>11.06545024976927</v>
      </c>
      <c r="CI34">
        <v>2.3651960237664542</v>
      </c>
      <c r="CJ34">
        <v>33.409251065443108</v>
      </c>
      <c r="CO34">
        <v>65.306122448979593</v>
      </c>
      <c r="CP34">
        <v>14.91683713309807</v>
      </c>
      <c r="CU34">
        <v>65.306122448979593</v>
      </c>
      <c r="CV34">
        <v>39.92039107541671</v>
      </c>
      <c r="DA34">
        <v>65.306122448979593</v>
      </c>
      <c r="DB34">
        <v>5.4482519551170929</v>
      </c>
    </row>
    <row r="35" spans="1:106" x14ac:dyDescent="0.25">
      <c r="A35" t="s">
        <v>39</v>
      </c>
      <c r="B35" t="s">
        <v>111</v>
      </c>
      <c r="C35">
        <v>0.31516717776925551</v>
      </c>
      <c r="D35">
        <v>1.1231664869545339</v>
      </c>
      <c r="E35">
        <v>3.5637165484815867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v>39.183673469387763</v>
      </c>
      <c r="M35">
        <v>95.913965067270112</v>
      </c>
      <c r="N35">
        <v>0.47243878613295248</v>
      </c>
      <c r="O35">
        <v>0.45433952576284559</v>
      </c>
      <c r="P35">
        <v>3.1592566208340669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v>39.183673469387763</v>
      </c>
      <c r="Y35">
        <v>2.599729026304324</v>
      </c>
      <c r="Z35">
        <v>42.117418968738043</v>
      </c>
      <c r="AA35">
        <v>4.0608320827864786</v>
      </c>
      <c r="AB35">
        <v>51.223834563939597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v>39.183673469387763</v>
      </c>
      <c r="AK35">
        <v>26.990832588285869</v>
      </c>
      <c r="AL35">
        <v>14.100181682176199</v>
      </c>
      <c r="AM35">
        <v>4.6273348548161586</v>
      </c>
      <c r="AN35">
        <v>54.281652097240041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39.183673469387763</v>
      </c>
      <c r="AW35">
        <v>75.126538683806544</v>
      </c>
      <c r="AX35">
        <v>8.8883351882929578</v>
      </c>
      <c r="AY35">
        <v>2.3459702247911438</v>
      </c>
      <c r="AZ35">
        <v>13.639108303562031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v>39.183673469387763</v>
      </c>
      <c r="BI35">
        <v>49.977202655753217</v>
      </c>
      <c r="BJ35">
        <v>5.9929207054388716</v>
      </c>
      <c r="BK35">
        <v>1.9930143767545569</v>
      </c>
      <c r="BL35">
        <v>42.0368639218391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v>39.183673469387763</v>
      </c>
      <c r="BU35">
        <v>7.4778310059028703</v>
      </c>
      <c r="BV35">
        <v>36.514594898703287</v>
      </c>
      <c r="BW35">
        <v>4.1742363116841528</v>
      </c>
      <c r="BX35">
        <v>51.835508697553038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v>39.183673469387763</v>
      </c>
      <c r="CG35">
        <v>51.597622305170617</v>
      </c>
      <c r="CH35">
        <v>10.7256540469306</v>
      </c>
      <c r="CI35">
        <v>2.2430322634327902</v>
      </c>
      <c r="CJ35">
        <v>34.00755813024788</v>
      </c>
      <c r="CO35">
        <v>67.34693877551021</v>
      </c>
      <c r="CP35">
        <v>15.90163525292763</v>
      </c>
      <c r="CU35">
        <v>67.34693877551021</v>
      </c>
      <c r="CV35">
        <v>40.657111982369173</v>
      </c>
      <c r="DA35">
        <v>67.34693877551021</v>
      </c>
      <c r="DB35">
        <v>5.2059401388954161</v>
      </c>
    </row>
    <row r="36" spans="1:106" x14ac:dyDescent="0.25">
      <c r="A36" t="s">
        <v>40</v>
      </c>
      <c r="B36" t="s">
        <v>112</v>
      </c>
      <c r="C36">
        <v>1.194883348359759</v>
      </c>
      <c r="D36">
        <v>1.949277742117657</v>
      </c>
      <c r="E36">
        <v>1.6313540102416448</v>
      </c>
      <c r="F36">
        <v>0</v>
      </c>
      <c r="G36">
        <v>0</v>
      </c>
      <c r="H36">
        <v>0</v>
      </c>
      <c r="I36">
        <v>0</v>
      </c>
      <c r="J36">
        <v>0</v>
      </c>
      <c r="K36" s="1"/>
      <c r="L36">
        <v>40.408163265306122</v>
      </c>
      <c r="M36">
        <v>95.803744243228408</v>
      </c>
      <c r="N36">
        <v>0.47189562150811087</v>
      </c>
      <c r="O36">
        <v>0.46826594588307852</v>
      </c>
      <c r="P36">
        <v>3.256094189380387</v>
      </c>
      <c r="R36">
        <v>0</v>
      </c>
      <c r="S36">
        <v>0</v>
      </c>
      <c r="T36">
        <v>0</v>
      </c>
      <c r="U36">
        <v>0</v>
      </c>
      <c r="V36">
        <v>0</v>
      </c>
      <c r="X36">
        <v>40.408163265306122</v>
      </c>
      <c r="Y36">
        <v>2.589958465870986</v>
      </c>
      <c r="Z36">
        <v>40.882408794468752</v>
      </c>
      <c r="AA36">
        <v>4.031527736106689</v>
      </c>
      <c r="AB36">
        <v>52.497916963017069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40.408163265306122</v>
      </c>
      <c r="AK36">
        <v>26.409618947110051</v>
      </c>
      <c r="AL36">
        <v>13.80751391947334</v>
      </c>
      <c r="AM36">
        <v>4.5243856182643567</v>
      </c>
      <c r="AN36">
        <v>55.258482699114239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40.408163265306122</v>
      </c>
      <c r="AW36">
        <v>75.259848536590212</v>
      </c>
      <c r="AX36">
        <v>8.5830707434913176</v>
      </c>
      <c r="AY36">
        <v>2.2142112247313301</v>
      </c>
      <c r="AZ36">
        <v>13.94282189563982</v>
      </c>
      <c r="BB36">
        <v>0</v>
      </c>
      <c r="BC36">
        <v>0</v>
      </c>
      <c r="BD36">
        <v>0</v>
      </c>
      <c r="BE36">
        <v>0</v>
      </c>
      <c r="BF36">
        <v>0</v>
      </c>
      <c r="BH36">
        <v>40.408163265306122</v>
      </c>
      <c r="BI36">
        <v>49.538926488220277</v>
      </c>
      <c r="BJ36">
        <v>5.8365877304604306</v>
      </c>
      <c r="BK36">
        <v>1.9483655308926311</v>
      </c>
      <c r="BL36">
        <v>42.676121949406969</v>
      </c>
      <c r="BN36">
        <v>0</v>
      </c>
      <c r="BO36">
        <v>0</v>
      </c>
      <c r="BP36">
        <v>0</v>
      </c>
      <c r="BQ36">
        <v>0</v>
      </c>
      <c r="BR36">
        <v>0</v>
      </c>
      <c r="BT36">
        <v>40.408163265306122</v>
      </c>
      <c r="BU36">
        <v>7.3539192388262693</v>
      </c>
      <c r="BV36">
        <v>35.467937026935033</v>
      </c>
      <c r="BW36">
        <v>4.1301722971483459</v>
      </c>
      <c r="BX36">
        <v>53.050171122304398</v>
      </c>
      <c r="BZ36">
        <v>0</v>
      </c>
      <c r="CA36">
        <v>0</v>
      </c>
      <c r="CB36">
        <v>0</v>
      </c>
      <c r="CC36">
        <v>0</v>
      </c>
      <c r="CD36">
        <v>0</v>
      </c>
      <c r="CF36">
        <v>40.408163265306122</v>
      </c>
      <c r="CG36">
        <v>51.426046221586837</v>
      </c>
      <c r="CH36">
        <v>10.39826440268868</v>
      </c>
      <c r="CI36">
        <v>2.1314399474390129</v>
      </c>
      <c r="CJ36">
        <v>34.589631519387282</v>
      </c>
      <c r="CO36">
        <v>69.387755102040813</v>
      </c>
      <c r="CP36">
        <v>16.951892219476662</v>
      </c>
      <c r="CU36">
        <v>69.387755102040813</v>
      </c>
      <c r="CV36">
        <v>41.393831960867999</v>
      </c>
      <c r="DA36">
        <v>69.387755102040813</v>
      </c>
      <c r="DB36">
        <v>4.9552618725595314</v>
      </c>
    </row>
    <row r="37" spans="1:106" x14ac:dyDescent="0.25">
      <c r="A37" t="s">
        <v>146</v>
      </c>
      <c r="C37">
        <v>-0.34950630572963681</v>
      </c>
      <c r="D37">
        <v>6.6040589233045033</v>
      </c>
      <c r="E37">
        <v>-18.89539277272188</v>
      </c>
      <c r="F37">
        <v>1</v>
      </c>
      <c r="G37">
        <v>-0.17719896946027802</v>
      </c>
      <c r="H37">
        <v>4.1267130333700053E-3</v>
      </c>
      <c r="I37">
        <v>7.8152062851119253E-2</v>
      </c>
      <c r="J37">
        <v>9.4920193575816422E-2</v>
      </c>
      <c r="K37" s="1"/>
      <c r="L37">
        <v>41.632653061224488</v>
      </c>
      <c r="M37">
        <v>95.693649868798985</v>
      </c>
      <c r="N37">
        <v>0.47135329259621289</v>
      </c>
      <c r="O37">
        <v>0.48217636234602418</v>
      </c>
      <c r="P37">
        <v>3.352820476258759</v>
      </c>
      <c r="R37">
        <v>1</v>
      </c>
      <c r="S37">
        <v>2.1181281817398059</v>
      </c>
      <c r="T37">
        <v>-3.1476563275067004</v>
      </c>
      <c r="U37">
        <v>1.9587078308390599E-2</v>
      </c>
      <c r="V37">
        <v>1.0099410550660308</v>
      </c>
      <c r="X37">
        <v>41.632653061224488</v>
      </c>
      <c r="Y37">
        <v>2.5841923665572959</v>
      </c>
      <c r="Z37">
        <v>39.681008782834851</v>
      </c>
      <c r="AA37">
        <v>3.998179174303611</v>
      </c>
      <c r="AB37">
        <v>53.738444198333603</v>
      </c>
      <c r="AD37">
        <v>1</v>
      </c>
      <c r="AE37">
        <v>-9.5311860303768583</v>
      </c>
      <c r="AF37">
        <v>-0.28758210987039795</v>
      </c>
      <c r="AG37">
        <v>-2.2695170901055035</v>
      </c>
      <c r="AH37">
        <v>12.088285230286303</v>
      </c>
      <c r="AJ37">
        <v>41.632653061224488</v>
      </c>
      <c r="AK37">
        <v>25.842332684269842</v>
      </c>
      <c r="AL37">
        <v>13.51883004776278</v>
      </c>
      <c r="AM37">
        <v>4.4245870070170543</v>
      </c>
      <c r="AN37">
        <v>56.214251366704879</v>
      </c>
      <c r="AP37">
        <v>1</v>
      </c>
      <c r="AQ37">
        <v>8.0220883850199129</v>
      </c>
      <c r="AR37">
        <v>-4.9396784146542707</v>
      </c>
      <c r="AS37">
        <v>-0.34545053059347908</v>
      </c>
      <c r="AT37">
        <v>1.1455082177398037</v>
      </c>
      <c r="AV37">
        <v>41.632653061224488</v>
      </c>
      <c r="AW37">
        <v>75.374078446023177</v>
      </c>
      <c r="AX37">
        <v>8.2914986028369384</v>
      </c>
      <c r="AY37">
        <v>2.095273846776061</v>
      </c>
      <c r="AZ37">
        <v>14.23910150481653</v>
      </c>
      <c r="BB37">
        <v>1</v>
      </c>
      <c r="BC37">
        <v>-14.002359221035121</v>
      </c>
      <c r="BD37">
        <v>0.17848615303149429</v>
      </c>
      <c r="BE37">
        <v>-0.28284352713096195</v>
      </c>
      <c r="BF37">
        <v>14.106716595136156</v>
      </c>
      <c r="BH37">
        <v>41.632653061224488</v>
      </c>
      <c r="BI37">
        <v>49.112776096371903</v>
      </c>
      <c r="BJ37">
        <v>5.683698196414638</v>
      </c>
      <c r="BK37">
        <v>1.905554411854955</v>
      </c>
      <c r="BL37">
        <v>43.297973289657207</v>
      </c>
      <c r="BN37">
        <v>1</v>
      </c>
      <c r="BO37">
        <v>7.5478068821332585</v>
      </c>
      <c r="BP37">
        <v>2.8098038779799683</v>
      </c>
      <c r="BQ37">
        <v>2.1151042483621492</v>
      </c>
      <c r="BR37">
        <v>1.3889515971685444</v>
      </c>
      <c r="BT37">
        <v>41.632653061224488</v>
      </c>
      <c r="BU37">
        <v>7.2359643043225121</v>
      </c>
      <c r="BV37">
        <v>34.449033056952338</v>
      </c>
      <c r="BW37">
        <v>4.0834951052626653</v>
      </c>
      <c r="BX37">
        <v>54.233782010709412</v>
      </c>
      <c r="BZ37">
        <v>1</v>
      </c>
      <c r="CA37">
        <v>2.1257042332834857</v>
      </c>
      <c r="CB37">
        <v>-1.2513280428642783</v>
      </c>
      <c r="CC37">
        <v>0.89048871245562111</v>
      </c>
      <c r="CD37">
        <v>5.3081166240437794</v>
      </c>
      <c r="CF37">
        <v>41.632653061224488</v>
      </c>
      <c r="CG37">
        <v>51.25001615467022</v>
      </c>
      <c r="CH37">
        <v>10.082539025860941</v>
      </c>
      <c r="CI37">
        <v>2.0292284785614032</v>
      </c>
      <c r="CJ37">
        <v>35.156018309109179</v>
      </c>
      <c r="CO37">
        <v>71.428571428571431</v>
      </c>
      <c r="CP37">
        <v>18.071079406446941</v>
      </c>
      <c r="CU37">
        <v>71.428571428571431</v>
      </c>
      <c r="CV37">
        <v>42.130550782873136</v>
      </c>
      <c r="DA37">
        <v>71.428571428571431</v>
      </c>
      <c r="DB37">
        <v>4.6965511606673411</v>
      </c>
    </row>
    <row r="38" spans="1:106" x14ac:dyDescent="0.25">
      <c r="A38" t="s">
        <v>147</v>
      </c>
      <c r="C38">
        <v>4.493105384417011</v>
      </c>
      <c r="D38">
        <v>77.871330729590781</v>
      </c>
      <c r="E38">
        <v>17.331294075510481</v>
      </c>
      <c r="F38">
        <v>3</v>
      </c>
      <c r="G38">
        <v>-0.39770267756750854</v>
      </c>
      <c r="H38">
        <v>7.3097660111824614E-2</v>
      </c>
      <c r="I38">
        <v>3.453371170167744E-2</v>
      </c>
      <c r="J38">
        <v>0.29007130575401907</v>
      </c>
      <c r="K38" s="1"/>
      <c r="L38">
        <v>42.857142857142861</v>
      </c>
      <c r="M38">
        <v>95.58368178778295</v>
      </c>
      <c r="N38">
        <v>0.47081181171301312</v>
      </c>
      <c r="O38">
        <v>0.49607079324219328</v>
      </c>
      <c r="P38">
        <v>3.449435607261814</v>
      </c>
      <c r="R38">
        <v>3</v>
      </c>
      <c r="S38">
        <v>-8.5551940661596646</v>
      </c>
      <c r="T38">
        <v>8.2873964223699801</v>
      </c>
      <c r="U38">
        <v>-0.21373469817314034</v>
      </c>
      <c r="V38">
        <v>0.48152702799832903</v>
      </c>
      <c r="X38">
        <v>42.857142857142861</v>
      </c>
      <c r="Y38">
        <v>2.58172480273298</v>
      </c>
      <c r="Z38">
        <v>38.512848590566577</v>
      </c>
      <c r="AA38">
        <v>3.96116320414506</v>
      </c>
      <c r="AB38">
        <v>54.946130359184373</v>
      </c>
      <c r="AD38">
        <v>3</v>
      </c>
      <c r="AE38">
        <v>-9.0686593966303093</v>
      </c>
      <c r="AF38">
        <v>8.5085489773673295</v>
      </c>
      <c r="AG38">
        <v>13.396015647262187</v>
      </c>
      <c r="AH38">
        <v>3.6546531041249981</v>
      </c>
      <c r="AJ38">
        <v>42.857142857142861</v>
      </c>
      <c r="AK38">
        <v>25.288118375511871</v>
      </c>
      <c r="AL38">
        <v>13.23476905630441</v>
      </c>
      <c r="AM38">
        <v>4.3276166434153964</v>
      </c>
      <c r="AN38">
        <v>57.149496900732231</v>
      </c>
      <c r="AP38">
        <v>3</v>
      </c>
      <c r="AQ38">
        <v>5.96633380471755</v>
      </c>
      <c r="AR38">
        <v>4.7387952685186008</v>
      </c>
      <c r="AS38">
        <v>-3.1221557270968501</v>
      </c>
      <c r="AT38">
        <v>0.46790495638582064</v>
      </c>
      <c r="AV38">
        <v>42.857142857142861</v>
      </c>
      <c r="AW38">
        <v>75.471014074337717</v>
      </c>
      <c r="AX38">
        <v>8.0127430211618513</v>
      </c>
      <c r="AY38">
        <v>1.988055444956164</v>
      </c>
      <c r="AZ38">
        <v>14.528139859997131</v>
      </c>
      <c r="BB38">
        <v>3</v>
      </c>
      <c r="BC38">
        <v>-11.759566361219285</v>
      </c>
      <c r="BD38">
        <v>6.8037572418991967</v>
      </c>
      <c r="BE38">
        <v>8.5416948642249118</v>
      </c>
      <c r="BF38">
        <v>-3.5858857449264012</v>
      </c>
      <c r="BH38">
        <v>42.857142857142861</v>
      </c>
      <c r="BI38">
        <v>48.698124944651752</v>
      </c>
      <c r="BJ38">
        <v>5.5344501642837622</v>
      </c>
      <c r="BK38">
        <v>1.86440872306082</v>
      </c>
      <c r="BL38">
        <v>43.903018818295152</v>
      </c>
      <c r="BN38">
        <v>3</v>
      </c>
      <c r="BO38">
        <v>12.099175876041237</v>
      </c>
      <c r="BP38">
        <v>16.836115399816254</v>
      </c>
      <c r="BQ38">
        <v>8.2662424094541063</v>
      </c>
      <c r="BR38">
        <v>2.3851314643061676</v>
      </c>
      <c r="BT38">
        <v>42.857142857142861</v>
      </c>
      <c r="BU38">
        <v>7.1231339973711441</v>
      </c>
      <c r="BV38">
        <v>33.457807672696887</v>
      </c>
      <c r="BW38">
        <v>4.0344512815928457</v>
      </c>
      <c r="BX38">
        <v>55.386992204329843</v>
      </c>
      <c r="BZ38">
        <v>3</v>
      </c>
      <c r="CA38">
        <v>6.0722640863507706</v>
      </c>
      <c r="CB38">
        <v>0.63002008064228221</v>
      </c>
      <c r="CC38">
        <v>4.6959364670724959</v>
      </c>
      <c r="CD38">
        <v>0.58491807303083743</v>
      </c>
      <c r="CF38">
        <v>42.857142857142861</v>
      </c>
      <c r="CG38">
        <v>51.070299957408238</v>
      </c>
      <c r="CH38">
        <v>9.7779755275660438</v>
      </c>
      <c r="CI38">
        <v>1.9356662414885351</v>
      </c>
      <c r="CJ38">
        <v>35.707157483450658</v>
      </c>
      <c r="CO38">
        <v>73.469387755102048</v>
      </c>
      <c r="CP38">
        <v>19.263143607318131</v>
      </c>
      <c r="CU38">
        <v>73.469387755102048</v>
      </c>
      <c r="CV38">
        <v>42.867268806660363</v>
      </c>
      <c r="DA38">
        <v>73.469387755102048</v>
      </c>
      <c r="DB38">
        <v>4.4301674921341396</v>
      </c>
    </row>
    <row r="39" spans="1:106" x14ac:dyDescent="0.25">
      <c r="A39" t="s">
        <v>110</v>
      </c>
      <c r="B39" t="s">
        <v>113</v>
      </c>
      <c r="C39">
        <v>7.8785286360849964E-3</v>
      </c>
      <c r="D39">
        <v>1.047052786362052E-3</v>
      </c>
      <c r="E39">
        <v>0.13289953425648196</v>
      </c>
      <c r="F39">
        <v>5</v>
      </c>
      <c r="G39">
        <v>-0.17198716528757529</v>
      </c>
      <c r="H39">
        <v>-9.9794502515242578E-2</v>
      </c>
      <c r="I39">
        <v>5.0988815202879394E-2</v>
      </c>
      <c r="J39">
        <v>0.22079285259995024</v>
      </c>
      <c r="K39" s="1"/>
      <c r="L39">
        <v>44.081632653061227</v>
      </c>
      <c r="M39">
        <v>95.473840110627108</v>
      </c>
      <c r="N39">
        <v>0.47027092174739021</v>
      </c>
      <c r="O39">
        <v>0.50994925701177818</v>
      </c>
      <c r="P39">
        <v>3.5459397106137049</v>
      </c>
      <c r="R39">
        <v>5</v>
      </c>
      <c r="S39">
        <v>25.645179386312549</v>
      </c>
      <c r="T39">
        <v>19.613928391431749</v>
      </c>
      <c r="U39">
        <v>-0.32739479639106595</v>
      </c>
      <c r="V39">
        <v>1.2232615846969375</v>
      </c>
      <c r="X39">
        <v>44.081632653061227</v>
      </c>
      <c r="Y39">
        <v>2.5818552203387219</v>
      </c>
      <c r="Z39">
        <v>37.377554539631802</v>
      </c>
      <c r="AA39">
        <v>3.9208541390553968</v>
      </c>
      <c r="AB39">
        <v>56.12168817500865</v>
      </c>
      <c r="AD39">
        <v>5</v>
      </c>
      <c r="AE39">
        <v>-5.4217942446640848</v>
      </c>
      <c r="AF39">
        <v>5.9386111977026959</v>
      </c>
      <c r="AG39">
        <v>4.8109978726626998</v>
      </c>
      <c r="AH39">
        <v>-5.3278148342701073</v>
      </c>
      <c r="AJ39">
        <v>44.081632653061227</v>
      </c>
      <c r="AK39">
        <v>24.74635858946111</v>
      </c>
      <c r="AL39">
        <v>12.955739878331901</v>
      </c>
      <c r="AM39">
        <v>4.2332628626217206</v>
      </c>
      <c r="AN39">
        <v>58.064639531471819</v>
      </c>
      <c r="AP39">
        <v>5</v>
      </c>
      <c r="AQ39">
        <v>10.598354286985966</v>
      </c>
      <c r="AR39">
        <v>12.456016680759323</v>
      </c>
      <c r="AS39">
        <v>-5.7455920586471949</v>
      </c>
      <c r="AT39">
        <v>-0.32160320284154809</v>
      </c>
      <c r="AV39">
        <v>44.081632653061227</v>
      </c>
      <c r="AW39">
        <v>75.552441083766084</v>
      </c>
      <c r="AX39">
        <v>7.7459282532980946</v>
      </c>
      <c r="AY39">
        <v>1.8914533733024661</v>
      </c>
      <c r="AZ39">
        <v>14.810129690086571</v>
      </c>
      <c r="BB39">
        <v>5</v>
      </c>
      <c r="BC39">
        <v>-13.997739351542009</v>
      </c>
      <c r="BD39">
        <v>5.7793947459237209</v>
      </c>
      <c r="BE39">
        <v>5.0145257973451924</v>
      </c>
      <c r="BF39">
        <v>3.2038188083101993</v>
      </c>
      <c r="BH39">
        <v>44.081632653061227</v>
      </c>
      <c r="BI39">
        <v>48.29434649750349</v>
      </c>
      <c r="BJ39">
        <v>5.3890416950500679</v>
      </c>
      <c r="BK39">
        <v>1.8247561679295199</v>
      </c>
      <c r="BL39">
        <v>44.491859411026113</v>
      </c>
      <c r="BN39">
        <v>5</v>
      </c>
      <c r="BO39">
        <v>0.68804749185964909</v>
      </c>
      <c r="BP39">
        <v>4.8474876314628617</v>
      </c>
      <c r="BQ39">
        <v>6.8002653196667922</v>
      </c>
      <c r="BR39">
        <v>3.6558560880052635</v>
      </c>
      <c r="BT39">
        <v>44.081632653061227</v>
      </c>
      <c r="BU39">
        <v>7.0148986474777342</v>
      </c>
      <c r="BV39">
        <v>32.493748570143801</v>
      </c>
      <c r="BW39">
        <v>3.9832834203580072</v>
      </c>
      <c r="BX39">
        <v>56.510468742732037</v>
      </c>
      <c r="BZ39">
        <v>5</v>
      </c>
      <c r="CA39">
        <v>4.2645774844089459</v>
      </c>
      <c r="CB39">
        <v>-1.0583921877797522</v>
      </c>
      <c r="CC39">
        <v>9.3787810930384907E-2</v>
      </c>
      <c r="CD39">
        <v>-3.146999513158721</v>
      </c>
      <c r="CF39">
        <v>44.081632653061227</v>
      </c>
      <c r="CG39">
        <v>50.887651619077872</v>
      </c>
      <c r="CH39">
        <v>9.4840773432092451</v>
      </c>
      <c r="CI39">
        <v>1.850032776660248</v>
      </c>
      <c r="CJ39">
        <v>36.243485068527207</v>
      </c>
      <c r="CO39">
        <v>75.510204081632651</v>
      </c>
      <c r="CP39">
        <v>20.532671369719079</v>
      </c>
      <c r="CU39">
        <v>75.510204081632651</v>
      </c>
      <c r="CV39">
        <v>43.603987067506978</v>
      </c>
      <c r="DA39">
        <v>75.510204081632651</v>
      </c>
      <c r="DB39">
        <v>4.1565038535990952</v>
      </c>
    </row>
    <row r="40" spans="1:106" x14ac:dyDescent="0.25">
      <c r="A40" t="s">
        <v>91</v>
      </c>
      <c r="B40" t="s">
        <v>114</v>
      </c>
      <c r="C40">
        <v>-2.4083329811915761E-16</v>
      </c>
      <c r="D40">
        <v>1.045265070606327E-15</v>
      </c>
      <c r="E40">
        <v>-4.3402016198323166</v>
      </c>
      <c r="F40">
        <v>10</v>
      </c>
      <c r="G40">
        <v>0.2149707348441865</v>
      </c>
      <c r="H40">
        <v>-1.61533413370753E-2</v>
      </c>
      <c r="I40">
        <v>2.2358376649382616E-2</v>
      </c>
      <c r="J40">
        <v>-0.22117577015648227</v>
      </c>
      <c r="K40" s="1"/>
      <c r="L40">
        <v>45.306122448979593</v>
      </c>
      <c r="M40">
        <v>95.364124689547538</v>
      </c>
      <c r="N40">
        <v>0.46973062036034963</v>
      </c>
      <c r="O40">
        <v>0.52381177252981581</v>
      </c>
      <c r="P40">
        <v>3.6423329175622801</v>
      </c>
      <c r="R40">
        <v>10</v>
      </c>
      <c r="S40">
        <v>-6.3956188793944797</v>
      </c>
      <c r="T40">
        <v>6.2426011403447035</v>
      </c>
      <c r="U40">
        <v>0.14993915682728876</v>
      </c>
      <c r="V40">
        <v>2.7712074760390948E-3</v>
      </c>
      <c r="X40">
        <v>45.306122448979593</v>
      </c>
      <c r="Y40">
        <v>2.584200271474328</v>
      </c>
      <c r="Z40">
        <v>36.274424380202959</v>
      </c>
      <c r="AA40">
        <v>3.8775360071695961</v>
      </c>
      <c r="AB40">
        <v>57.265801699996778</v>
      </c>
      <c r="AD40">
        <v>10</v>
      </c>
      <c r="AE40">
        <v>1.7378206123851001</v>
      </c>
      <c r="AF40">
        <v>-0.55028849897241905</v>
      </c>
      <c r="AG40">
        <v>3.3759817301551678</v>
      </c>
      <c r="AH40">
        <v>-4.5635139766527004</v>
      </c>
      <c r="AJ40">
        <v>45.306122448979593</v>
      </c>
      <c r="AK40">
        <v>24.21662660277546</v>
      </c>
      <c r="AL40">
        <v>12.681853321857281</v>
      </c>
      <c r="AM40">
        <v>4.1413281483791629</v>
      </c>
      <c r="AN40">
        <v>58.960192767660587</v>
      </c>
      <c r="AP40">
        <v>10</v>
      </c>
      <c r="AQ40">
        <v>-1.0747578979210601</v>
      </c>
      <c r="AR40">
        <v>3.037588701521809</v>
      </c>
      <c r="AS40">
        <v>-7.9817531571200551</v>
      </c>
      <c r="AT40">
        <v>6.0189699530899006</v>
      </c>
      <c r="AV40">
        <v>45.306122448979593</v>
      </c>
      <c r="AW40">
        <v>75.620145136540557</v>
      </c>
      <c r="AX40">
        <v>7.4901785540776968</v>
      </c>
      <c r="AY40">
        <v>1.8043649858457931</v>
      </c>
      <c r="AZ40">
        <v>15.085263723989829</v>
      </c>
      <c r="BB40">
        <v>10</v>
      </c>
      <c r="BC40">
        <v>-15.107363939994002</v>
      </c>
      <c r="BD40">
        <v>0.86109481213963956</v>
      </c>
      <c r="BE40">
        <v>2.9934227587941331</v>
      </c>
      <c r="BF40">
        <v>11.252846373109708</v>
      </c>
      <c r="BH40">
        <v>45.306122448979593</v>
      </c>
      <c r="BI40">
        <v>47.901331189823772</v>
      </c>
      <c r="BJ40">
        <v>5.2474641450491193</v>
      </c>
      <c r="BK40">
        <v>1.7865611572462681</v>
      </c>
      <c r="BL40">
        <v>45.06464784513048</v>
      </c>
      <c r="BN40">
        <v>10</v>
      </c>
      <c r="BO40">
        <v>28.250133503540788</v>
      </c>
      <c r="BP40">
        <v>-21.045531532411438</v>
      </c>
      <c r="BQ40">
        <v>5.6891621241601271</v>
      </c>
      <c r="BR40">
        <v>-6.1773362209580105</v>
      </c>
      <c r="BT40">
        <v>45.306122448979593</v>
      </c>
      <c r="BU40">
        <v>6.9106313315247148</v>
      </c>
      <c r="BV40">
        <v>31.55652067137088</v>
      </c>
      <c r="BW40">
        <v>3.930299989689729</v>
      </c>
      <c r="BX40">
        <v>57.604946749764643</v>
      </c>
      <c r="BZ40">
        <v>10</v>
      </c>
      <c r="CA40">
        <v>-2.5480098945748395</v>
      </c>
      <c r="CB40">
        <v>1.9581832165171207</v>
      </c>
      <c r="CC40">
        <v>-0.88713608660817478</v>
      </c>
      <c r="CD40">
        <v>1.8716503396544599</v>
      </c>
      <c r="CF40">
        <v>45.306122448979593</v>
      </c>
      <c r="CG40">
        <v>50.702825128956057</v>
      </c>
      <c r="CH40">
        <v>9.2003479081957664</v>
      </c>
      <c r="CI40">
        <v>1.7716076245163801</v>
      </c>
      <c r="CJ40">
        <v>36.765437090454313</v>
      </c>
      <c r="CO40">
        <v>77.551020408163268</v>
      </c>
      <c r="CP40">
        <v>21.885122582204499</v>
      </c>
      <c r="CU40">
        <v>77.551020408163268</v>
      </c>
      <c r="CV40">
        <v>44.340705906573127</v>
      </c>
      <c r="DA40">
        <v>77.551020408163268</v>
      </c>
      <c r="DB40">
        <v>3.8759833591031239</v>
      </c>
    </row>
    <row r="41" spans="1:106" x14ac:dyDescent="0.25">
      <c r="A41" t="s">
        <v>21</v>
      </c>
      <c r="B41" t="s">
        <v>41</v>
      </c>
      <c r="C41">
        <v>1.0923868911616689E-19</v>
      </c>
      <c r="D41">
        <v>0</v>
      </c>
      <c r="E41">
        <v>0</v>
      </c>
      <c r="F41">
        <v>30</v>
      </c>
      <c r="G41">
        <v>0.41532421464017943</v>
      </c>
      <c r="H41">
        <v>0.29846993299461694</v>
      </c>
      <c r="I41">
        <v>-0.14437938939799053</v>
      </c>
      <c r="J41">
        <v>-0.56941475823679788</v>
      </c>
      <c r="K41" s="1"/>
      <c r="L41">
        <v>46.530612244897959</v>
      </c>
      <c r="M41">
        <v>95.25453537695364</v>
      </c>
      <c r="N41">
        <v>0.46919091048816558</v>
      </c>
      <c r="O41">
        <v>0.53765835798377759</v>
      </c>
      <c r="P41">
        <v>3.738615354574391</v>
      </c>
      <c r="R41">
        <v>30</v>
      </c>
      <c r="S41">
        <v>0.13166394414541482</v>
      </c>
      <c r="T41">
        <v>-2.7619811459707506</v>
      </c>
      <c r="U41">
        <v>0.47570021414075825</v>
      </c>
      <c r="V41">
        <v>2.1529932381509127</v>
      </c>
      <c r="X41">
        <v>46.530612244897959</v>
      </c>
      <c r="Y41">
        <v>2.588177593724184</v>
      </c>
      <c r="Z41">
        <v>35.202860125130982</v>
      </c>
      <c r="AA41">
        <v>3.8316497130027951</v>
      </c>
      <c r="AB41">
        <v>58.379274963861043</v>
      </c>
      <c r="AD41">
        <v>30</v>
      </c>
      <c r="AE41">
        <v>2.8585581861634211</v>
      </c>
      <c r="AF41">
        <v>-6.8145703018631405</v>
      </c>
      <c r="AG41">
        <v>-2.2865360601807927</v>
      </c>
      <c r="AH41">
        <v>6.2425470666210288</v>
      </c>
      <c r="AJ41">
        <v>46.530612244897959</v>
      </c>
      <c r="AK41">
        <v>23.69842721770296</v>
      </c>
      <c r="AL41">
        <v>12.413271905624979</v>
      </c>
      <c r="AM41">
        <v>4.0516088358981266</v>
      </c>
      <c r="AN41">
        <v>59.836692879029968</v>
      </c>
      <c r="AP41">
        <v>30</v>
      </c>
      <c r="AQ41">
        <v>-5.8401512117768561E-2</v>
      </c>
      <c r="AR41">
        <v>0.58290466602338853</v>
      </c>
      <c r="AS41">
        <v>-1.70380531283939</v>
      </c>
      <c r="AT41">
        <v>1.1793497584894794</v>
      </c>
      <c r="AV41">
        <v>46.530612244897959</v>
      </c>
      <c r="AW41">
        <v>75.67561436986287</v>
      </c>
      <c r="AX41">
        <v>7.2447605558870087</v>
      </c>
      <c r="AY41">
        <v>1.725852087805259</v>
      </c>
      <c r="AZ41">
        <v>15.353725386898841</v>
      </c>
      <c r="BB41">
        <v>30</v>
      </c>
      <c r="BC41">
        <v>-2.1692495728586891E-5</v>
      </c>
      <c r="BD41">
        <v>1.1387893838768912</v>
      </c>
      <c r="BE41">
        <v>7.7939607741385597</v>
      </c>
      <c r="BF41">
        <v>-8.9327289060302633</v>
      </c>
      <c r="BH41">
        <v>46.530612244897959</v>
      </c>
      <c r="BI41">
        <v>47.518373133383541</v>
      </c>
      <c r="BJ41">
        <v>5.1096416380542573</v>
      </c>
      <c r="BK41">
        <v>1.749657598372971</v>
      </c>
      <c r="BL41">
        <v>45.622332204457038</v>
      </c>
      <c r="BN41">
        <v>30</v>
      </c>
      <c r="BO41">
        <v>43.673645952819498</v>
      </c>
      <c r="BP41">
        <v>-12.764909617754725</v>
      </c>
      <c r="BQ41">
        <v>2.4665179200386769</v>
      </c>
      <c r="BR41">
        <v>-33.377260670065439</v>
      </c>
      <c r="BT41">
        <v>46.530612244897959</v>
      </c>
      <c r="BU41">
        <v>6.8101001171303404</v>
      </c>
      <c r="BV41">
        <v>30.645551027591669</v>
      </c>
      <c r="BW41">
        <v>3.8756801237505929</v>
      </c>
      <c r="BX41">
        <v>58.671061665108908</v>
      </c>
      <c r="BZ41">
        <v>30</v>
      </c>
      <c r="CA41">
        <v>-7.8831033448315608</v>
      </c>
      <c r="CB41">
        <v>1.3699529554767196</v>
      </c>
      <c r="CC41">
        <v>-0.4681093278939672</v>
      </c>
      <c r="CD41">
        <v>8.161644595480734</v>
      </c>
      <c r="CF41">
        <v>46.530612244897959</v>
      </c>
      <c r="CG41">
        <v>50.516574476319782</v>
      </c>
      <c r="CH41">
        <v>8.9262906579308368</v>
      </c>
      <c r="CI41">
        <v>1.69967032549677</v>
      </c>
      <c r="CJ41">
        <v>37.273449575347449</v>
      </c>
      <c r="CO41">
        <v>79.591836734693885</v>
      </c>
      <c r="CP41">
        <v>23.327166592168311</v>
      </c>
      <c r="CU41">
        <v>79.591836734693885</v>
      </c>
      <c r="CV41">
        <v>45.077425487655013</v>
      </c>
      <c r="DA41">
        <v>79.591836734693885</v>
      </c>
      <c r="DB41">
        <v>3.5900877443857109</v>
      </c>
    </row>
    <row r="42" spans="1:106" x14ac:dyDescent="0.25">
      <c r="A42" t="s">
        <v>22</v>
      </c>
      <c r="B42" t="s">
        <v>42</v>
      </c>
      <c r="C42">
        <v>0.12871615453218799</v>
      </c>
      <c r="D42">
        <v>41.728679643028748</v>
      </c>
      <c r="E42">
        <v>324.19147227237647</v>
      </c>
      <c r="K42" s="1"/>
      <c r="L42">
        <v>47.755102040816332</v>
      </c>
      <c r="M42">
        <v>95.145072025254834</v>
      </c>
      <c r="N42">
        <v>0.46865179506711269</v>
      </c>
      <c r="O42">
        <v>0.55148903156113516</v>
      </c>
      <c r="P42">
        <v>3.8347871481168911</v>
      </c>
      <c r="R42">
        <v>60</v>
      </c>
      <c r="S42">
        <v>0.12182598081839302</v>
      </c>
      <c r="T42">
        <v>-0.9652301241669683</v>
      </c>
      <c r="U42">
        <v>-0.20833474464132484</v>
      </c>
      <c r="V42">
        <v>1.0496278531179826</v>
      </c>
      <c r="X42">
        <v>47.755102040816332</v>
      </c>
      <c r="Y42">
        <v>2.593605251982861</v>
      </c>
      <c r="Z42">
        <v>34.162130178930298</v>
      </c>
      <c r="AA42">
        <v>3.7834278326823632</v>
      </c>
      <c r="AB42">
        <v>59.462795670542668</v>
      </c>
      <c r="AD42">
        <v>60</v>
      </c>
      <c r="AE42">
        <v>-2.1444808302743716</v>
      </c>
      <c r="AF42">
        <v>0.97959569812734415</v>
      </c>
      <c r="AG42">
        <v>3.2581957582440362</v>
      </c>
      <c r="AH42">
        <v>-2.0933107106903464</v>
      </c>
      <c r="AJ42">
        <v>47.755102040816332</v>
      </c>
      <c r="AK42">
        <v>23.191509780847898</v>
      </c>
      <c r="AL42">
        <v>12.149944896520481</v>
      </c>
      <c r="AM42">
        <v>3.9640379047945431</v>
      </c>
      <c r="AN42">
        <v>60.69450826405285</v>
      </c>
      <c r="AP42">
        <v>60</v>
      </c>
      <c r="AQ42">
        <v>4.4060188035197427</v>
      </c>
      <c r="AR42">
        <v>7.9226154960052106</v>
      </c>
      <c r="AS42">
        <v>0.2644804252443349</v>
      </c>
      <c r="AT42">
        <v>-12.593067125223559</v>
      </c>
      <c r="AV42">
        <v>47.755102040816332</v>
      </c>
      <c r="AW42">
        <v>75.720426097592849</v>
      </c>
      <c r="AX42">
        <v>7.0089560181453532</v>
      </c>
      <c r="AY42">
        <v>1.654862880959415</v>
      </c>
      <c r="AZ42">
        <v>15.61570740375636</v>
      </c>
      <c r="BB42">
        <v>60</v>
      </c>
      <c r="BC42">
        <v>-1.3927023745205176</v>
      </c>
      <c r="BD42">
        <v>4.6437159878993963</v>
      </c>
      <c r="BE42">
        <v>3.1931551489060563</v>
      </c>
      <c r="BF42">
        <v>-6.4441762682029378</v>
      </c>
      <c r="BH42">
        <v>47.755102040816332</v>
      </c>
      <c r="BI42">
        <v>47.14516532679221</v>
      </c>
      <c r="BJ42">
        <v>4.9755041041921508</v>
      </c>
      <c r="BK42">
        <v>1.7139932739502359</v>
      </c>
      <c r="BL42">
        <v>46.165341916135937</v>
      </c>
      <c r="BN42">
        <v>60</v>
      </c>
      <c r="BO42">
        <v>43.79420555388436</v>
      </c>
      <c r="BP42">
        <v>11.019769979151899</v>
      </c>
      <c r="BQ42">
        <v>1.1842717274363794</v>
      </c>
      <c r="BR42">
        <v>-56.000914482578651</v>
      </c>
      <c r="BT42">
        <v>47.755102040816332</v>
      </c>
      <c r="BU42">
        <v>6.7130730719128628</v>
      </c>
      <c r="BV42">
        <v>29.760266690019719</v>
      </c>
      <c r="BW42">
        <v>3.8196029567031848</v>
      </c>
      <c r="BX42">
        <v>59.709448928446179</v>
      </c>
      <c r="BZ42">
        <v>60</v>
      </c>
      <c r="CA42">
        <v>13.009797091048625</v>
      </c>
      <c r="CB42">
        <v>6.4327480306272307</v>
      </c>
      <c r="CC42">
        <v>1.1068610044636169</v>
      </c>
      <c r="CD42">
        <v>-18.744610494184212</v>
      </c>
      <c r="CF42">
        <v>47.755102040816332</v>
      </c>
      <c r="CG42">
        <v>50.32953447334706</v>
      </c>
      <c r="CH42">
        <v>8.6614590493281458</v>
      </c>
      <c r="CI42">
        <v>1.6335982280647039</v>
      </c>
      <c r="CJ42">
        <v>37.767931538322607</v>
      </c>
      <c r="CO42">
        <v>81.632653061224488</v>
      </c>
      <c r="CP42">
        <v>24.86660905513666</v>
      </c>
      <c r="CU42">
        <v>81.632653061224488</v>
      </c>
      <c r="CV42">
        <v>45.814146882722333</v>
      </c>
      <c r="DA42">
        <v>81.632653061224488</v>
      </c>
      <c r="DB42">
        <v>3.2973724117965681</v>
      </c>
    </row>
    <row r="43" spans="1:106" x14ac:dyDescent="0.25">
      <c r="A43" t="s">
        <v>23</v>
      </c>
      <c r="B43" t="s">
        <v>43</v>
      </c>
      <c r="C43">
        <v>8.3289268043448344E-65</v>
      </c>
      <c r="D43">
        <v>0</v>
      </c>
      <c r="E43">
        <v>0</v>
      </c>
      <c r="K43" s="1"/>
      <c r="L43">
        <v>48.979591836734699</v>
      </c>
      <c r="M43">
        <v>95.03573448686052</v>
      </c>
      <c r="N43">
        <v>0.46811327703346522</v>
      </c>
      <c r="O43">
        <v>0.56530381144935993</v>
      </c>
      <c r="P43">
        <v>3.9308484246566322</v>
      </c>
      <c r="X43">
        <v>48.979591836734699</v>
      </c>
      <c r="Y43">
        <v>2.6003013111449298</v>
      </c>
      <c r="Z43">
        <v>33.151502946115357</v>
      </c>
      <c r="AA43">
        <v>3.733102942335671</v>
      </c>
      <c r="AB43">
        <v>60.517051523982921</v>
      </c>
      <c r="AJ43">
        <v>48.979591836734699</v>
      </c>
      <c r="AK43">
        <v>22.695623638814549</v>
      </c>
      <c r="AL43">
        <v>11.89182156142922</v>
      </c>
      <c r="AM43">
        <v>3.8785483346843379</v>
      </c>
      <c r="AN43">
        <v>61.534007321202147</v>
      </c>
      <c r="AV43">
        <v>48.979591836734699</v>
      </c>
      <c r="AW43">
        <v>75.755568595087226</v>
      </c>
      <c r="AX43">
        <v>6.7822797210820838</v>
      </c>
      <c r="AY43">
        <v>1.5907240201171149</v>
      </c>
      <c r="AZ43">
        <v>15.871380064167569</v>
      </c>
      <c r="BH43">
        <v>48.979591836734699</v>
      </c>
      <c r="BI43">
        <v>46.781450276285923</v>
      </c>
      <c r="BJ43">
        <v>4.8449734300880802</v>
      </c>
      <c r="BK43">
        <v>1.679528806371656</v>
      </c>
      <c r="BL43">
        <v>46.69405202345159</v>
      </c>
      <c r="BT43">
        <v>48.979591836734699</v>
      </c>
      <c r="BU43">
        <v>6.6193182634905341</v>
      </c>
      <c r="BV43">
        <v>28.90009470986859</v>
      </c>
      <c r="BW43">
        <v>3.7622476227100861</v>
      </c>
      <c r="BX43">
        <v>60.720743979457737</v>
      </c>
      <c r="CF43">
        <v>48.979591836734699</v>
      </c>
      <c r="CG43">
        <v>50.142385615905447</v>
      </c>
      <c r="CH43">
        <v>8.4053914931270324</v>
      </c>
      <c r="CI43">
        <v>1.5727205033991789</v>
      </c>
      <c r="CJ43">
        <v>38.249308131758163</v>
      </c>
      <c r="CO43">
        <v>83.673469387755105</v>
      </c>
      <c r="CP43">
        <v>26.511087158567271</v>
      </c>
      <c r="CU43">
        <v>83.673469387755105</v>
      </c>
      <c r="CV43">
        <v>46.550870775325947</v>
      </c>
      <c r="DA43">
        <v>83.673469387755105</v>
      </c>
      <c r="DB43">
        <v>2.9990899711574031</v>
      </c>
    </row>
    <row r="44" spans="1:106" x14ac:dyDescent="0.25">
      <c r="A44" t="s">
        <v>24</v>
      </c>
      <c r="B44" t="s">
        <v>44</v>
      </c>
      <c r="C44">
        <v>-1.172492121437414E-80</v>
      </c>
      <c r="D44">
        <v>0</v>
      </c>
      <c r="E44">
        <v>0</v>
      </c>
      <c r="K44" s="1"/>
      <c r="L44">
        <v>50.204081632653057</v>
      </c>
      <c r="M44">
        <v>94.926522614180087</v>
      </c>
      <c r="N44">
        <v>0.4675753593234972</v>
      </c>
      <c r="O44">
        <v>0.57910271583592343</v>
      </c>
      <c r="P44">
        <v>4.0267993106604658</v>
      </c>
      <c r="X44">
        <v>50.204081632653057</v>
      </c>
      <c r="Y44">
        <v>2.6080838361049619</v>
      </c>
      <c r="Z44">
        <v>32.170246831200643</v>
      </c>
      <c r="AA44">
        <v>3.6809076180900879</v>
      </c>
      <c r="AB44">
        <v>61.54273022812302</v>
      </c>
      <c r="AJ44">
        <v>50.204081632653057</v>
      </c>
      <c r="AK44">
        <v>22.210518138207199</v>
      </c>
      <c r="AL44">
        <v>11.638851167236661</v>
      </c>
      <c r="AM44">
        <v>3.7950731051834419</v>
      </c>
      <c r="AN44">
        <v>62.355558448950781</v>
      </c>
      <c r="AV44">
        <v>50.204081632653057</v>
      </c>
      <c r="AW44">
        <v>75.78198533289131</v>
      </c>
      <c r="AX44">
        <v>6.5642643967465908</v>
      </c>
      <c r="AY44">
        <v>1.5327907448730209</v>
      </c>
      <c r="AZ44">
        <v>16.120911925943119</v>
      </c>
      <c r="BH44">
        <v>50.204081632653057</v>
      </c>
      <c r="BI44">
        <v>46.426970488100842</v>
      </c>
      <c r="BJ44">
        <v>4.7179715023673232</v>
      </c>
      <c r="BK44">
        <v>1.6462248180308201</v>
      </c>
      <c r="BL44">
        <v>47.208837569688363</v>
      </c>
      <c r="BT44">
        <v>50.204081632653057</v>
      </c>
      <c r="BU44">
        <v>6.5286037594816069</v>
      </c>
      <c r="BV44">
        <v>28.064462138351839</v>
      </c>
      <c r="BW44">
        <v>3.7037932559338809</v>
      </c>
      <c r="BX44">
        <v>61.705582257824872</v>
      </c>
      <c r="CF44">
        <v>50.204081632653057</v>
      </c>
      <c r="CG44">
        <v>49.955552534292821</v>
      </c>
      <c r="CH44">
        <v>8.1577317969762326</v>
      </c>
      <c r="CI44">
        <v>1.516575036686322</v>
      </c>
      <c r="CJ44">
        <v>38.717949833326998</v>
      </c>
      <c r="CO44">
        <v>85.714285714285722</v>
      </c>
      <c r="CP44">
        <v>28.276962152526881</v>
      </c>
      <c r="CU44">
        <v>85.714285714285722</v>
      </c>
      <c r="CV44">
        <v>47.287597674206637</v>
      </c>
      <c r="DA44">
        <v>85.714285714285722</v>
      </c>
      <c r="DB44">
        <v>2.6957385459322158</v>
      </c>
    </row>
    <row r="45" spans="1:106" x14ac:dyDescent="0.25">
      <c r="A45" t="s">
        <v>123</v>
      </c>
      <c r="B45" t="s">
        <v>124</v>
      </c>
      <c r="C45">
        <v>-6.6209425546994024E-98</v>
      </c>
      <c r="D45">
        <v>0</v>
      </c>
      <c r="E45">
        <v>0</v>
      </c>
      <c r="K45" s="1"/>
      <c r="L45">
        <v>51.428571428571431</v>
      </c>
      <c r="M45">
        <v>94.817436259622951</v>
      </c>
      <c r="N45">
        <v>0.46703804487348333</v>
      </c>
      <c r="O45">
        <v>0.59288576290829709</v>
      </c>
      <c r="P45">
        <v>4.1226399325952467</v>
      </c>
      <c r="X45">
        <v>51.428571428571431</v>
      </c>
      <c r="Y45">
        <v>2.6167708917575272</v>
      </c>
      <c r="Z45">
        <v>31.217630238700551</v>
      </c>
      <c r="AA45">
        <v>3.6270744360729861</v>
      </c>
      <c r="AB45">
        <v>62.540519486904223</v>
      </c>
      <c r="AJ45">
        <v>51.428571428571431</v>
      </c>
      <c r="AK45">
        <v>21.73594262563012</v>
      </c>
      <c r="AL45">
        <v>11.390982980828269</v>
      </c>
      <c r="AM45">
        <v>3.7135451959077819</v>
      </c>
      <c r="AN45">
        <v>63.159530045771639</v>
      </c>
      <c r="AV45">
        <v>51.428571428571431</v>
      </c>
      <c r="AW45">
        <v>75.800619781550409</v>
      </c>
      <c r="AX45">
        <v>6.354442777188261</v>
      </c>
      <c r="AY45">
        <v>1.480418294821791</v>
      </c>
      <c r="AZ45">
        <v>16.36447154689364</v>
      </c>
      <c r="BH45">
        <v>51.428571428571431</v>
      </c>
      <c r="BI45">
        <v>46.081468468473091</v>
      </c>
      <c r="BJ45">
        <v>4.5944202076551584</v>
      </c>
      <c r="BK45">
        <v>1.6140419313213219</v>
      </c>
      <c r="BL45">
        <v>47.710073598130627</v>
      </c>
      <c r="BT45">
        <v>51.428571428571431</v>
      </c>
      <c r="BU45">
        <v>6.4406976275043348</v>
      </c>
      <c r="BV45">
        <v>27.252796026683029</v>
      </c>
      <c r="BW45">
        <v>3.644418990537154</v>
      </c>
      <c r="BX45">
        <v>62.66459920322891</v>
      </c>
      <c r="CF45">
        <v>51.428571428571431</v>
      </c>
      <c r="CG45">
        <v>49.769376841987018</v>
      </c>
      <c r="CH45">
        <v>7.9181579181070241</v>
      </c>
      <c r="CI45">
        <v>1.464768806218562</v>
      </c>
      <c r="CJ45">
        <v>39.174208125840742</v>
      </c>
      <c r="CO45">
        <v>87.755102040816325</v>
      </c>
      <c r="CP45">
        <v>30.183714378381229</v>
      </c>
      <c r="CU45">
        <v>87.755102040816325</v>
      </c>
      <c r="CV45">
        <v>48.024330127765467</v>
      </c>
      <c r="DA45">
        <v>87.755102040816325</v>
      </c>
      <c r="DB45">
        <v>2.387835586798932</v>
      </c>
    </row>
    <row r="46" spans="1:106" x14ac:dyDescent="0.25">
      <c r="A46" t="s">
        <v>25</v>
      </c>
      <c r="B46" t="s">
        <v>45</v>
      </c>
      <c r="C46">
        <v>0</v>
      </c>
      <c r="D46">
        <v>0</v>
      </c>
      <c r="E46" t="e">
        <v>#DIV/0!</v>
      </c>
      <c r="K46" s="1"/>
      <c r="L46">
        <v>52.653061224489797</v>
      </c>
      <c r="M46">
        <v>94.708475275598502</v>
      </c>
      <c r="N46">
        <v>0.46650133661969762</v>
      </c>
      <c r="O46">
        <v>0.60665297085395264</v>
      </c>
      <c r="P46">
        <v>4.2183704169278249</v>
      </c>
      <c r="X46">
        <v>52.653061224489797</v>
      </c>
      <c r="Y46">
        <v>2.6261805429971949</v>
      </c>
      <c r="Z46">
        <v>30.292921573129551</v>
      </c>
      <c r="AA46">
        <v>3.571835972411733</v>
      </c>
      <c r="AB46">
        <v>63.511107004267743</v>
      </c>
      <c r="AJ46">
        <v>52.653061224489797</v>
      </c>
      <c r="AK46">
        <v>21.271646447687591</v>
      </c>
      <c r="AL46">
        <v>11.148166269089501</v>
      </c>
      <c r="AM46">
        <v>3.633897586473287</v>
      </c>
      <c r="AN46">
        <v>63.946290510137651</v>
      </c>
      <c r="AV46">
        <v>52.653061224489797</v>
      </c>
      <c r="AW46">
        <v>75.812410327341766</v>
      </c>
      <c r="AX46">
        <v>6.15234947353383</v>
      </c>
      <c r="AY46">
        <v>1.4329654498141631</v>
      </c>
      <c r="AZ46">
        <v>16.60222714976446</v>
      </c>
      <c r="BH46">
        <v>52.653061224489797</v>
      </c>
      <c r="BI46">
        <v>45.744686723638821</v>
      </c>
      <c r="BJ46">
        <v>4.4742414325768616</v>
      </c>
      <c r="BK46">
        <v>1.582940768636752</v>
      </c>
      <c r="BL46">
        <v>48.198135152062818</v>
      </c>
      <c r="BT46">
        <v>52.653061224489797</v>
      </c>
      <c r="BU46">
        <v>6.3553679351769681</v>
      </c>
      <c r="BV46">
        <v>26.464523426075679</v>
      </c>
      <c r="BW46">
        <v>3.5843039606824871</v>
      </c>
      <c r="BX46">
        <v>63.59843025535114</v>
      </c>
      <c r="CF46">
        <v>52.653061224489797</v>
      </c>
      <c r="CG46">
        <v>49.584200152465947</v>
      </c>
      <c r="CH46">
        <v>7.6863478137506878</v>
      </c>
      <c r="CI46">
        <v>1.4169087902883251</v>
      </c>
      <c r="CJ46">
        <v>39.618434492110929</v>
      </c>
      <c r="CO46">
        <v>89.795918367346943</v>
      </c>
      <c r="CP46">
        <v>32.2600605521977</v>
      </c>
      <c r="CU46">
        <v>89.795918367346943</v>
      </c>
      <c r="CV46">
        <v>48.7610749317775</v>
      </c>
      <c r="DA46">
        <v>89.795918367346943</v>
      </c>
      <c r="DB46">
        <v>2.0759147505089182</v>
      </c>
    </row>
    <row r="47" spans="1:106" x14ac:dyDescent="0.25">
      <c r="A47" t="s">
        <v>26</v>
      </c>
      <c r="B47" t="s">
        <v>46</v>
      </c>
      <c r="C47">
        <v>0.12907506155789281</v>
      </c>
      <c r="D47">
        <v>41.916418341719549</v>
      </c>
      <c r="E47">
        <v>324.74451560047623</v>
      </c>
      <c r="K47" s="1"/>
      <c r="L47">
        <v>53.877551020408163</v>
      </c>
      <c r="M47">
        <v>94.599639514516142</v>
      </c>
      <c r="N47">
        <v>0.46596523749841462</v>
      </c>
      <c r="O47">
        <v>0.6204043578603613</v>
      </c>
      <c r="P47">
        <v>4.313990890125055</v>
      </c>
      <c r="X47">
        <v>53.877551020408163</v>
      </c>
      <c r="Y47">
        <v>2.636140562817245</v>
      </c>
      <c r="Z47">
        <v>29.395371495723349</v>
      </c>
      <c r="AA47">
        <v>3.5154191385181508</v>
      </c>
      <c r="AB47">
        <v>64.455174899067842</v>
      </c>
      <c r="AJ47">
        <v>53.877551020408163</v>
      </c>
      <c r="AK47">
        <v>20.817378950983901</v>
      </c>
      <c r="AL47">
        <v>10.91035029890581</v>
      </c>
      <c r="AM47">
        <v>3.5560632564958849</v>
      </c>
      <c r="AN47">
        <v>64.716208240521723</v>
      </c>
      <c r="AV47">
        <v>53.877551020408163</v>
      </c>
      <c r="AW47">
        <v>75.81809787934381</v>
      </c>
      <c r="AX47">
        <v>5.9575979662053484</v>
      </c>
      <c r="AY47">
        <v>1.3899191495260099</v>
      </c>
      <c r="AZ47">
        <v>16.834337405379049</v>
      </c>
      <c r="BH47">
        <v>53.877551020408163</v>
      </c>
      <c r="BI47">
        <v>45.416367759834181</v>
      </c>
      <c r="BJ47">
        <v>4.357357063757715</v>
      </c>
      <c r="BK47">
        <v>1.5528819523707009</v>
      </c>
      <c r="BL47">
        <v>48.673397274769293</v>
      </c>
      <c r="BT47">
        <v>53.877551020408163</v>
      </c>
      <c r="BU47">
        <v>6.2724690450974183</v>
      </c>
      <c r="BV47">
        <v>25.698902489264711</v>
      </c>
      <c r="BW47">
        <v>3.523600558195553</v>
      </c>
      <c r="BX47">
        <v>64.507682356209344</v>
      </c>
      <c r="CF47">
        <v>53.877551020408163</v>
      </c>
      <c r="CG47">
        <v>49.400364079207499</v>
      </c>
      <c r="CH47">
        <v>7.4619794411385021</v>
      </c>
      <c r="CI47">
        <v>1.372601967188039</v>
      </c>
      <c r="CJ47">
        <v>40.05098041494918</v>
      </c>
      <c r="CO47">
        <v>91.83673469387756</v>
      </c>
      <c r="CP47">
        <v>34.551637688843542</v>
      </c>
      <c r="CU47">
        <v>91.83673469387756</v>
      </c>
      <c r="CV47">
        <v>49.497832693369659</v>
      </c>
      <c r="DA47">
        <v>91.83673469387756</v>
      </c>
      <c r="DB47">
        <v>1.7606733972533779</v>
      </c>
    </row>
    <row r="48" spans="1:106" x14ac:dyDescent="0.25">
      <c r="A48" t="s">
        <v>115</v>
      </c>
      <c r="B48" t="s">
        <v>117</v>
      </c>
      <c r="C48">
        <v>-1.027794285918759</v>
      </c>
      <c r="D48">
        <v>4.2813980631215111E-3</v>
      </c>
      <c r="E48">
        <v>-4.1656176939087689E-3</v>
      </c>
      <c r="K48" s="1"/>
      <c r="L48">
        <v>55.102040816326529</v>
      </c>
      <c r="M48">
        <v>94.490928828785286</v>
      </c>
      <c r="N48">
        <v>0.46542975044590862</v>
      </c>
      <c r="O48">
        <v>0.6341399421149948</v>
      </c>
      <c r="P48">
        <v>4.4095014786537883</v>
      </c>
      <c r="X48">
        <v>55.102040816326529</v>
      </c>
      <c r="Y48">
        <v>2.6465685581672549</v>
      </c>
      <c r="Z48">
        <v>28.524137924795621</v>
      </c>
      <c r="AA48">
        <v>3.458013366009892</v>
      </c>
      <c r="AB48">
        <v>65.373386265350888</v>
      </c>
      <c r="AJ48">
        <v>55.102040816326529</v>
      </c>
      <c r="AK48">
        <v>20.37288948212332</v>
      </c>
      <c r="AL48">
        <v>10.677484337162671</v>
      </c>
      <c r="AM48">
        <v>3.4799751855915049</v>
      </c>
      <c r="AN48">
        <v>65.469651635396744</v>
      </c>
      <c r="AV48">
        <v>55.102040816326529</v>
      </c>
      <c r="AW48">
        <v>75.818492096222641</v>
      </c>
      <c r="AX48">
        <v>5.7697835014247314</v>
      </c>
      <c r="AY48">
        <v>1.35070588060978</v>
      </c>
      <c r="AZ48">
        <v>17.060970922197061</v>
      </c>
      <c r="BH48">
        <v>55.102040816326529</v>
      </c>
      <c r="BI48">
        <v>45.096254083295307</v>
      </c>
      <c r="BJ48">
        <v>4.2436889878229938</v>
      </c>
      <c r="BK48">
        <v>1.5238261049167621</v>
      </c>
      <c r="BL48">
        <v>49.136235009534431</v>
      </c>
      <c r="BT48">
        <v>55.102040816326529</v>
      </c>
      <c r="BU48">
        <v>6.191888110729483</v>
      </c>
      <c r="BV48">
        <v>24.955333700413892</v>
      </c>
      <c r="BW48">
        <v>3.4624572714004889</v>
      </c>
      <c r="BX48">
        <v>65.392975483674462</v>
      </c>
      <c r="CF48">
        <v>55.102040816326529</v>
      </c>
      <c r="CG48">
        <v>49.21819443945914</v>
      </c>
      <c r="CH48">
        <v>7.2447377453038762</v>
      </c>
      <c r="CI48">
        <v>1.3314690082418419</v>
      </c>
      <c r="CJ48">
        <v>40.472192792926698</v>
      </c>
      <c r="CO48">
        <v>93.877551020408163</v>
      </c>
      <c r="CP48">
        <v>37.136572955819979</v>
      </c>
      <c r="CU48">
        <v>93.877551020408163</v>
      </c>
      <c r="CV48">
        <v>50.234602348461557</v>
      </c>
      <c r="DA48">
        <v>93.877551020408163</v>
      </c>
      <c r="DB48">
        <v>1.442716682399126</v>
      </c>
    </row>
    <row r="49" spans="1:106" x14ac:dyDescent="0.25">
      <c r="A49" t="s">
        <v>116</v>
      </c>
      <c r="B49" t="s">
        <v>118</v>
      </c>
      <c r="C49">
        <v>2.6108091935888731</v>
      </c>
      <c r="D49">
        <v>8.8182154593512974E-3</v>
      </c>
      <c r="E49">
        <v>3.3775794420386552E-3</v>
      </c>
      <c r="K49" s="1"/>
      <c r="L49">
        <v>56.326530612244902</v>
      </c>
      <c r="M49">
        <v>94.382343070815324</v>
      </c>
      <c r="N49">
        <v>0.46489487839845378</v>
      </c>
      <c r="O49">
        <v>0.64785974180532457</v>
      </c>
      <c r="P49">
        <v>4.5049023089808777</v>
      </c>
      <c r="X49">
        <v>56.326530612244902</v>
      </c>
      <c r="Y49">
        <v>2.6573808006892001</v>
      </c>
      <c r="Z49">
        <v>27.67854119313877</v>
      </c>
      <c r="AA49">
        <v>3.399790749630025</v>
      </c>
      <c r="AB49">
        <v>66.266393572914254</v>
      </c>
      <c r="AJ49">
        <v>56.326530612244902</v>
      </c>
      <c r="AK49">
        <v>19.937927387710118</v>
      </c>
      <c r="AL49">
        <v>10.449517650745509</v>
      </c>
      <c r="AM49">
        <v>3.4055663533760741</v>
      </c>
      <c r="AN49">
        <v>66.206989093235663</v>
      </c>
      <c r="AV49">
        <v>56.326530612244902</v>
      </c>
      <c r="AW49">
        <v>75.814061232176982</v>
      </c>
      <c r="AX49">
        <v>5.5886255010026709</v>
      </c>
      <c r="AY49">
        <v>1.3149924658700509</v>
      </c>
      <c r="AZ49">
        <v>17.282273201404511</v>
      </c>
      <c r="BH49">
        <v>56.326530612244902</v>
      </c>
      <c r="BI49">
        <v>44.784088200258367</v>
      </c>
      <c r="BJ49">
        <v>4.1331590913979763</v>
      </c>
      <c r="BK49">
        <v>1.495733848668525</v>
      </c>
      <c r="BL49">
        <v>49.587023399642661</v>
      </c>
      <c r="BT49">
        <v>56.326530612244902</v>
      </c>
      <c r="BU49">
        <v>6.1135224595837094</v>
      </c>
      <c r="BV49">
        <v>24.233262323764091</v>
      </c>
      <c r="BW49">
        <v>3.4009890883108489</v>
      </c>
      <c r="BX49">
        <v>66.254881328597151</v>
      </c>
      <c r="CF49">
        <v>56.326530612244902</v>
      </c>
      <c r="CG49">
        <v>49.037933128113089</v>
      </c>
      <c r="CH49">
        <v>7.0343418134333877</v>
      </c>
      <c r="CI49">
        <v>1.293197825438263</v>
      </c>
      <c r="CJ49">
        <v>40.882402110931437</v>
      </c>
      <c r="CO49">
        <v>95.91836734693878</v>
      </c>
      <c r="CP49">
        <v>40.169516977061043</v>
      </c>
      <c r="CU49">
        <v>95.91836734693878</v>
      </c>
      <c r="CV49">
        <v>50.971376880088343</v>
      </c>
      <c r="DA49">
        <v>95.91836734693878</v>
      </c>
      <c r="DB49">
        <v>1.1221536215222221</v>
      </c>
    </row>
    <row r="50" spans="1:106" x14ac:dyDescent="0.25">
      <c r="A50" t="s">
        <v>148</v>
      </c>
      <c r="C50">
        <v>-0.17354196015565279</v>
      </c>
      <c r="D50">
        <v>0.42621207758979052</v>
      </c>
      <c r="E50">
        <v>-2.4559597990452193</v>
      </c>
      <c r="K50" s="1"/>
      <c r="L50">
        <v>57.551020408163268</v>
      </c>
      <c r="M50">
        <v>94.273882093015658</v>
      </c>
      <c r="N50">
        <v>0.46436062429232461</v>
      </c>
      <c r="O50">
        <v>0.66156377511882214</v>
      </c>
      <c r="P50">
        <v>4.6001935075731746</v>
      </c>
      <c r="X50">
        <v>57.551020408163268</v>
      </c>
      <c r="Y50">
        <v>2.6685157245059101</v>
      </c>
      <c r="Z50">
        <v>26.857880443123481</v>
      </c>
      <c r="AA50">
        <v>3.340895913449939</v>
      </c>
      <c r="AB50">
        <v>67.134814922117499</v>
      </c>
      <c r="AJ50">
        <v>57.551020408163268</v>
      </c>
      <c r="AK50">
        <v>19.512242014348601</v>
      </c>
      <c r="AL50">
        <v>10.226399506539821</v>
      </c>
      <c r="AM50">
        <v>3.3327697394655229</v>
      </c>
      <c r="AN50">
        <v>66.928589012511353</v>
      </c>
      <c r="AV50">
        <v>57.551020408163268</v>
      </c>
      <c r="AW50">
        <v>75.805273541405569</v>
      </c>
      <c r="AX50">
        <v>5.4138433867498659</v>
      </c>
      <c r="AY50">
        <v>1.282445728111403</v>
      </c>
      <c r="AZ50">
        <v>17.498389744187399</v>
      </c>
      <c r="BH50">
        <v>57.551020408163268</v>
      </c>
      <c r="BI50">
        <v>44.479612616959493</v>
      </c>
      <c r="BJ50">
        <v>4.0256892611079431</v>
      </c>
      <c r="BK50">
        <v>1.4685658060195821</v>
      </c>
      <c r="BL50">
        <v>50.026137488378332</v>
      </c>
      <c r="BT50">
        <v>57.551020408163268</v>
      </c>
      <c r="BU50">
        <v>6.0372798157237266</v>
      </c>
      <c r="BV50">
        <v>23.532108094698039</v>
      </c>
      <c r="BW50">
        <v>3.3393053200555478</v>
      </c>
      <c r="BX50">
        <v>67.093963822424215</v>
      </c>
      <c r="CF50">
        <v>57.551020408163268</v>
      </c>
      <c r="CG50">
        <v>48.859752775478299</v>
      </c>
      <c r="CH50">
        <v>6.8305417827022801</v>
      </c>
      <c r="CI50">
        <v>1.2575355532282371</v>
      </c>
      <c r="CJ50">
        <v>41.281919157357919</v>
      </c>
      <c r="CO50">
        <v>97.959183673469397</v>
      </c>
      <c r="CP50">
        <v>44.143090988596768</v>
      </c>
      <c r="CU50">
        <v>97.959183673469397</v>
      </c>
      <c r="CV50">
        <v>51.708125740930328</v>
      </c>
      <c r="DA50">
        <v>97.959183673469397</v>
      </c>
      <c r="DB50">
        <v>0.79986591676223784</v>
      </c>
    </row>
    <row r="51" spans="1:106" x14ac:dyDescent="0.25">
      <c r="A51" t="s">
        <v>149</v>
      </c>
      <c r="C51">
        <v>0.1759733900959293</v>
      </c>
      <c r="D51">
        <v>0.45946871863746291</v>
      </c>
      <c r="E51">
        <v>2.6110124853933332</v>
      </c>
      <c r="K51" s="1"/>
      <c r="L51">
        <v>58.775510204081627</v>
      </c>
      <c r="M51">
        <v>94.16554574779569</v>
      </c>
      <c r="N51">
        <v>0.46382699106379538</v>
      </c>
      <c r="O51">
        <v>0.67525206024295892</v>
      </c>
      <c r="P51">
        <v>4.6953752008975336</v>
      </c>
      <c r="X51">
        <v>58.775510204081627</v>
      </c>
      <c r="Y51">
        <v>2.6799117637402139</v>
      </c>
      <c r="Z51">
        <v>26.061454817120438</v>
      </c>
      <c r="AA51">
        <v>3.28147348154102</v>
      </c>
      <c r="AB51">
        <v>67.979268413320227</v>
      </c>
      <c r="AJ51">
        <v>58.775510204081627</v>
      </c>
      <c r="AK51">
        <v>19.095587931719042</v>
      </c>
      <c r="AL51">
        <v>10.008074441904309</v>
      </c>
      <c r="AM51">
        <v>3.2615210787423758</v>
      </c>
      <c r="AN51">
        <v>67.634816632242291</v>
      </c>
      <c r="AV51">
        <v>58.775510204081627</v>
      </c>
      <c r="AW51">
        <v>75.792597278107081</v>
      </c>
      <c r="AX51">
        <v>5.2451565804770084</v>
      </c>
      <c r="AY51">
        <v>1.252732490138414</v>
      </c>
      <c r="AZ51">
        <v>17.709466051731749</v>
      </c>
      <c r="BH51">
        <v>58.775510204081627</v>
      </c>
      <c r="BI51">
        <v>44.182569839634823</v>
      </c>
      <c r="BJ51">
        <v>3.9212013835781701</v>
      </c>
      <c r="BK51">
        <v>1.4422825993635251</v>
      </c>
      <c r="BL51">
        <v>50.453952319025859</v>
      </c>
      <c r="BT51">
        <v>58.775510204081627</v>
      </c>
      <c r="BU51">
        <v>5.9630679032131617</v>
      </c>
      <c r="BV51">
        <v>22.851290748598469</v>
      </c>
      <c r="BW51">
        <v>3.2775152777634999</v>
      </c>
      <c r="BX51">
        <v>67.910786896602445</v>
      </c>
      <c r="CF51">
        <v>58.775510204081627</v>
      </c>
      <c r="CG51">
        <v>48.683795372206987</v>
      </c>
      <c r="CH51">
        <v>6.6331024559558616</v>
      </c>
      <c r="CI51">
        <v>1.224257505348648</v>
      </c>
      <c r="CJ51">
        <v>41.671043280216502</v>
      </c>
    </row>
    <row r="52" spans="1:106" x14ac:dyDescent="0.25">
      <c r="A52" t="s">
        <v>120</v>
      </c>
      <c r="B52" t="s">
        <v>119</v>
      </c>
      <c r="C52">
        <v>-1.5042552158938021E-15</v>
      </c>
      <c r="D52">
        <v>1.4035900729489301E-12</v>
      </c>
      <c r="E52">
        <v>-933.07974479246957</v>
      </c>
      <c r="K52" s="1"/>
      <c r="L52">
        <v>60</v>
      </c>
      <c r="M52">
        <v>94.057333887564823</v>
      </c>
      <c r="N52">
        <v>0.46329398164914037</v>
      </c>
      <c r="O52">
        <v>0.68892461536520644</v>
      </c>
      <c r="P52">
        <v>4.7904475154208068</v>
      </c>
      <c r="X52">
        <v>60</v>
      </c>
      <c r="Y52">
        <v>2.69150735251494</v>
      </c>
      <c r="Z52">
        <v>25.288563457500299</v>
      </c>
      <c r="AA52">
        <v>3.221668077974658</v>
      </c>
      <c r="AB52">
        <v>68.800372146882012</v>
      </c>
      <c r="AJ52">
        <v>60</v>
      </c>
      <c r="AK52">
        <v>18.687814163607701</v>
      </c>
      <c r="AL52">
        <v>9.794404301872655</v>
      </c>
      <c r="AM52">
        <v>3.191804241755964</v>
      </c>
      <c r="AN52">
        <v>68.325977377357006</v>
      </c>
      <c r="AV52">
        <v>60</v>
      </c>
      <c r="AW52">
        <v>75.776500696480255</v>
      </c>
      <c r="AX52">
        <v>5.0822845039947886</v>
      </c>
      <c r="AY52">
        <v>1.2255195747556651</v>
      </c>
      <c r="AZ52">
        <v>17.91564762522356</v>
      </c>
      <c r="BH52">
        <v>60</v>
      </c>
      <c r="BI52">
        <v>43.892702374520518</v>
      </c>
      <c r="BJ52">
        <v>3.8196173454339362</v>
      </c>
      <c r="BK52">
        <v>1.416844851093944</v>
      </c>
      <c r="BL52">
        <v>50.870842934869607</v>
      </c>
      <c r="BT52">
        <v>60</v>
      </c>
      <c r="BU52">
        <v>5.8907944461156392</v>
      </c>
      <c r="BV52">
        <v>22.190230020848102</v>
      </c>
      <c r="BW52">
        <v>3.2157282725636209</v>
      </c>
      <c r="BX52">
        <v>68.705914482578635</v>
      </c>
      <c r="CF52">
        <v>60</v>
      </c>
      <c r="CG52">
        <v>48.510202908951378</v>
      </c>
      <c r="CH52">
        <v>6.4417886360394387</v>
      </c>
      <c r="CI52">
        <v>1.1931389955363829</v>
      </c>
      <c r="CJ52">
        <v>42.050073827517551</v>
      </c>
    </row>
    <row r="53" spans="1:106" x14ac:dyDescent="0.25">
      <c r="A53" t="s">
        <v>122</v>
      </c>
      <c r="B53" t="s">
        <v>121</v>
      </c>
      <c r="C53">
        <v>-4.2351647358322312E-22</v>
      </c>
      <c r="D53">
        <v>0</v>
      </c>
      <c r="E53">
        <v>0</v>
      </c>
      <c r="G53" s="1"/>
      <c r="L53" s="1"/>
    </row>
    <row r="54" spans="1:106" x14ac:dyDescent="0.25">
      <c r="A54" t="s">
        <v>27</v>
      </c>
      <c r="B54" t="s">
        <v>47</v>
      </c>
      <c r="C54">
        <v>0</v>
      </c>
      <c r="D54">
        <v>0</v>
      </c>
      <c r="E54" t="e">
        <v>#DIV/0!</v>
      </c>
      <c r="G54" s="1"/>
    </row>
    <row r="55" spans="1:106" x14ac:dyDescent="0.25">
      <c r="A55" t="s">
        <v>28</v>
      </c>
      <c r="B55" t="s">
        <v>48</v>
      </c>
      <c r="C55">
        <v>0</v>
      </c>
      <c r="D55">
        <v>0</v>
      </c>
      <c r="E55" t="e">
        <v>#DIV/0!</v>
      </c>
    </row>
    <row r="56" spans="1:106" x14ac:dyDescent="0.25">
      <c r="A56" t="s">
        <v>29</v>
      </c>
      <c r="B56" t="s">
        <v>49</v>
      </c>
      <c r="C56">
        <v>0</v>
      </c>
      <c r="D56">
        <v>0</v>
      </c>
      <c r="E56" t="e">
        <v>#DIV/0!</v>
      </c>
    </row>
    <row r="57" spans="1:106" x14ac:dyDescent="0.25">
      <c r="A57" t="s">
        <v>30</v>
      </c>
      <c r="B57" t="s">
        <v>50</v>
      </c>
      <c r="C57">
        <v>0</v>
      </c>
      <c r="D57">
        <v>0</v>
      </c>
      <c r="E57" t="e">
        <v>#DIV/0!</v>
      </c>
    </row>
    <row r="58" spans="1:106" x14ac:dyDescent="0.25">
      <c r="A58" t="s">
        <v>125</v>
      </c>
      <c r="B58" t="s">
        <v>126</v>
      </c>
      <c r="C58">
        <v>2.3600868957993751E-4</v>
      </c>
      <c r="D58">
        <v>1.355676745008723E-10</v>
      </c>
      <c r="E58">
        <v>5.744181485103952E-7</v>
      </c>
    </row>
    <row r="59" spans="1:106" x14ac:dyDescent="0.25">
      <c r="A59" t="s">
        <v>31</v>
      </c>
      <c r="B59" t="s">
        <v>51</v>
      </c>
      <c r="C59">
        <v>0</v>
      </c>
      <c r="D59">
        <v>0</v>
      </c>
      <c r="E59" t="e">
        <v>#DIV/0!</v>
      </c>
    </row>
    <row r="60" spans="1:106" x14ac:dyDescent="0.25">
      <c r="A60" t="s">
        <v>32</v>
      </c>
      <c r="B60" t="s">
        <v>52</v>
      </c>
      <c r="C60">
        <v>0</v>
      </c>
      <c r="D60">
        <v>0</v>
      </c>
      <c r="E60" t="e">
        <v>#DIV/0!</v>
      </c>
    </row>
    <row r="61" spans="1:106" x14ac:dyDescent="0.25">
      <c r="A61" t="s">
        <v>127</v>
      </c>
      <c r="B61" t="s">
        <v>129</v>
      </c>
      <c r="C61">
        <v>0</v>
      </c>
      <c r="D61">
        <v>0</v>
      </c>
      <c r="E61" t="e">
        <v>#DIV/0!</v>
      </c>
    </row>
    <row r="62" spans="1:106" x14ac:dyDescent="0.25">
      <c r="A62" t="s">
        <v>128</v>
      </c>
      <c r="B62" t="s">
        <v>130</v>
      </c>
      <c r="C62">
        <v>0</v>
      </c>
      <c r="D62">
        <v>0</v>
      </c>
      <c r="E62" t="e">
        <v>#DIV/0!</v>
      </c>
    </row>
    <row r="63" spans="1:106" x14ac:dyDescent="0.25">
      <c r="A63" t="s">
        <v>150</v>
      </c>
      <c r="C63">
        <v>0</v>
      </c>
      <c r="D63">
        <v>0</v>
      </c>
      <c r="E63" t="e">
        <v>#DIV/0!</v>
      </c>
    </row>
    <row r="64" spans="1:106" x14ac:dyDescent="0.25">
      <c r="A64" t="s">
        <v>151</v>
      </c>
      <c r="C64">
        <v>0</v>
      </c>
      <c r="D64">
        <v>0</v>
      </c>
      <c r="E64" t="e">
        <v>#DIV/0!</v>
      </c>
    </row>
    <row r="65" spans="1:5" x14ac:dyDescent="0.25">
      <c r="A65" t="s">
        <v>176</v>
      </c>
      <c r="B65" t="s">
        <v>131</v>
      </c>
      <c r="C65">
        <v>0</v>
      </c>
      <c r="D65">
        <v>0</v>
      </c>
      <c r="E65" t="e">
        <v>#DIV/0!</v>
      </c>
    </row>
    <row r="66" spans="1:5" x14ac:dyDescent="0.25">
      <c r="A66" t="s">
        <v>177</v>
      </c>
      <c r="B66" t="s">
        <v>132</v>
      </c>
      <c r="C66">
        <v>-9.9999999999999986E-9</v>
      </c>
      <c r="D66">
        <v>1.2431275129279481E-3</v>
      </c>
      <c r="E66">
        <v>-124312.75129279483</v>
      </c>
    </row>
    <row r="67" spans="1:5" x14ac:dyDescent="0.25">
      <c r="A67" t="s">
        <v>33</v>
      </c>
      <c r="B67" t="s">
        <v>53</v>
      </c>
      <c r="C67">
        <v>0</v>
      </c>
      <c r="D67">
        <v>0</v>
      </c>
      <c r="E67" t="e">
        <v>#DIV/0!</v>
      </c>
    </row>
    <row r="68" spans="1:5" x14ac:dyDescent="0.25">
      <c r="A68" t="s">
        <v>34</v>
      </c>
      <c r="B68" t="s">
        <v>54</v>
      </c>
      <c r="C68">
        <v>0</v>
      </c>
      <c r="D68">
        <v>0</v>
      </c>
      <c r="E68" t="e">
        <v>#DIV/0!</v>
      </c>
    </row>
    <row r="69" spans="1:5" x14ac:dyDescent="0.25">
      <c r="A69" t="s">
        <v>35</v>
      </c>
      <c r="B69" t="s">
        <v>55</v>
      </c>
      <c r="C69">
        <v>0</v>
      </c>
      <c r="D69">
        <v>0</v>
      </c>
      <c r="E69" t="e">
        <v>#DIV/0!</v>
      </c>
    </row>
    <row r="70" spans="1:5" x14ac:dyDescent="0.25">
      <c r="A70" t="s">
        <v>36</v>
      </c>
      <c r="B70" t="s">
        <v>56</v>
      </c>
      <c r="C70">
        <v>0.42666656001885461</v>
      </c>
      <c r="D70">
        <v>660717.22234349465</v>
      </c>
      <c r="E70">
        <v>1548556.3769382283</v>
      </c>
    </row>
    <row r="71" spans="1:5" x14ac:dyDescent="0.25">
      <c r="A71" t="s">
        <v>178</v>
      </c>
      <c r="B71" t="s">
        <v>133</v>
      </c>
      <c r="C71">
        <v>0</v>
      </c>
      <c r="D71">
        <v>0</v>
      </c>
      <c r="E71" t="e">
        <v>#DIV/0!</v>
      </c>
    </row>
    <row r="72" spans="1:5" x14ac:dyDescent="0.25">
      <c r="A72" t="s">
        <v>37</v>
      </c>
      <c r="B72" t="s">
        <v>57</v>
      </c>
      <c r="C72">
        <v>0</v>
      </c>
      <c r="D72">
        <v>0</v>
      </c>
      <c r="E72" t="e">
        <v>#DIV/0!</v>
      </c>
    </row>
    <row r="73" spans="1:5" x14ac:dyDescent="0.25">
      <c r="A73" t="s">
        <v>38</v>
      </c>
      <c r="B73" t="s">
        <v>58</v>
      </c>
      <c r="C73">
        <v>0</v>
      </c>
      <c r="D73">
        <v>0</v>
      </c>
      <c r="E73" t="e">
        <v>#DIV/0!</v>
      </c>
    </row>
    <row r="74" spans="1:5" x14ac:dyDescent="0.25">
      <c r="A74" t="s">
        <v>157</v>
      </c>
      <c r="B74" t="s">
        <v>158</v>
      </c>
      <c r="C74">
        <v>0</v>
      </c>
      <c r="D74">
        <v>0</v>
      </c>
      <c r="E74" t="e">
        <v>#DIV/0!</v>
      </c>
    </row>
    <row r="75" spans="1:5" x14ac:dyDescent="0.25">
      <c r="A75" t="s">
        <v>159</v>
      </c>
      <c r="B75" t="s">
        <v>161</v>
      </c>
      <c r="C75">
        <v>0</v>
      </c>
      <c r="D75">
        <v>0</v>
      </c>
      <c r="E75" t="e">
        <v>#DIV/0!</v>
      </c>
    </row>
    <row r="76" spans="1:5" x14ac:dyDescent="0.25">
      <c r="A76" t="s">
        <v>162</v>
      </c>
      <c r="B76" t="s">
        <v>168</v>
      </c>
      <c r="C76">
        <v>0</v>
      </c>
      <c r="D76">
        <v>0</v>
      </c>
      <c r="E76" t="e">
        <v>#DIV/0!</v>
      </c>
    </row>
    <row r="77" spans="1:5" x14ac:dyDescent="0.25">
      <c r="A77" t="s">
        <v>163</v>
      </c>
      <c r="B77" t="s">
        <v>170</v>
      </c>
      <c r="C77">
        <v>0</v>
      </c>
      <c r="D77">
        <v>0</v>
      </c>
      <c r="E77" t="e">
        <v>#DIV/0!</v>
      </c>
    </row>
    <row r="78" spans="1:5" x14ac:dyDescent="0.25">
      <c r="A78" t="s">
        <v>164</v>
      </c>
      <c r="B78" t="s">
        <v>171</v>
      </c>
      <c r="C78">
        <v>0</v>
      </c>
      <c r="D78">
        <v>0</v>
      </c>
      <c r="E78" t="e">
        <v>#DIV/0!</v>
      </c>
    </row>
    <row r="79" spans="1:5" x14ac:dyDescent="0.25">
      <c r="A79" t="s">
        <v>165</v>
      </c>
      <c r="B79" t="s">
        <v>172</v>
      </c>
      <c r="C79">
        <v>0</v>
      </c>
      <c r="D79">
        <v>0</v>
      </c>
      <c r="E79" t="e">
        <v>#DIV/0!</v>
      </c>
    </row>
    <row r="80" spans="1:5" x14ac:dyDescent="0.25">
      <c r="A80" t="s">
        <v>160</v>
      </c>
      <c r="B80" t="s">
        <v>169</v>
      </c>
      <c r="C80">
        <v>0</v>
      </c>
      <c r="D80">
        <v>0</v>
      </c>
      <c r="E80" t="e">
        <v>#DIV/0!</v>
      </c>
    </row>
    <row r="81" spans="1:5" x14ac:dyDescent="0.25">
      <c r="A81" t="s">
        <v>166</v>
      </c>
      <c r="B81" t="s">
        <v>173</v>
      </c>
      <c r="C81">
        <v>0</v>
      </c>
      <c r="D81">
        <v>0</v>
      </c>
      <c r="E81" t="e">
        <v>#DIV/0!</v>
      </c>
    </row>
    <row r="82" spans="1:5" x14ac:dyDescent="0.25">
      <c r="A82" t="s">
        <v>167</v>
      </c>
      <c r="B82" t="s">
        <v>174</v>
      </c>
      <c r="C82">
        <v>0</v>
      </c>
      <c r="D82">
        <v>0</v>
      </c>
      <c r="E82" t="e"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C8AC-7B72-4F0A-8CA8-F167856E3ED8}">
  <dimension ref="A1:V38"/>
  <sheetViews>
    <sheetView tabSelected="1" workbookViewId="0">
      <selection activeCell="J11" sqref="J11"/>
    </sheetView>
  </sheetViews>
  <sheetFormatPr defaultRowHeight="15" x14ac:dyDescent="0.25"/>
  <cols>
    <col min="1" max="1" width="17" bestFit="1" customWidth="1"/>
    <col min="2" max="2" width="20" bestFit="1" customWidth="1"/>
    <col min="3" max="5" width="12.7109375" bestFit="1" customWidth="1"/>
    <col min="6" max="6" width="14" bestFit="1" customWidth="1"/>
    <col min="7" max="7" width="12.7109375" bestFit="1" customWidth="1"/>
    <col min="8" max="8" width="21.5703125" bestFit="1" customWidth="1"/>
    <col min="9" max="10" width="12.7109375" bestFit="1" customWidth="1"/>
    <col min="13" max="13" width="21.5703125" bestFit="1" customWidth="1"/>
    <col min="14" max="14" width="20" bestFit="1" customWidth="1"/>
    <col min="15" max="15" width="21.5703125" bestFit="1" customWidth="1"/>
    <col min="16" max="17" width="12.7109375" bestFit="1" customWidth="1"/>
    <col min="18" max="18" width="14" bestFit="1" customWidth="1"/>
    <col min="19" max="19" width="12.7109375" bestFit="1" customWidth="1"/>
    <col min="20" max="20" width="21.5703125" bestFit="1" customWidth="1"/>
    <col min="21" max="21" width="14" bestFit="1" customWidth="1"/>
    <col min="22" max="22" width="12.7109375" bestFit="1" customWidth="1"/>
    <col min="24" max="24" width="17" bestFit="1" customWidth="1"/>
    <col min="25" max="25" width="17" customWidth="1"/>
    <col min="26" max="27" width="12.7109375" bestFit="1" customWidth="1"/>
    <col min="28" max="28" width="14" bestFit="1" customWidth="1"/>
    <col min="29" max="29" width="12.7109375" bestFit="1" customWidth="1"/>
    <col min="30" max="30" width="21.5703125" bestFit="1" customWidth="1"/>
    <col min="31" max="31" width="12.7109375" bestFit="1" customWidth="1"/>
    <col min="32" max="32" width="10.28515625" bestFit="1" customWidth="1"/>
    <col min="33" max="33" width="10.28515625" customWidth="1"/>
  </cols>
  <sheetData>
    <row r="1" spans="1:22" x14ac:dyDescent="0.25">
      <c r="B1" t="s">
        <v>235</v>
      </c>
      <c r="C1" t="s">
        <v>181</v>
      </c>
      <c r="D1" t="s">
        <v>236</v>
      </c>
      <c r="E1" t="s">
        <v>182</v>
      </c>
      <c r="F1" t="s">
        <v>183</v>
      </c>
      <c r="G1" t="s">
        <v>184</v>
      </c>
      <c r="H1" t="s">
        <v>218</v>
      </c>
      <c r="I1" t="s">
        <v>205</v>
      </c>
      <c r="J1" t="s">
        <v>206</v>
      </c>
      <c r="M1" t="s">
        <v>209</v>
      </c>
      <c r="N1" t="s">
        <v>235</v>
      </c>
      <c r="O1" t="s">
        <v>181</v>
      </c>
      <c r="P1" t="s">
        <v>236</v>
      </c>
      <c r="Q1" t="s">
        <v>182</v>
      </c>
      <c r="R1" t="s">
        <v>183</v>
      </c>
      <c r="S1" t="s">
        <v>184</v>
      </c>
      <c r="T1" t="s">
        <v>218</v>
      </c>
      <c r="U1" t="s">
        <v>205</v>
      </c>
      <c r="V1" t="s">
        <v>206</v>
      </c>
    </row>
    <row r="2" spans="1:22" x14ac:dyDescent="0.25">
      <c r="A2" t="s">
        <v>185</v>
      </c>
      <c r="B2">
        <f>Single_No_NewS!$G$20</f>
        <v>0.8647996101621549</v>
      </c>
      <c r="C2">
        <f>Single!$G$20</f>
        <v>0.86612841428564002</v>
      </c>
      <c r="D2">
        <f>Custom!$G$20</f>
        <v>1.088815635465074</v>
      </c>
      <c r="E2">
        <f>No_Power!$G$20</f>
        <v>0.86613097573034104</v>
      </c>
      <c r="F2">
        <f>No_New_Solids!$G$20</f>
        <v>0.86411742312783635</v>
      </c>
      <c r="G2">
        <f>Full!$G$20</f>
        <v>0.86614041917289142</v>
      </c>
      <c r="H2">
        <f>'3_Comp_No_New_Solids'!$G$20</f>
        <v>0.86586445895936981</v>
      </c>
      <c r="I2">
        <f>'3_Comp'!$G$20</f>
        <v>0.86612210798795353</v>
      </c>
      <c r="J2">
        <f>'Short-long'!I20</f>
        <v>8.3103932936642214E-2</v>
      </c>
      <c r="M2" t="s">
        <v>235</v>
      </c>
      <c r="N2">
        <v>0</v>
      </c>
      <c r="O2">
        <f>(($B$11-C$11)/C$11)/(($B$34-C$34)/C$34)</f>
        <v>2.94109521039787</v>
      </c>
      <c r="P2">
        <f t="shared" ref="P2:V2" si="0">(($B$11-D11)/D11)/(($B$34-D34)/D34)</f>
        <v>18.044905760077945</v>
      </c>
      <c r="Q2">
        <f t="shared" si="0"/>
        <v>-0.65662492562387287</v>
      </c>
      <c r="R2">
        <f t="shared" si="0"/>
        <v>-1.1271907429645764</v>
      </c>
      <c r="S2">
        <f t="shared" si="0"/>
        <v>4.3298001685261163</v>
      </c>
      <c r="T2">
        <f t="shared" si="0"/>
        <v>-0.5432462459263081</v>
      </c>
      <c r="U2">
        <f t="shared" si="0"/>
        <v>26.97460561446189</v>
      </c>
      <c r="V2">
        <f t="shared" si="0"/>
        <v>0.75526572440926276</v>
      </c>
    </row>
    <row r="3" spans="1:22" x14ac:dyDescent="0.25">
      <c r="A3" t="s">
        <v>186</v>
      </c>
      <c r="B3">
        <f>Single_No_NewS!$S$21</f>
        <v>1302.016752217424</v>
      </c>
      <c r="C3">
        <f>Single!$S$21</f>
        <v>1283.2964279914661</v>
      </c>
      <c r="D3">
        <f>Custom!$S$21</f>
        <v>1296.0450545258909</v>
      </c>
      <c r="E3">
        <f>No_Power!$S$21</f>
        <v>1283.2964636371159</v>
      </c>
      <c r="F3">
        <f>No_New_Solids!$S$21</f>
        <v>1301.757504113142</v>
      </c>
      <c r="G3">
        <f>Full!$S$21</f>
        <v>1283.2964261379241</v>
      </c>
      <c r="H3">
        <f>'3_Comp_No_New_Solids'!$S$21</f>
        <v>1301.7654797201801</v>
      </c>
      <c r="I3">
        <f>'3_Comp'!$S$21</f>
        <v>1283.2964503028729</v>
      </c>
      <c r="J3">
        <f>'Short-long'!Z21</f>
        <v>18756.397024380571</v>
      </c>
      <c r="M3" t="s">
        <v>181</v>
      </c>
      <c r="N3">
        <f>O2</f>
        <v>2.94109521039787</v>
      </c>
      <c r="O3">
        <v>0</v>
      </c>
      <c r="P3">
        <v>0</v>
      </c>
      <c r="Q3">
        <f t="shared" ref="Q3:V3" si="1">(($C$11-E$11)/E$11)/(($C$34-E$34)/E$34)</f>
        <v>-1.7374044099935577</v>
      </c>
      <c r="R3">
        <f t="shared" si="1"/>
        <v>-2.3266635053977986</v>
      </c>
      <c r="S3">
        <f t="shared" si="1"/>
        <v>4.2772879137812376</v>
      </c>
      <c r="T3">
        <f t="shared" si="1"/>
        <v>-1.019636779586139</v>
      </c>
      <c r="U3">
        <f t="shared" si="1"/>
        <v>27.7096025558142</v>
      </c>
      <c r="V3">
        <f t="shared" si="1"/>
        <v>0.62199922455100676</v>
      </c>
    </row>
    <row r="4" spans="1:22" x14ac:dyDescent="0.25">
      <c r="A4" t="s">
        <v>187</v>
      </c>
      <c r="B4">
        <f>Single_No_NewS!$AE$21</f>
        <v>874.63879652950288</v>
      </c>
      <c r="C4">
        <f>Single!$AE$21</f>
        <v>892.51086087405656</v>
      </c>
      <c r="D4">
        <f>Custom!$AE$21</f>
        <v>860.75284876044202</v>
      </c>
      <c r="E4">
        <f>No_Power!$AE$21</f>
        <v>892.50806387643343</v>
      </c>
      <c r="F4">
        <f>No_New_Solids!$AE$21</f>
        <v>874.03233945980105</v>
      </c>
      <c r="G4">
        <f>Full!$AE$21</f>
        <v>892.435291171382</v>
      </c>
      <c r="H4">
        <f>'3_Comp_No_New_Solids'!$AE$21</f>
        <v>875.26732634662301</v>
      </c>
      <c r="I4">
        <f>'3_Comp'!$AE$21</f>
        <v>892.50960559685666</v>
      </c>
      <c r="J4">
        <f>'Short-long'!AQ21</f>
        <v>865.56157417521638</v>
      </c>
      <c r="M4" t="s">
        <v>236</v>
      </c>
      <c r="N4">
        <f>P2</f>
        <v>18.044905760077945</v>
      </c>
      <c r="O4">
        <v>0</v>
      </c>
      <c r="P4">
        <v>0</v>
      </c>
      <c r="Q4">
        <f>(($D$11-E$11)/E$11)/(($D$34-E$34)/E$34)</f>
        <v>-5.0879454805414674</v>
      </c>
      <c r="R4">
        <f t="shared" ref="R4:V4" si="2">(($D$11-F$11)/F$11)/(($D$34-F$34)/F$34)</f>
        <v>-5.4925750582071515</v>
      </c>
      <c r="S4">
        <f t="shared" si="2"/>
        <v>1.0759872156720058</v>
      </c>
      <c r="T4">
        <f t="shared" si="2"/>
        <v>-2.4476147622145832</v>
      </c>
      <c r="U4">
        <f t="shared" si="2"/>
        <v>17.100970272637824</v>
      </c>
      <c r="V4">
        <f t="shared" si="2"/>
        <v>-7.7116129921651219E-2</v>
      </c>
    </row>
    <row r="5" spans="1:22" x14ac:dyDescent="0.25">
      <c r="A5" t="s">
        <v>189</v>
      </c>
      <c r="B5">
        <f>Single_No_NewS!$CM$11</f>
        <v>31677.91010671559</v>
      </c>
      <c r="C5">
        <f>Single!$CM$11</f>
        <v>31810.634053323462</v>
      </c>
      <c r="D5">
        <f>Custom!$CM$11</f>
        <v>25238.630077669379</v>
      </c>
      <c r="E5">
        <f>No_Power!$CM$11</f>
        <v>31810.63566329523</v>
      </c>
      <c r="F5">
        <f>No_New_Solids!$CM$11</f>
        <v>25158.398710969359</v>
      </c>
      <c r="G5">
        <f>Full!$CM$11</f>
        <v>25004.79264135566</v>
      </c>
      <c r="H5">
        <f>'3_Comp_No_New_Solids'!$CM$11</f>
        <v>24668.667105649649</v>
      </c>
      <c r="I5">
        <f>'3_Comp'!$CM$11</f>
        <v>25024.839382626931</v>
      </c>
      <c r="J5">
        <f>'Short-long'!DX11</f>
        <v>21976.125680262841</v>
      </c>
      <c r="M5" t="s">
        <v>182</v>
      </c>
      <c r="N5">
        <f>Q2</f>
        <v>-0.65662492562387287</v>
      </c>
      <c r="O5">
        <f>Q3</f>
        <v>-1.7374044099935577</v>
      </c>
      <c r="P5">
        <f>(($E$35-D35)/D35)/(($E$34-D34)/D34)</f>
        <v>-2.2813213219056521</v>
      </c>
      <c r="Q5">
        <v>0</v>
      </c>
      <c r="R5">
        <v>0</v>
      </c>
      <c r="S5">
        <f t="shared" ref="S5:V5" si="3">(($E$11-G$11)/G$11)/(($E$34-G$34)/G$34)</f>
        <v>12.671274188822778</v>
      </c>
      <c r="T5">
        <f t="shared" si="3"/>
        <v>-0.50996063371396283</v>
      </c>
      <c r="U5">
        <f t="shared" si="3"/>
        <v>54.172586784055675</v>
      </c>
      <c r="V5">
        <f t="shared" si="3"/>
        <v>1.2900180932054794</v>
      </c>
    </row>
    <row r="6" spans="1:22" x14ac:dyDescent="0.25">
      <c r="A6" t="s">
        <v>190</v>
      </c>
      <c r="B6">
        <f>Single_No_NewS!$CS$11</f>
        <v>15112.046786669631</v>
      </c>
      <c r="C6">
        <f>Single!$CS$11</f>
        <v>15318.05146824168</v>
      </c>
      <c r="D6">
        <f>Custom!$CS$11</f>
        <v>15294.153906574111</v>
      </c>
      <c r="E6">
        <f>No_Power!$CS$11</f>
        <v>15318.02346058572</v>
      </c>
      <c r="F6">
        <f>No_New_Solids!$CS$11</f>
        <v>15117.82583419814</v>
      </c>
      <c r="G6">
        <f>Full!$CM$11</f>
        <v>25004.79264135566</v>
      </c>
      <c r="H6">
        <f>'3_Comp_No_New_Solids'!$CM$11</f>
        <v>24668.667105649649</v>
      </c>
      <c r="I6">
        <f>'3_Comp'!$CS$11</f>
        <v>15318.056052662499</v>
      </c>
      <c r="J6">
        <f>'Short-long'!ED11</f>
        <v>14415.228613038589</v>
      </c>
      <c r="M6" t="s">
        <v>183</v>
      </c>
      <c r="N6">
        <f>R2</f>
        <v>-1.1271907429645764</v>
      </c>
      <c r="O6">
        <f>R3</f>
        <v>-2.3266635053977986</v>
      </c>
      <c r="P6">
        <f>(($F$35-D35)/D35)/(($F$34-D34)/D34)</f>
        <v>-0.57835598476535421</v>
      </c>
      <c r="Q6">
        <v>0</v>
      </c>
      <c r="R6">
        <v>0</v>
      </c>
      <c r="S6">
        <f>(($F$11-G$11)/G$11)/(($F$34-G$34)/G$34)</f>
        <v>14.35238044873587</v>
      </c>
      <c r="T6">
        <f t="shared" ref="T6:V6" si="4">(($F$11-H$11)/H$11)/(($F$34-H$34)/H$34)</f>
        <v>0.19085626033283154</v>
      </c>
      <c r="U6">
        <f t="shared" si="4"/>
        <v>58.578765141716872</v>
      </c>
      <c r="V6">
        <f t="shared" si="4"/>
        <v>1.5115325231960359</v>
      </c>
    </row>
    <row r="7" spans="1:22" x14ac:dyDescent="0.25">
      <c r="A7" t="s">
        <v>192</v>
      </c>
      <c r="B7">
        <f>Single_No_NewS!$CY$11</f>
        <v>1834.399310865894</v>
      </c>
      <c r="C7">
        <f>Single!$CY$11</f>
        <v>1697.1453234555861</v>
      </c>
      <c r="D7">
        <f>Custom!$CY$11</f>
        <v>731.60254723343689</v>
      </c>
      <c r="E7">
        <f>No_Power!$CY$11</f>
        <v>1697.1692915342451</v>
      </c>
      <c r="F7">
        <f>No_New_Solids!$CY$11</f>
        <v>717.16784606132137</v>
      </c>
      <c r="G7">
        <f>Full!$CY$11</f>
        <v>730.55458446303419</v>
      </c>
      <c r="H7">
        <f>'3_Comp_No_New_Solids'!$CY$11</f>
        <v>721.80087354904549</v>
      </c>
      <c r="I7">
        <f>'3_Comp'!$CY$11</f>
        <v>724.13546687898554</v>
      </c>
      <c r="J7">
        <f>'Short-long'!EJ11</f>
        <v>708.77345606548249</v>
      </c>
      <c r="M7" t="s">
        <v>184</v>
      </c>
      <c r="N7">
        <f>S2</f>
        <v>4.3298001685261163</v>
      </c>
      <c r="O7">
        <f>S3</f>
        <v>4.2772879137812376</v>
      </c>
      <c r="P7">
        <f>(($G$35-D$35)/D$35)/(($G$34-D$34)/D$34)</f>
        <v>-0.96075168443485459</v>
      </c>
      <c r="Q7">
        <f>S5</f>
        <v>12.671274188822778</v>
      </c>
      <c r="R7">
        <f>S6</f>
        <v>14.35238044873587</v>
      </c>
      <c r="S7">
        <v>0</v>
      </c>
      <c r="T7">
        <v>0</v>
      </c>
      <c r="U7">
        <f t="shared" ref="U7:V7" si="5">(($G$11-I$11)/I$11)/(($G$34-I$34)/I$34)</f>
        <v>47.162668049997166</v>
      </c>
      <c r="V7">
        <f t="shared" si="5"/>
        <v>-0.50343360660215275</v>
      </c>
    </row>
    <row r="8" spans="1:22" x14ac:dyDescent="0.25">
      <c r="A8" t="s">
        <v>188</v>
      </c>
      <c r="B8">
        <f>Single_No_NewS!$AQ$21</f>
        <v>3453.120817150992</v>
      </c>
      <c r="C8">
        <f>Single!$AQ$21</f>
        <v>3398.659840694485</v>
      </c>
      <c r="D8">
        <f>Custom!$AQ$21</f>
        <v>814.59024991985416</v>
      </c>
      <c r="E8">
        <f>No_Power!$AQ$21</f>
        <v>3398.6599251861498</v>
      </c>
      <c r="F8">
        <f>No_New_Solids!$AQ$21</f>
        <v>2880.5258684956571</v>
      </c>
      <c r="G8">
        <f>Full!$AQ$21</f>
        <v>669.05549110462835</v>
      </c>
      <c r="H8">
        <f>'3_Comp_No_New_Solids'!$AQ$21</f>
        <v>3454.893140231798</v>
      </c>
      <c r="I8">
        <f>'3_Comp'!$AQ$21</f>
        <v>541.18795003846583</v>
      </c>
      <c r="J8">
        <f>'Short-long'!BH21</f>
        <v>1325.9061237745771</v>
      </c>
      <c r="M8" t="s">
        <v>218</v>
      </c>
      <c r="N8">
        <f>T2</f>
        <v>-0.5432462459263081</v>
      </c>
      <c r="O8">
        <f>T3</f>
        <v>-1.019636779586139</v>
      </c>
      <c r="P8">
        <f>(($H$35-D$35)/D$35)/(($H$34-D$34)/D$34)</f>
        <v>-1.2968762182669973</v>
      </c>
      <c r="Q8">
        <f>T5</f>
        <v>-0.50996063371396283</v>
      </c>
      <c r="R8">
        <f>T6</f>
        <v>0.19085626033283154</v>
      </c>
      <c r="S8">
        <f>T7</f>
        <v>0</v>
      </c>
      <c r="T8">
        <v>0</v>
      </c>
      <c r="U8">
        <f>(($H$11-I$11)/I$11)/(($H$34-I$34)/I$34)</f>
        <v>129.10232927973004</v>
      </c>
      <c r="V8">
        <f>(($H$11-J$11)/J$11)/(($H$34-J$34)/J$34)</f>
        <v>1.9244261631703949</v>
      </c>
    </row>
    <row r="9" spans="1:22" x14ac:dyDescent="0.25">
      <c r="A9" t="s">
        <v>193</v>
      </c>
      <c r="B9">
        <f>Single_No_NewS!$BC$21</f>
        <v>2578.982667211254</v>
      </c>
      <c r="C9">
        <f>Single!$BC$21</f>
        <v>2636.4889260330879</v>
      </c>
      <c r="D9">
        <f>Custom!$BC$21</f>
        <v>1511.947788449774</v>
      </c>
      <c r="E9">
        <f>No_Power!$BC$21</f>
        <v>1478.6254469690959</v>
      </c>
      <c r="F9">
        <f>No_New_Solids!$BC$21</f>
        <v>1493.7878465368019</v>
      </c>
      <c r="G9">
        <f>Full!$BC$21</f>
        <v>1450.7466905134891</v>
      </c>
      <c r="H9">
        <f>'3_Comp_No_New_Solids'!$BC$21</f>
        <v>1496.7617994204679</v>
      </c>
      <c r="I9">
        <f>'3_Comp'!$BC$21</f>
        <v>1455.757525839924</v>
      </c>
      <c r="J9">
        <f>'Short-long'!BY21</f>
        <v>879.36328233580923</v>
      </c>
      <c r="M9" t="s">
        <v>205</v>
      </c>
      <c r="N9">
        <f>U2</f>
        <v>26.97460561446189</v>
      </c>
      <c r="O9">
        <f>U3</f>
        <v>27.7096025558142</v>
      </c>
      <c r="P9">
        <f>(($I$35-D$35)/D$35)/(($I$34-D$34)/D$34)</f>
        <v>0.11568847479112655</v>
      </c>
      <c r="Q9">
        <f>U5</f>
        <v>54.172586784055675</v>
      </c>
      <c r="R9">
        <f>U6</f>
        <v>58.578765141716872</v>
      </c>
      <c r="S9">
        <f>U7</f>
        <v>47.162668049997166</v>
      </c>
      <c r="T9">
        <f>U8</f>
        <v>129.10232927973004</v>
      </c>
      <c r="U9">
        <v>0</v>
      </c>
      <c r="V9">
        <f>(($I$11-J$11)/J$11)/(($I$34-J$34)/J$34)</f>
        <v>-2.5717467968322638</v>
      </c>
    </row>
    <row r="10" spans="1:22" x14ac:dyDescent="0.25">
      <c r="A10" t="s">
        <v>191</v>
      </c>
      <c r="B10">
        <f>Single_No_NewS!$BO$21</f>
        <v>10454.71375430302</v>
      </c>
      <c r="C10">
        <f>Single!$BO$21</f>
        <v>10363.663253387969</v>
      </c>
      <c r="D10">
        <f>Custom!$BO$21</f>
        <v>10337.55082189407</v>
      </c>
      <c r="E10">
        <f>No_Power!$BO$21</f>
        <v>10363.170371887491</v>
      </c>
      <c r="F10">
        <f>No_New_Solids!$BO$21</f>
        <v>10460.059103830539</v>
      </c>
      <c r="G10">
        <f>Full!$BO$21</f>
        <v>10363.16986188211</v>
      </c>
      <c r="H10">
        <f>'3_Comp_No_New_Solids'!$BO$21</f>
        <v>10460.20471773891</v>
      </c>
      <c r="I10">
        <f>'3_Comp'!$BO$21</f>
        <v>9999.9080271392668</v>
      </c>
      <c r="J10">
        <f>'Short-long'!CP21</f>
        <v>1214.4224697242009</v>
      </c>
      <c r="M10" t="s">
        <v>206</v>
      </c>
      <c r="N10">
        <f>V2</f>
        <v>0.75526572440926276</v>
      </c>
      <c r="O10">
        <f>V3</f>
        <v>0.62199922455100676</v>
      </c>
      <c r="P10">
        <f>(($J$35-D$35)/D$35)/(($J$34-D$34)/D$34)</f>
        <v>-0.16989210547830141</v>
      </c>
      <c r="Q10">
        <f>V5</f>
        <v>1.2900180932054794</v>
      </c>
      <c r="R10">
        <f>V6</f>
        <v>1.5115325231960359</v>
      </c>
      <c r="S10">
        <f>V7</f>
        <v>-0.50343360660215275</v>
      </c>
      <c r="T10">
        <f>V8</f>
        <v>1.9244261631703949</v>
      </c>
      <c r="U10">
        <f>V9</f>
        <v>-2.5717467968322638</v>
      </c>
      <c r="V10">
        <v>0</v>
      </c>
    </row>
    <row r="11" spans="1:22" x14ac:dyDescent="0.25">
      <c r="A11" t="s">
        <v>194</v>
      </c>
      <c r="B11">
        <f>Single_No_NewS!$CA$21</f>
        <v>1420.181091887119</v>
      </c>
      <c r="C11">
        <f>Single!$CA$21</f>
        <v>1293.3823992338041</v>
      </c>
      <c r="D11">
        <f>Custom!$CA$21</f>
        <v>832.62520581542265</v>
      </c>
      <c r="E11">
        <f>No_Power!$CA$21</f>
        <v>1557.3592627506059</v>
      </c>
      <c r="F11">
        <f>No_New_Solids!$CA$21</f>
        <v>1673.1801812504091</v>
      </c>
      <c r="G11">
        <f>Full!$CA$21</f>
        <v>684.36351577850598</v>
      </c>
      <c r="H11">
        <f>'3_Comp_No_New_Solids'!$CA$21</f>
        <v>1641.6382085026601</v>
      </c>
      <c r="I11">
        <f>'3_Comp'!$CA$21</f>
        <v>133.37724261058739</v>
      </c>
      <c r="J11">
        <f>'Short-long'!DG21</f>
        <v>882.86108020424592</v>
      </c>
    </row>
    <row r="12" spans="1:22" x14ac:dyDescent="0.25">
      <c r="A12" t="s">
        <v>195</v>
      </c>
      <c r="B12">
        <f>Single!$G$21</f>
        <v>0.99998047870427231</v>
      </c>
      <c r="C12">
        <f>Single!$G$21</f>
        <v>0.99998047870427231</v>
      </c>
      <c r="D12">
        <f>Custom!$G$21</f>
        <v>0.99997518857825352</v>
      </c>
      <c r="E12">
        <f>No_Power!$G$21</f>
        <v>0.99998047864218753</v>
      </c>
      <c r="F12">
        <f>No_New_Solids!$G$21</f>
        <v>0.99998052161439199</v>
      </c>
      <c r="G12">
        <f>Full!$G$21</f>
        <v>0.9999804784236318</v>
      </c>
      <c r="H12">
        <f>'3_Comp_No_New_Solids'!$G$21</f>
        <v>0.99998047982997385</v>
      </c>
      <c r="I12">
        <f>'3_Comp'!$G$21</f>
        <v>0.99998047885022068</v>
      </c>
      <c r="J12">
        <f>'Short-long'!I21</f>
        <v>0.99999931151123322</v>
      </c>
      <c r="M12" t="s">
        <v>232</v>
      </c>
      <c r="N12" t="s">
        <v>205</v>
      </c>
      <c r="O12" t="s">
        <v>218</v>
      </c>
      <c r="P12" t="s">
        <v>236</v>
      </c>
      <c r="Q12" t="s">
        <v>184</v>
      </c>
      <c r="R12" t="s">
        <v>182</v>
      </c>
      <c r="S12" t="s">
        <v>181</v>
      </c>
      <c r="T12" t="s">
        <v>235</v>
      </c>
      <c r="U12" t="s">
        <v>183</v>
      </c>
      <c r="V12" t="s">
        <v>206</v>
      </c>
    </row>
    <row r="13" spans="1:22" x14ac:dyDescent="0.25">
      <c r="A13" t="s">
        <v>196</v>
      </c>
      <c r="B13">
        <f>Single_No_NewS!$S$22</f>
        <v>0.9584146531822989</v>
      </c>
      <c r="C13">
        <f>Single!$S$22</f>
        <v>0.95906199885428567</v>
      </c>
      <c r="D13">
        <f>Custom!$S$22</f>
        <v>0.95871438667343345</v>
      </c>
      <c r="E13">
        <f>No_Power!$S$22</f>
        <v>0.95906199824749261</v>
      </c>
      <c r="F13">
        <f>No_New_Solids!$S$22</f>
        <v>0.95841290029171766</v>
      </c>
      <c r="G13">
        <f>Full!$S$22</f>
        <v>0.95906199924463087</v>
      </c>
      <c r="H13">
        <f>'3_Comp_No_New_Solids'!$S$22</f>
        <v>0.95841329314554291</v>
      </c>
      <c r="I13">
        <f>'3_Comp'!$S$22</f>
        <v>0.95906199918618473</v>
      </c>
      <c r="J13">
        <f>'Short-long'!Z22</f>
        <v>0.42239192761419819</v>
      </c>
      <c r="M13" t="s">
        <v>237</v>
      </c>
      <c r="N13">
        <f>EXP((MIN($B$37:$J$37)-I37)/2)</f>
        <v>1</v>
      </c>
      <c r="O13">
        <f>EXP((MIN($B$37:$J$37)-H37)/2)</f>
        <v>7.638888290211687E-33</v>
      </c>
      <c r="P13">
        <f>EXP((MIN($B$37:$J$37)-D37)/2)</f>
        <v>1.9269421824749073E-48</v>
      </c>
      <c r="Q13">
        <f>EXP((MIN($B$37:$J$37)-G37)/2)</f>
        <v>5.7439777622384111E-90</v>
      </c>
      <c r="R13">
        <f>EXP((MIN($B$37:$J$37)-E37)/2)</f>
        <v>1.5879297776265779E-98</v>
      </c>
      <c r="S13">
        <f>EXP((MIN($B$37:$J$37)-C37)/2)</f>
        <v>9.5367226035073217E-125</v>
      </c>
      <c r="T13">
        <f>EXP((MIN($B$37:$J$37)-B37)/2)</f>
        <v>5.8615019106264025E-134</v>
      </c>
      <c r="U13">
        <f>EXP((MIN($B$37:$J$37)-F37)/2)</f>
        <v>1.9604627902386579E-144</v>
      </c>
      <c r="V13">
        <f>EXP((MIN($B$37:$J$37)-J37)/2)</f>
        <v>2.4153570485411017E-152</v>
      </c>
    </row>
    <row r="14" spans="1:22" x14ac:dyDescent="0.25">
      <c r="A14" t="s">
        <v>197</v>
      </c>
      <c r="B14">
        <f>Single_No_NewS!$AE$22</f>
        <v>0.96991133301529653</v>
      </c>
      <c r="C14">
        <f>Single!$AE$22</f>
        <v>0.96932139242430448</v>
      </c>
      <c r="D14">
        <f>Custom!$AE$22</f>
        <v>0.96966846427348941</v>
      </c>
      <c r="E14">
        <f>No_Power!$AE$22</f>
        <v>0.96932145467306863</v>
      </c>
      <c r="F14">
        <f>No_New_Solids!$AE$22</f>
        <v>0.96992167208869851</v>
      </c>
      <c r="G14">
        <f>Full!$AE$22</f>
        <v>0.96932349292874909</v>
      </c>
      <c r="H14">
        <f>'3_Comp_No_New_Solids'!$AE$22</f>
        <v>0.96993390564770299</v>
      </c>
      <c r="I14">
        <f>'3_Comp'!$AE$22</f>
        <v>0.96932145806097314</v>
      </c>
      <c r="J14">
        <f>'Short-long'!AQ22</f>
        <v>0.97115244679710344</v>
      </c>
      <c r="N14">
        <v>0</v>
      </c>
      <c r="O14">
        <f>EXP((MIN($B$37:$H$37,$J$37)-H37)/2)</f>
        <v>1</v>
      </c>
      <c r="P14">
        <f>EXP((MIN($B$37:$H$37,$J$37)-D37)/2)</f>
        <v>2.5225426911191398E-16</v>
      </c>
      <c r="Q14">
        <f>EXP((MIN($B$37:$H$37,$J$37)-G37)/2)</f>
        <v>7.5193896598784214E-58</v>
      </c>
      <c r="R14">
        <f>EXP((MIN($B$37:$H$37,$J$37)-E37)/2)</f>
        <v>2.078744599081673E-66</v>
      </c>
      <c r="S14">
        <f>EXP((MIN($B$37:$H$37,$J$37)-C37)/2)</f>
        <v>1.2484437841207181E-92</v>
      </c>
      <c r="T14">
        <f>EXP((MIN($B$37:$H$37,$J$37)-B37)/2)</f>
        <v>7.6732394661893532E-102</v>
      </c>
      <c r="U14">
        <f>EXP((MIN($B$37:$H$37,$J$37)-F37)/2)</f>
        <v>2.5664242174488905E-112</v>
      </c>
      <c r="V14">
        <f>EXP((MIN($B$37:$H$37,$J$37)-J37)/2)</f>
        <v>3.1619222022607948E-120</v>
      </c>
    </row>
    <row r="15" spans="1:22" x14ac:dyDescent="0.25">
      <c r="A15" t="s">
        <v>198</v>
      </c>
      <c r="B15">
        <f>Single_No_NewS!$CM$12</f>
        <v>0.75918226101067743</v>
      </c>
      <c r="C15">
        <f>Single!$CM$12</f>
        <v>0.75920141791608597</v>
      </c>
      <c r="D15">
        <f>Custom!$CM$12</f>
        <v>0.98591591720259864</v>
      </c>
      <c r="E15">
        <f>No_Power!$CM$12</f>
        <v>0.75920141892294801</v>
      </c>
      <c r="F15">
        <f>No_New_Solids!$CM$12</f>
        <v>0.98281947629699651</v>
      </c>
      <c r="G15">
        <f>Full!$CM$12</f>
        <v>0.98599865413849719</v>
      </c>
      <c r="H15">
        <f>'3_Comp_No_New_Solids'!$CM$12</f>
        <v>0.98720660654477321</v>
      </c>
      <c r="I15">
        <f>'3_Comp'!$CM$12</f>
        <v>0.98631633168578559</v>
      </c>
      <c r="J15">
        <f>'Short-long'!DX12</f>
        <v>0.97728180727847036</v>
      </c>
      <c r="N15">
        <v>0</v>
      </c>
      <c r="O15">
        <v>0</v>
      </c>
      <c r="P15">
        <f>EXP((MIN($B$37:$G$37,$J$37)-D$37)/2)</f>
        <v>1</v>
      </c>
      <c r="Q15">
        <f>EXP((MIN($B$37:$G$37,$J$37)-G$37)/2)</f>
        <v>2.9808770675521862E-42</v>
      </c>
      <c r="R15">
        <f>EXP((MIN($B$37:$G$37,$J$37)-E$37)/2)</f>
        <v>8.2406716302566384E-51</v>
      </c>
      <c r="S15">
        <f>EXP((MIN($B$37:$G$37,$J$37)-C$37)/2)</f>
        <v>4.9491482880190194E-77</v>
      </c>
      <c r="T15">
        <f>EXP((MIN($B$37:$G$37,$J$37)-B$37)/2)</f>
        <v>3.0418670388428901E-86</v>
      </c>
      <c r="U15">
        <f>EXP((MIN($B$37:$G$37,$J$37)-F$37)/2)</f>
        <v>1.0173957517089058E-96</v>
      </c>
      <c r="V15">
        <f>EXP((MIN($B$37:$G$37,$J$37)-J$37)/2)</f>
        <v>1.2534662796363142E-104</v>
      </c>
    </row>
    <row r="16" spans="1:22" x14ac:dyDescent="0.25">
      <c r="A16" t="s">
        <v>200</v>
      </c>
      <c r="B16">
        <f>Single_No_NewS!$CS$12</f>
        <v>0.96567893070539035</v>
      </c>
      <c r="C16">
        <f>Single!$CS$12</f>
        <v>0.96564052336417616</v>
      </c>
      <c r="D16">
        <f>Custom!$CS$12</f>
        <v>0.96567174566606073</v>
      </c>
      <c r="E16">
        <f>No_Power!$CS$12</f>
        <v>0.96564052259841393</v>
      </c>
      <c r="F16">
        <f>No_New_Solids!$CS$12</f>
        <v>0.96567853159616068</v>
      </c>
      <c r="G16">
        <f>Full!$CM$12</f>
        <v>0.98599865413849719</v>
      </c>
      <c r="H16">
        <f>'3_Comp_No_New_Solids'!$CM$12</f>
        <v>0.98720660654477321</v>
      </c>
      <c r="I16">
        <f>'3_Comp'!$CS$12</f>
        <v>0.96564052380335597</v>
      </c>
      <c r="J16">
        <f>'Short-long'!ED12</f>
        <v>0.96560549221303804</v>
      </c>
      <c r="N16">
        <v>0</v>
      </c>
      <c r="O16">
        <v>0</v>
      </c>
      <c r="P16">
        <v>0</v>
      </c>
      <c r="Q16">
        <f>EXP((MIN($B$37:$C$37,$E$37:$G$37,$J$37)-G$37)/2)</f>
        <v>1</v>
      </c>
      <c r="R16">
        <f>EXP((MIN($B$37:$C$37,$E$37:$G$37,$J$37)-E$37)/2)</f>
        <v>2.764512404741216E-9</v>
      </c>
      <c r="S16">
        <f>EXP((MIN($B$37:$C$37,$E$37:$G$37,$J$37)-C$37)/2)</f>
        <v>1.6602993601756021E-35</v>
      </c>
      <c r="T16">
        <f>EXP((MIN($B$37:$C$37,$E$37:$G$37,$J$37)-B$37)/2)</f>
        <v>1.0204604114522534E-44</v>
      </c>
      <c r="U16">
        <f>EXP((MIN($B$37:$C$37,$E$37:$G$37,$J$37)-F$37)/2)</f>
        <v>3.413075174362568E-55</v>
      </c>
      <c r="V16">
        <f>EXP((MIN($B$37:$C$37,$E$37:$G$37,$J$37)-J$37)/2)</f>
        <v>4.2050250688990205E-63</v>
      </c>
    </row>
    <row r="17" spans="1:22" x14ac:dyDescent="0.25">
      <c r="A17" t="s">
        <v>199</v>
      </c>
      <c r="B17">
        <f>Single_No_NewS!$CY$12</f>
        <v>0.77895104813891236</v>
      </c>
      <c r="C17">
        <f>Single!$CY$12</f>
        <v>0.77907221923960579</v>
      </c>
      <c r="D17">
        <f>Custom!$CY$12</f>
        <v>0.9051525245109423</v>
      </c>
      <c r="E17">
        <f>No_Power!$CY$12</f>
        <v>0.77907221583577324</v>
      </c>
      <c r="F17">
        <f>No_New_Solids!$CY$12</f>
        <v>0.9078900338986069</v>
      </c>
      <c r="G17">
        <f>Full!$CY$12</f>
        <v>0.90272710690618041</v>
      </c>
      <c r="H17">
        <f>'3_Comp_No_New_Solids'!$CY$12</f>
        <v>0.90658147284152635</v>
      </c>
      <c r="I17">
        <f>'3_Comp'!$CY$12</f>
        <v>0.90399933198986504</v>
      </c>
      <c r="J17">
        <f>'Short-long'!EJ12</f>
        <v>0.87844045686448435</v>
      </c>
      <c r="N17">
        <v>0</v>
      </c>
      <c r="O17">
        <v>0</v>
      </c>
      <c r="P17">
        <v>0</v>
      </c>
      <c r="Q17">
        <v>0</v>
      </c>
      <c r="R17">
        <f>EXP(-(E$37-MIN($B$37:$C$37,$E$37:$F$37,$J$37))/2)</f>
        <v>1</v>
      </c>
      <c r="S17">
        <f>EXP(-(C$37-MIN($B$37:$C$37,$E$37:$F$37,$J$37))/2)</f>
        <v>6.0057584018365845E-27</v>
      </c>
      <c r="T17">
        <f>EXP(-(B$37-MIN($B$37:$C$37,$E$37:$F$37,$J$37))/2)</f>
        <v>3.6912853409597122E-36</v>
      </c>
      <c r="U17">
        <f>EXP(-(F$37-MIN($B$37:$C$37,$E$37:$F$37,$J$37))/2)</f>
        <v>1.2346029515038704E-46</v>
      </c>
      <c r="V17">
        <f>EXP(-(J$37-MIN($B$37:$C$37,$E$37:$F$37,$J$37))/2)</f>
        <v>1.521072960890783E-54</v>
      </c>
    </row>
    <row r="18" spans="1:22" x14ac:dyDescent="0.25">
      <c r="A18" t="s">
        <v>201</v>
      </c>
      <c r="B18">
        <f>Single_No_NewS!$AQ$22</f>
        <v>0.88460932747759113</v>
      </c>
      <c r="C18">
        <f>Single!$AQ$22</f>
        <v>0.8864422691862498</v>
      </c>
      <c r="D18">
        <f>Custom!$AQ$22</f>
        <v>0.97649760026156163</v>
      </c>
      <c r="E18">
        <f>No_Power!$AQ$22</f>
        <v>0.88644226631612089</v>
      </c>
      <c r="F18">
        <f>No_New_Solids!$AQ$22</f>
        <v>0.90931849712482582</v>
      </c>
      <c r="G18">
        <f>Full!$AQ$22</f>
        <v>0.98064549992501449</v>
      </c>
      <c r="H18">
        <f>'3_Comp_No_New_Solids'!$AQ$22</f>
        <v>0.88454859898836813</v>
      </c>
      <c r="I18">
        <f>'3_Comp'!$AQ$22</f>
        <v>0.98298400341857217</v>
      </c>
      <c r="J18">
        <f>'Short-long'!BH22</f>
        <v>0.9566462565683459</v>
      </c>
      <c r="N18">
        <v>0</v>
      </c>
      <c r="O18">
        <v>0</v>
      </c>
      <c r="P18">
        <v>0</v>
      </c>
      <c r="Q18">
        <v>0</v>
      </c>
      <c r="R18">
        <v>0</v>
      </c>
      <c r="S18">
        <f>EXP(-(C$37-MIN($B$37:$C$37,$F$37,$J$37))/2)</f>
        <v>1</v>
      </c>
      <c r="T18">
        <f>EXP(-(B$37-MIN($B$37:$C$37,$F$37,$J$37))/2)</f>
        <v>6.1462434783105864E-10</v>
      </c>
      <c r="U18">
        <f>EXP(-(F$37-MIN($B$37:$C$37,$F$37,$J$37))/2)</f>
        <v>2.0556986626806763E-20</v>
      </c>
      <c r="V18">
        <f>EXP(-(J$37-MIN($B$37:$C$37,$F$37,$J$37))/2)</f>
        <v>2.5326908928365034E-28</v>
      </c>
    </row>
    <row r="19" spans="1:22" x14ac:dyDescent="0.25">
      <c r="A19" t="s">
        <v>202</v>
      </c>
      <c r="B19">
        <f>Single_No_NewS!$BC$22</f>
        <v>0.94629002220744995</v>
      </c>
      <c r="C19">
        <f>Single!$BC$22</f>
        <v>0.94526594852514678</v>
      </c>
      <c r="D19">
        <f>Custom!$BC$22</f>
        <v>0.96681564121881625</v>
      </c>
      <c r="E19">
        <f>No_Power!$BC$22</f>
        <v>0.96137186242547101</v>
      </c>
      <c r="F19">
        <f>No_New_Solids!$BC$22</f>
        <v>0.96050265157160586</v>
      </c>
      <c r="G19">
        <f>Full!$BC$22</f>
        <v>0.9618471172442622</v>
      </c>
      <c r="H19">
        <f>'3_Comp_No_New_Solids'!$BC$22</f>
        <v>0.96044286597276907</v>
      </c>
      <c r="I19">
        <f>'3_Comp'!$BC$22</f>
        <v>0.96167285614761167</v>
      </c>
      <c r="J19">
        <f>'Short-long'!BY22</f>
        <v>0.96445765897363889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>EXP(-(B$37-MIN($B$37,$F$37,$J$37))/2)</f>
        <v>1</v>
      </c>
      <c r="U19">
        <f>EXP(-(F$37-MIN($B$37,$F$37,$J$37))/2)</f>
        <v>3.3446424144032199E-11</v>
      </c>
      <c r="V19">
        <f>EXP(-(J$37-MIN($B$37,$F$37,$J$37))/2)</f>
        <v>4.1207135737041484E-19</v>
      </c>
    </row>
    <row r="20" spans="1:22" x14ac:dyDescent="0.25">
      <c r="A20" t="s">
        <v>203</v>
      </c>
      <c r="B20">
        <f>Single_No_NewS!$BO$22</f>
        <v>0.59921727262656965</v>
      </c>
      <c r="C20">
        <f>Single!$BO$22</f>
        <v>0.60228830320178406</v>
      </c>
      <c r="D20">
        <f>Custom!$BO$22</f>
        <v>0.60261742243259631</v>
      </c>
      <c r="E20">
        <f>No_Power!$BO$22</f>
        <v>0.60229018348573093</v>
      </c>
      <c r="F20">
        <f>No_New_Solids!$BO$22</f>
        <v>0.59906224884366988</v>
      </c>
      <c r="G20">
        <f>Full!$BO$22</f>
        <v>0.60229082610757578</v>
      </c>
      <c r="H20">
        <f>'3_Comp_No_New_Solids'!$BO$22</f>
        <v>0.59908224228923868</v>
      </c>
      <c r="I20">
        <f>'3_Comp'!$BO$22</f>
        <v>0.61760629148558543</v>
      </c>
      <c r="J20">
        <f>'Short-long'!CP22</f>
        <v>0.95599009322362671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EXP(-(F$37-MIN($F$37,$J$37))/2)</f>
        <v>1</v>
      </c>
      <c r="V20">
        <f>EXP(-(J$37-MIN($F$37,$J$37))/2)</f>
        <v>1.232034119988101E-8</v>
      </c>
    </row>
    <row r="21" spans="1:22" x14ac:dyDescent="0.25">
      <c r="A21" t="s">
        <v>204</v>
      </c>
      <c r="B21">
        <f>Single_No_NewS!$CA$22</f>
        <v>0.94332260014254099</v>
      </c>
      <c r="C21">
        <f>Single!$CA$22</f>
        <v>0.94870661110584054</v>
      </c>
      <c r="D21">
        <f>Custom!$CA$22</f>
        <v>0.9644714943648085</v>
      </c>
      <c r="E21">
        <f>No_Power!$CA$22</f>
        <v>0.93479649188713587</v>
      </c>
      <c r="F21">
        <f>No_New_Solids!$CA$22</f>
        <v>0.92804449318201876</v>
      </c>
      <c r="G21">
        <f>Full!$CA$22</f>
        <v>0.97094819727871085</v>
      </c>
      <c r="H21">
        <f>'3_Comp_No_New_Solids'!$CA$22</f>
        <v>0.93037548145690263</v>
      </c>
      <c r="I21">
        <f>'3_Comp'!$CA$22</f>
        <v>0.99522829598638862</v>
      </c>
      <c r="J21">
        <f>'Short-long'!DG22</f>
        <v>0.96199694727329055</v>
      </c>
      <c r="N21">
        <v>0</v>
      </c>
      <c r="O21">
        <f>EXP((H30-$W22)/2)</f>
        <v>0</v>
      </c>
      <c r="P21">
        <f>EXP((D30-$W22)/2)</f>
        <v>0</v>
      </c>
      <c r="Q21">
        <f>EXP((G30-$W22)/2)</f>
        <v>0</v>
      </c>
      <c r="R21">
        <f>EXP((E30-$W22)/2)</f>
        <v>0</v>
      </c>
      <c r="S21">
        <f>EXP((C30-$W22)/2)</f>
        <v>0</v>
      </c>
      <c r="T21">
        <f>EXP((B30-$W22)/2)</f>
        <v>0</v>
      </c>
      <c r="U21">
        <v>0</v>
      </c>
      <c r="V21">
        <v>1</v>
      </c>
    </row>
    <row r="22" spans="1:22" x14ac:dyDescent="0.25">
      <c r="A22" t="s">
        <v>220</v>
      </c>
      <c r="B22">
        <f>Single_No_NewS!$G$22</f>
        <v>141.88250697702679</v>
      </c>
      <c r="C22">
        <f>Single!$G$22</f>
        <v>141.8833003046218</v>
      </c>
      <c r="D22">
        <f>Custom!$G$22</f>
        <v>139.1406724135195</v>
      </c>
      <c r="E22">
        <f>No_Power!$G$22</f>
        <v>141.8833003217056</v>
      </c>
      <c r="F22">
        <f>No_New_Solids!$G$22</f>
        <v>141.87332267523209</v>
      </c>
      <c r="G22">
        <f>Full!$G$22</f>
        <v>141.88330034697361</v>
      </c>
      <c r="H22">
        <f>'3_Comp_No_New_Solids'!$G$22</f>
        <v>141.88105977616701</v>
      </c>
      <c r="I22">
        <f>'3_Comp'!$G$22</f>
        <v>141.8833002685989</v>
      </c>
      <c r="J22">
        <f>'Short-long'!I22</f>
        <v>147.99015594768531</v>
      </c>
    </row>
    <row r="23" spans="1:22" x14ac:dyDescent="0.25">
      <c r="A23" t="s">
        <v>221</v>
      </c>
      <c r="B23">
        <f>Single_No_NewS!$S$23</f>
        <v>-109.7760660263763</v>
      </c>
      <c r="C23">
        <f>Single!$S$23</f>
        <v>-108.99024345441541</v>
      </c>
      <c r="D23">
        <f>Custom!$S$23</f>
        <v>-109.4229852386551</v>
      </c>
      <c r="E23">
        <f>No_Power!$S$23</f>
        <v>-108.99024345454519</v>
      </c>
      <c r="F23">
        <f>No_New_Solids!$S$23</f>
        <v>-109.77249617629271</v>
      </c>
      <c r="G23">
        <f>Full!$S$23</f>
        <v>-108.990243457153</v>
      </c>
      <c r="H23">
        <f>'3_Comp_No_New_Solids'!$S$23</f>
        <v>-109.77262245018019</v>
      </c>
      <c r="I23">
        <f>'3_Comp'!$S$23</f>
        <v>-108.9902434557859</v>
      </c>
      <c r="J23">
        <f>'Short-long'!Z23</f>
        <v>-3013.9282380730419</v>
      </c>
    </row>
    <row r="24" spans="1:22" x14ac:dyDescent="0.25">
      <c r="A24" t="s">
        <v>222</v>
      </c>
      <c r="B24">
        <f>Single_No_NewS!$AE$23</f>
        <v>-350.6466553036941</v>
      </c>
      <c r="C24">
        <f>Single!$AE$23</f>
        <v>-338.84865981388191</v>
      </c>
      <c r="D24">
        <f>Custom!$AE$23</f>
        <v>-351.19028637678252</v>
      </c>
      <c r="E24">
        <f>No_Power!$AE$23</f>
        <v>-338.84865964520242</v>
      </c>
      <c r="F24">
        <f>No_New_Solids!$AE$23</f>
        <v>-350.66980092482783</v>
      </c>
      <c r="G24">
        <f>Full!$AE$23</f>
        <v>-338.84867044394389</v>
      </c>
      <c r="H24">
        <f>'3_Comp_No_New_Solids'!$AE$23</f>
        <v>-350.64896314257243</v>
      </c>
      <c r="I24">
        <f>'3_Comp'!$AE$23</f>
        <v>-338.84865969990119</v>
      </c>
      <c r="J24">
        <f>'Short-long'!AQ23</f>
        <v>-264.11334680512431</v>
      </c>
    </row>
    <row r="25" spans="1:22" x14ac:dyDescent="0.25">
      <c r="A25" t="s">
        <v>223</v>
      </c>
      <c r="B25">
        <f>Single_No_NewS!$CM$13</f>
        <v>-755546.85484682105</v>
      </c>
      <c r="C25">
        <f>Single!$CM$13</f>
        <v>-759201.22051074018</v>
      </c>
      <c r="D25">
        <f>Custom!$CM$13</f>
        <v>-407179.4416358681</v>
      </c>
      <c r="E25">
        <f>No_Power!$CM$13</f>
        <v>-759201.27398267959</v>
      </c>
      <c r="F25">
        <f>No_New_Solids!$CM$13</f>
        <v>-417096.91001997958</v>
      </c>
      <c r="G25">
        <f>Full!$CM$13</f>
        <v>-411017.64901181927</v>
      </c>
      <c r="H25">
        <f>'3_Comp_No_New_Solids'!$CM$13</f>
        <v>-397607.30464057589</v>
      </c>
      <c r="I25">
        <f>'3_Comp'!$CM$13</f>
        <v>-408378.47812799987</v>
      </c>
      <c r="J25">
        <f>'Short-long'!DX13</f>
        <v>-339765.34054187749</v>
      </c>
    </row>
    <row r="26" spans="1:22" x14ac:dyDescent="0.25">
      <c r="A26" t="s">
        <v>224</v>
      </c>
      <c r="B26">
        <f>Single_No_NewS!$CS$13</f>
        <v>-398532.79489634163</v>
      </c>
      <c r="C26">
        <f>Single!$CS$13</f>
        <v>-405559.63381071162</v>
      </c>
      <c r="D26">
        <f>Custom!$CS$13</f>
        <v>-400894.83269019611</v>
      </c>
      <c r="E26">
        <f>No_Power!$CS$13</f>
        <v>-405558.35821379191</v>
      </c>
      <c r="F26">
        <f>No_New_Solids!$CS$13</f>
        <v>-398729.05169324588</v>
      </c>
      <c r="G26">
        <f>Full!$CM$13</f>
        <v>-411017.64901181927</v>
      </c>
      <c r="H26">
        <f>'3_Comp_No_New_Solids'!$CM$13</f>
        <v>-397607.30464057589</v>
      </c>
      <c r="I26">
        <f>'3_Comp'!$CS$13</f>
        <v>-405559.80169932038</v>
      </c>
      <c r="J26">
        <f>'Short-long'!ED13</f>
        <v>-454672.57519038778</v>
      </c>
    </row>
    <row r="27" spans="1:22" x14ac:dyDescent="0.25">
      <c r="A27" t="s">
        <v>225</v>
      </c>
      <c r="B27">
        <f>Single_No_NewS!$CY$13</f>
        <v>-68534.293250554751</v>
      </c>
      <c r="C27">
        <f>Single!$CY$13</f>
        <v>-63982.521089541951</v>
      </c>
      <c r="D27">
        <f>Custom!$CY$13</f>
        <v>-29731.967826297088</v>
      </c>
      <c r="E27">
        <f>No_Power!$CY$13</f>
        <v>-63983.331596618009</v>
      </c>
      <c r="F27">
        <f>No_New_Solids!$CY$13</f>
        <v>-29364.146192039861</v>
      </c>
      <c r="G27">
        <f>Full!$CY$13</f>
        <v>-29683.19476442182</v>
      </c>
      <c r="H27">
        <f>'3_Comp_No_New_Solids'!$CY$13</f>
        <v>-29736.063825877151</v>
      </c>
      <c r="I27">
        <f>'3_Comp'!$CY$13</f>
        <v>-29305.597291072871</v>
      </c>
      <c r="J27">
        <f>'Short-long'!EJ13</f>
        <v>-27880.34580338564</v>
      </c>
    </row>
    <row r="28" spans="1:22" x14ac:dyDescent="0.25">
      <c r="A28" t="s">
        <v>226</v>
      </c>
      <c r="B28">
        <f>Single_No_NewS!$AQ$23</f>
        <v>-8.0714420491780444E+32</v>
      </c>
      <c r="C28">
        <f>Single!$AQ$23</f>
        <v>-7.8173536678692383E+32</v>
      </c>
      <c r="D28">
        <f>Custom!$AQ$23</f>
        <v>-2.8084328021023151E+31</v>
      </c>
      <c r="E28">
        <f>No_Power!$AQ$23</f>
        <v>-7.8173545255975092E+32</v>
      </c>
      <c r="F28">
        <f>No_New_Solids!$AQ$23</f>
        <v>-7.074864044201506E+32</v>
      </c>
      <c r="G28">
        <f>Full!$AQ$23</f>
        <v>-2.6435773377121531E+31</v>
      </c>
      <c r="H28">
        <f>'3_Comp_No_New_Solids'!$AQ$23</f>
        <v>-8.0745527962283496E+32</v>
      </c>
      <c r="I28">
        <f>'3_Comp'!$AQ$23</f>
        <v>-1.9561030158660641E+31</v>
      </c>
      <c r="J28">
        <f>'Short-long'!BH23</f>
        <v>-11111420511.57515</v>
      </c>
    </row>
    <row r="29" spans="1:22" x14ac:dyDescent="0.25">
      <c r="A29" t="s">
        <v>227</v>
      </c>
      <c r="B29">
        <f>Single_No_NewS!$BC$23</f>
        <v>-5.7106346465016108E+31</v>
      </c>
      <c r="C29">
        <f>Single!$BC$23</f>
        <v>-5.3130933084401094E+31</v>
      </c>
      <c r="D29">
        <f>Custom!$BC$23</f>
        <v>-2.352821854673803E+20</v>
      </c>
      <c r="E29">
        <f>No_Power!$BC$23</f>
        <v>-254633875.99294159</v>
      </c>
      <c r="F29">
        <f>No_New_Solids!$BC$23</f>
        <v>-15282118.049523059</v>
      </c>
      <c r="G29">
        <f>Full!$BC$23</f>
        <v>-6338929.4129016418</v>
      </c>
      <c r="H29">
        <f>'3_Comp_No_New_Solids'!$BC$23</f>
        <v>-532299786.92314428</v>
      </c>
      <c r="I29">
        <f>'3_Comp'!$BC$23</f>
        <v>-5.459134056963849E+17</v>
      </c>
      <c r="J29">
        <f>'Short-long'!BY23</f>
        <v>-2001340029.1769271</v>
      </c>
    </row>
    <row r="30" spans="1:22" x14ac:dyDescent="0.25">
      <c r="A30" t="s">
        <v>228</v>
      </c>
      <c r="B30">
        <f>Single_No_NewS!$BO$23</f>
        <v>-1.576121333938014E+33</v>
      </c>
      <c r="C30">
        <f>Single!$BO$23</f>
        <v>-1.611080475571707E+33</v>
      </c>
      <c r="D30">
        <f>Custom!$BO$23</f>
        <v>-1.5839094687645511E+33</v>
      </c>
      <c r="E30">
        <f>No_Power!$BO$23</f>
        <v>-1.6110735947318819E+33</v>
      </c>
      <c r="F30">
        <f>No_New_Solids!$BO$23</f>
        <v>-1.5768582995916269E+33</v>
      </c>
      <c r="G30">
        <f>Full!$BO$23</f>
        <v>-1.6110507979872911E+33</v>
      </c>
      <c r="H30">
        <f>'3_Comp_No_New_Solids'!$BO$23</f>
        <v>-1.5766067257515999E+33</v>
      </c>
      <c r="I30">
        <f>'3_Comp'!$BO$23</f>
        <v>-1.5165636295089129E+33</v>
      </c>
      <c r="J30">
        <f>'Short-long'!CP23</f>
        <v>-1.0491733832455361E+32</v>
      </c>
    </row>
    <row r="31" spans="1:22" x14ac:dyDescent="0.25">
      <c r="A31" t="s">
        <v>229</v>
      </c>
      <c r="B31">
        <f>Single_No_NewS!$CA$23</f>
        <v>-294.76318890382493</v>
      </c>
      <c r="C31">
        <f>Single!$CA$23</f>
        <v>-267.55317905254361</v>
      </c>
      <c r="D31">
        <f>Custom!$CA$23</f>
        <v>-90.853342390751692</v>
      </c>
      <c r="E31">
        <f>No_Power!$CA$23</f>
        <v>-191.17610028432199</v>
      </c>
      <c r="F31">
        <f>No_New_Solids!$CA$23</f>
        <v>-296.88426514041731</v>
      </c>
      <c r="G31">
        <f>Full!$CA$23</f>
        <v>-156.4696987213168</v>
      </c>
      <c r="H31">
        <f>'3_Comp_No_New_Solids'!$CA$23</f>
        <v>-24.937248300079862</v>
      </c>
      <c r="I31">
        <f>'3_Comp'!$CA$23</f>
        <v>61.014807687885479</v>
      </c>
      <c r="J31">
        <f>'Short-long'!DG23</f>
        <v>-254.09627932484631</v>
      </c>
    </row>
    <row r="32" spans="1:22" x14ac:dyDescent="0.25">
      <c r="A32" t="s">
        <v>210</v>
      </c>
      <c r="B32">
        <f>4*7*6 + 6*4 + 7*3</f>
        <v>213</v>
      </c>
      <c r="C32">
        <f t="shared" ref="C32:J32" si="6">4*7*6 + 6*4 + 7*3</f>
        <v>213</v>
      </c>
      <c r="D32">
        <f t="shared" si="6"/>
        <v>213</v>
      </c>
      <c r="E32">
        <f t="shared" si="6"/>
        <v>213</v>
      </c>
      <c r="F32">
        <f t="shared" si="6"/>
        <v>213</v>
      </c>
      <c r="G32">
        <f t="shared" si="6"/>
        <v>213</v>
      </c>
      <c r="H32">
        <f t="shared" si="6"/>
        <v>213</v>
      </c>
      <c r="I32">
        <f t="shared" si="6"/>
        <v>213</v>
      </c>
      <c r="J32">
        <f t="shared" si="6"/>
        <v>213</v>
      </c>
    </row>
    <row r="33" spans="1:10" x14ac:dyDescent="0.25">
      <c r="A33" t="s">
        <v>211</v>
      </c>
      <c r="B33">
        <f>COUNTIF(Single_No_NewS!$D$2:$D$82,"&gt;1e-10")</f>
        <v>27</v>
      </c>
      <c r="C33">
        <f>COUNTIF(Single!$D$2:$D$82,"&gt;1e-10")</f>
        <v>33</v>
      </c>
      <c r="D33">
        <f>COUNTIF(Custom!$D$2:$D$82,"&gt;1e-10")</f>
        <v>34</v>
      </c>
      <c r="E33">
        <f>COUNTIF(No_Power!$D$2:$D$82,"&gt;1e-10")</f>
        <v>49</v>
      </c>
      <c r="F33">
        <f>COUNTIF(No_New_Solids!$D$2:$D$82,"&gt;1e-10")</f>
        <v>49</v>
      </c>
      <c r="G33">
        <f>COUNTIF(Full!$D$2:$D$82,"&gt;1e-10")</f>
        <v>64</v>
      </c>
      <c r="H33">
        <f>COUNTIF(Full!$D$2:$D$82,"&gt;1e-10")</f>
        <v>64</v>
      </c>
      <c r="I33">
        <f>COUNTIF('3_Comp'!$D$2:$D$82,"&gt;1e-10")</f>
        <v>76</v>
      </c>
      <c r="J33">
        <f>COUNTIF('Short-long'!D2:D82,"&lt;&gt;0")+COUNTIF('Short-long'!F2:F82,"&gt;1e-10")</f>
        <v>110</v>
      </c>
    </row>
    <row r="34" spans="1:10" x14ac:dyDescent="0.25">
      <c r="A34" t="s">
        <v>231</v>
      </c>
      <c r="B34">
        <f>B32-B33</f>
        <v>186</v>
      </c>
      <c r="C34">
        <f>C32-C33</f>
        <v>180</v>
      </c>
      <c r="D34">
        <f>D32-D33</f>
        <v>179</v>
      </c>
      <c r="E34">
        <f t="shared" ref="E34:J34" si="7">E32-E33</f>
        <v>164</v>
      </c>
      <c r="F34">
        <f t="shared" si="7"/>
        <v>164</v>
      </c>
      <c r="G34">
        <f t="shared" si="7"/>
        <v>149</v>
      </c>
      <c r="H34">
        <f t="shared" si="7"/>
        <v>149</v>
      </c>
      <c r="I34">
        <f t="shared" si="7"/>
        <v>137</v>
      </c>
      <c r="J34">
        <f t="shared" si="7"/>
        <v>103</v>
      </c>
    </row>
    <row r="35" spans="1:10" x14ac:dyDescent="0.25">
      <c r="A35" t="s">
        <v>230</v>
      </c>
      <c r="B35">
        <f t="shared" ref="B35:J35" si="8">SUM(B2:B11)</f>
        <v>68708.874883160592</v>
      </c>
      <c r="C35">
        <f t="shared" si="8"/>
        <v>68694.698681649883</v>
      </c>
      <c r="D35">
        <f>SUM(D2:D11)</f>
        <v>56918.98731647784</v>
      </c>
      <c r="E35">
        <f t="shared" si="8"/>
        <v>67800.314080697804</v>
      </c>
      <c r="F35">
        <f t="shared" si="8"/>
        <v>59677.599352338308</v>
      </c>
      <c r="G35">
        <f t="shared" si="8"/>
        <v>66084.073284181562</v>
      </c>
      <c r="H35">
        <f t="shared" si="8"/>
        <v>69290.531621267946</v>
      </c>
      <c r="I35">
        <f t="shared" si="8"/>
        <v>55373.933825804379</v>
      </c>
      <c r="J35">
        <f t="shared" si="8"/>
        <v>61024.722407894464</v>
      </c>
    </row>
    <row r="36" spans="1:10" x14ac:dyDescent="0.25">
      <c r="A36" t="s">
        <v>233</v>
      </c>
      <c r="B36">
        <f>SUM(B22:B31)</f>
        <v>-2.4403718853208345E+33</v>
      </c>
      <c r="C36">
        <f>SUM(C22:C31)</f>
        <v>-2.4459467754430318E+33</v>
      </c>
      <c r="D36">
        <f>SUM(D22:D31)</f>
        <v>-1.6119937967858096E+33</v>
      </c>
      <c r="E36">
        <f t="shared" ref="E36:J36" si="9">SUM(E22:E31)</f>
        <v>-2.3928090472916328E+33</v>
      </c>
      <c r="F36">
        <f t="shared" si="9"/>
        <v>-2.2843447040117774E+33</v>
      </c>
      <c r="G36">
        <f t="shared" si="9"/>
        <v>-1.6374865713644127E+33</v>
      </c>
      <c r="H36">
        <f t="shared" si="9"/>
        <v>-2.3840620053744349E+33</v>
      </c>
      <c r="I36">
        <f t="shared" si="9"/>
        <v>-1.5361246596675741E+33</v>
      </c>
      <c r="J36">
        <f t="shared" si="9"/>
        <v>-1.0491733832455361E+32</v>
      </c>
    </row>
    <row r="37" spans="1:10" x14ac:dyDescent="0.25">
      <c r="A37" t="s">
        <v>232</v>
      </c>
      <c r="B37">
        <f>(2*B33) -2*B31</f>
        <v>643.52637780764985</v>
      </c>
      <c r="C37">
        <f t="shared" ref="C37:J37" si="10">(2*C33) -2*C31</f>
        <v>601.10635810508722</v>
      </c>
      <c r="D37">
        <f>(2*D33) -2*D31</f>
        <v>249.70668478150338</v>
      </c>
      <c r="E37">
        <f t="shared" si="10"/>
        <v>480.35220056864398</v>
      </c>
      <c r="F37">
        <f t="shared" si="10"/>
        <v>691.76853028083463</v>
      </c>
      <c r="G37">
        <f t="shared" si="10"/>
        <v>440.93939744263361</v>
      </c>
      <c r="H37">
        <f t="shared" si="10"/>
        <v>177.87449660015972</v>
      </c>
      <c r="I37">
        <f>(2*I33) -2*I31</f>
        <v>29.970384624229041</v>
      </c>
      <c r="J37">
        <f t="shared" si="10"/>
        <v>728.19255864969261</v>
      </c>
    </row>
    <row r="38" spans="1:10" x14ac:dyDescent="0.25">
      <c r="A38" t="s">
        <v>234</v>
      </c>
      <c r="B38">
        <f>MIN(B37:J37)</f>
        <v>29.970384624229041</v>
      </c>
    </row>
  </sheetData>
  <conditionalFormatting sqref="N2:V10">
    <cfRule type="cellIs" dxfId="2" priority="1" operator="between">
      <formula>0</formula>
      <formula>1</formula>
    </cfRule>
    <cfRule type="cellIs" dxfId="1" priority="2" operator="greaterThan">
      <formula>1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37-CB99-4D40-A3C7-C4E90C60A536}">
  <dimension ref="A1:DB82"/>
  <sheetViews>
    <sheetView topLeftCell="A52" workbookViewId="0">
      <selection activeCell="C61" sqref="C61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v>2.253677066333577E-3</v>
      </c>
      <c r="D2">
        <v>7.4831631090781984E-4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v>0.41883540490130872</v>
      </c>
      <c r="D3">
        <v>2.0462911752233</v>
      </c>
      <c r="F3">
        <v>0</v>
      </c>
      <c r="G3">
        <v>100</v>
      </c>
      <c r="H3">
        <v>0</v>
      </c>
      <c r="I3">
        <v>0</v>
      </c>
      <c r="J3">
        <v>0</v>
      </c>
      <c r="L3">
        <v>0</v>
      </c>
      <c r="M3">
        <v>100</v>
      </c>
      <c r="N3">
        <v>0</v>
      </c>
      <c r="O3">
        <v>0</v>
      </c>
      <c r="P3">
        <v>0</v>
      </c>
      <c r="R3">
        <v>0</v>
      </c>
      <c r="S3">
        <v>100</v>
      </c>
      <c r="T3">
        <v>0</v>
      </c>
      <c r="U3">
        <v>0</v>
      </c>
      <c r="V3">
        <v>0</v>
      </c>
      <c r="X3">
        <v>0</v>
      </c>
      <c r="Y3">
        <v>100</v>
      </c>
      <c r="Z3">
        <v>0</v>
      </c>
      <c r="AA3">
        <v>0</v>
      </c>
      <c r="AB3">
        <v>0</v>
      </c>
      <c r="AD3">
        <v>0</v>
      </c>
      <c r="AE3">
        <v>100</v>
      </c>
      <c r="AF3">
        <v>0</v>
      </c>
      <c r="AG3">
        <v>0</v>
      </c>
      <c r="AH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B3">
        <v>0</v>
      </c>
      <c r="BC3">
        <v>100</v>
      </c>
      <c r="BD3">
        <v>0</v>
      </c>
      <c r="BE3">
        <v>0</v>
      </c>
      <c r="BF3">
        <v>0</v>
      </c>
      <c r="BH3">
        <v>0</v>
      </c>
      <c r="BI3">
        <v>100</v>
      </c>
      <c r="BJ3">
        <v>0</v>
      </c>
      <c r="BK3">
        <v>0</v>
      </c>
      <c r="BL3">
        <v>0</v>
      </c>
      <c r="BN3">
        <v>0</v>
      </c>
      <c r="BO3">
        <v>100</v>
      </c>
      <c r="BP3">
        <v>0</v>
      </c>
      <c r="BQ3">
        <v>0</v>
      </c>
      <c r="BR3">
        <v>0</v>
      </c>
      <c r="BT3">
        <v>0</v>
      </c>
      <c r="BU3">
        <v>100</v>
      </c>
      <c r="BV3">
        <v>0</v>
      </c>
      <c r="BW3">
        <v>0</v>
      </c>
      <c r="BX3">
        <v>0</v>
      </c>
      <c r="BZ3">
        <v>0</v>
      </c>
      <c r="CA3">
        <v>100</v>
      </c>
      <c r="CB3">
        <v>0</v>
      </c>
      <c r="CC3">
        <v>0</v>
      </c>
      <c r="CD3">
        <v>0</v>
      </c>
      <c r="CF3">
        <v>0</v>
      </c>
      <c r="CG3">
        <v>100</v>
      </c>
      <c r="CH3">
        <v>0</v>
      </c>
      <c r="CI3">
        <v>0</v>
      </c>
      <c r="CJ3">
        <v>0</v>
      </c>
      <c r="CL3">
        <v>0</v>
      </c>
      <c r="CM3">
        <v>0.52244624219229452</v>
      </c>
      <c r="CO3">
        <v>2.0408163265306118</v>
      </c>
      <c r="CP3">
        <v>0.97632613100231569</v>
      </c>
      <c r="CR3">
        <v>0</v>
      </c>
      <c r="CS3">
        <v>8.9499999999999993</v>
      </c>
      <c r="CU3">
        <v>2.0408163265306118</v>
      </c>
      <c r="CV3">
        <v>17.255856283848079</v>
      </c>
      <c r="CX3">
        <v>0</v>
      </c>
      <c r="CY3">
        <v>8.9499999999999993</v>
      </c>
      <c r="DA3">
        <v>2.0408163265306118</v>
      </c>
      <c r="DB3">
        <v>8.8344864097398581</v>
      </c>
    </row>
    <row r="4" spans="1:106" x14ac:dyDescent="0.25">
      <c r="A4" t="s">
        <v>63</v>
      </c>
      <c r="B4" t="s">
        <v>64</v>
      </c>
      <c r="C4">
        <v>2.073004658637298E-26</v>
      </c>
      <c r="D4">
        <v>1.854966960060399E-3</v>
      </c>
      <c r="F4">
        <v>1</v>
      </c>
      <c r="G4">
        <v>99.55502833333334</v>
      </c>
      <c r="H4">
        <v>0.17766666666666661</v>
      </c>
      <c r="I4">
        <v>0.09</v>
      </c>
      <c r="J4">
        <v>0.17730499999999999</v>
      </c>
      <c r="L4">
        <v>1.2244897959183669</v>
      </c>
      <c r="M4">
        <v>99.683048618982838</v>
      </c>
      <c r="N4">
        <v>0.20021678466184431</v>
      </c>
      <c r="O4">
        <v>1.8326492718091881E-2</v>
      </c>
      <c r="P4">
        <v>9.8408103635508573E-2</v>
      </c>
      <c r="R4">
        <v>1</v>
      </c>
      <c r="S4">
        <v>85.926666666666662</v>
      </c>
      <c r="T4">
        <v>12.66333333333333</v>
      </c>
      <c r="U4">
        <v>0.22</v>
      </c>
      <c r="V4">
        <v>1.19</v>
      </c>
      <c r="X4">
        <v>1.2244897959183669</v>
      </c>
      <c r="Y4">
        <v>80.38926763033578</v>
      </c>
      <c r="Z4">
        <v>19.095033635160579</v>
      </c>
      <c r="AA4">
        <v>0.2484311037705477</v>
      </c>
      <c r="AB4">
        <v>0.26726770416114243</v>
      </c>
      <c r="AD4">
        <v>1</v>
      </c>
      <c r="AE4">
        <v>83.67</v>
      </c>
      <c r="AF4">
        <v>0.45333333333333331</v>
      </c>
      <c r="AG4">
        <v>0.90341398666200468</v>
      </c>
      <c r="AH4">
        <v>14.973252680004659</v>
      </c>
      <c r="AJ4">
        <v>1.2244897959183669</v>
      </c>
      <c r="AK4">
        <v>91.958698173416707</v>
      </c>
      <c r="AL4">
        <v>0.98863680880548577</v>
      </c>
      <c r="AM4">
        <v>3.766807665175218</v>
      </c>
      <c r="AN4">
        <v>3.28585735259685</v>
      </c>
      <c r="AP4">
        <v>1</v>
      </c>
      <c r="AQ4">
        <v>91.335000000000008</v>
      </c>
      <c r="AR4">
        <v>10.9273925</v>
      </c>
      <c r="AS4">
        <v>0.35</v>
      </c>
      <c r="AT4">
        <v>1.270075166666667</v>
      </c>
      <c r="AV4">
        <v>1.2244897959183669</v>
      </c>
      <c r="AW4">
        <v>90.03618481660294</v>
      </c>
      <c r="AX4">
        <v>9.647593925553803</v>
      </c>
      <c r="AY4">
        <v>0.13338018113850711</v>
      </c>
      <c r="AZ4">
        <v>0.18284109253496331</v>
      </c>
      <c r="BB4">
        <v>1</v>
      </c>
      <c r="BC4">
        <v>81.36</v>
      </c>
      <c r="BD4">
        <v>0.63333333333333341</v>
      </c>
      <c r="BE4">
        <v>1.3</v>
      </c>
      <c r="BF4">
        <v>16.70666666666666</v>
      </c>
      <c r="BH4">
        <v>1.2244897959183669</v>
      </c>
      <c r="BI4">
        <v>94.485573698511828</v>
      </c>
      <c r="BJ4">
        <v>0.5906865375110012</v>
      </c>
      <c r="BK4">
        <v>2.561079799234327</v>
      </c>
      <c r="BL4">
        <v>2.3626599647445721</v>
      </c>
      <c r="BN4">
        <v>1</v>
      </c>
      <c r="BO4">
        <v>93.234999999999999</v>
      </c>
      <c r="BP4">
        <v>15.606666666666669</v>
      </c>
      <c r="BQ4">
        <v>2.91</v>
      </c>
      <c r="BR4">
        <v>2.11</v>
      </c>
      <c r="BT4">
        <v>1.2244897959183669</v>
      </c>
      <c r="BU4">
        <v>82.703123993686162</v>
      </c>
      <c r="BV4">
        <v>15.47376132012069</v>
      </c>
      <c r="BW4">
        <v>0.95213354819083329</v>
      </c>
      <c r="BX4">
        <v>0.87098117273891851</v>
      </c>
      <c r="BZ4">
        <v>1</v>
      </c>
      <c r="CA4">
        <v>89.175000000000011</v>
      </c>
      <c r="CB4">
        <v>8.7033333333333349</v>
      </c>
      <c r="CC4">
        <v>2.33</v>
      </c>
      <c r="CD4">
        <v>6.8550000000000004</v>
      </c>
      <c r="CF4">
        <v>1.2244897959183669</v>
      </c>
      <c r="CG4">
        <v>87.761687276605173</v>
      </c>
      <c r="CH4">
        <v>6.2592530141809286</v>
      </c>
      <c r="CI4">
        <v>3.973911255467002</v>
      </c>
      <c r="CJ4">
        <v>1.8906670044939069</v>
      </c>
      <c r="CL4">
        <v>20</v>
      </c>
      <c r="CM4">
        <v>4.102342926944619</v>
      </c>
      <c r="CO4">
        <v>4.0816326530612246</v>
      </c>
      <c r="CP4">
        <v>1.3646540218047509</v>
      </c>
      <c r="CR4">
        <v>20</v>
      </c>
      <c r="CS4">
        <v>22.1</v>
      </c>
      <c r="CU4">
        <v>4.0816326530612246</v>
      </c>
      <c r="CV4">
        <v>17.982593433185439</v>
      </c>
      <c r="CX4">
        <v>20</v>
      </c>
      <c r="CY4">
        <v>8.2799999999999994</v>
      </c>
      <c r="DA4">
        <v>4.0816326530612246</v>
      </c>
      <c r="DB4">
        <v>8.8234677354406337</v>
      </c>
    </row>
    <row r="5" spans="1:106" x14ac:dyDescent="0.25">
      <c r="A5" t="s">
        <v>65</v>
      </c>
      <c r="B5" t="s">
        <v>66</v>
      </c>
      <c r="C5">
        <v>6.6215103312489764E-5</v>
      </c>
      <c r="D5">
        <v>4.5832103144234519</v>
      </c>
      <c r="F5">
        <v>3</v>
      </c>
      <c r="G5">
        <v>98.962980000000002</v>
      </c>
      <c r="H5">
        <v>0.43033333333333329</v>
      </c>
      <c r="I5">
        <v>7.0000000000000007E-2</v>
      </c>
      <c r="J5">
        <v>0.53668666666666676</v>
      </c>
      <c r="L5">
        <v>2.4489795918367352</v>
      </c>
      <c r="M5">
        <v>99.443435864122634</v>
      </c>
      <c r="N5">
        <v>0.30957854589492001</v>
      </c>
      <c r="O5">
        <v>5.0426977112966002E-2</v>
      </c>
      <c r="P5">
        <v>0.19655861285014189</v>
      </c>
      <c r="R5">
        <v>3</v>
      </c>
      <c r="S5">
        <v>50.51</v>
      </c>
      <c r="T5">
        <v>47.152500000000003</v>
      </c>
      <c r="U5">
        <v>0.43</v>
      </c>
      <c r="V5">
        <v>1.9075</v>
      </c>
      <c r="X5">
        <v>2.4489795918367352</v>
      </c>
      <c r="Y5">
        <v>64.796936399380627</v>
      </c>
      <c r="Z5">
        <v>33.697992659505537</v>
      </c>
      <c r="AA5">
        <v>0.51816466123213623</v>
      </c>
      <c r="AB5">
        <v>0.98690710697111539</v>
      </c>
      <c r="AD5">
        <v>3</v>
      </c>
      <c r="AE5">
        <v>72.226666666666674</v>
      </c>
      <c r="AF5">
        <v>12.03166666666667</v>
      </c>
      <c r="AG5">
        <v>20.49</v>
      </c>
      <c r="AH5">
        <v>11.742224999999999</v>
      </c>
      <c r="AJ5">
        <v>2.4489795918367352</v>
      </c>
      <c r="AK5">
        <v>84.72139110471737</v>
      </c>
      <c r="AL5">
        <v>2.6673312376395022</v>
      </c>
      <c r="AM5">
        <v>6.2910169885789626</v>
      </c>
      <c r="AN5">
        <v>6.3202606689995218</v>
      </c>
      <c r="AP5">
        <v>3</v>
      </c>
      <c r="AQ5">
        <v>72.479780000000005</v>
      </c>
      <c r="AR5">
        <v>33.901870000000002</v>
      </c>
      <c r="AS5">
        <v>0.5</v>
      </c>
      <c r="AT5">
        <v>1.169228333333334</v>
      </c>
      <c r="AV5">
        <v>2.4489795918367352</v>
      </c>
      <c r="AW5">
        <v>82.1204572424205</v>
      </c>
      <c r="AX5">
        <v>17.00347555888629</v>
      </c>
      <c r="AY5">
        <v>0.2843005979848594</v>
      </c>
      <c r="AZ5">
        <v>0.5917667805941581</v>
      </c>
      <c r="BB5">
        <v>3</v>
      </c>
      <c r="BC5">
        <v>75.650000000000006</v>
      </c>
      <c r="BD5">
        <v>8.7166666666666668</v>
      </c>
      <c r="BE5">
        <v>12.04</v>
      </c>
      <c r="BF5">
        <v>3.5933333333333342</v>
      </c>
      <c r="BH5">
        <v>2.4489795918367352</v>
      </c>
      <c r="BI5">
        <v>89.608555004634241</v>
      </c>
      <c r="BJ5">
        <v>1.470879230929816</v>
      </c>
      <c r="BK5">
        <v>4.4149937176588834</v>
      </c>
      <c r="BL5">
        <v>4.5055720467869982</v>
      </c>
      <c r="BN5">
        <v>3</v>
      </c>
      <c r="BO5">
        <v>75.61</v>
      </c>
      <c r="BP5">
        <v>48.633333333333333</v>
      </c>
      <c r="BQ5">
        <v>10.199999999999999</v>
      </c>
      <c r="BR5">
        <v>5.1433333333333344</v>
      </c>
      <c r="BT5">
        <v>2.4489795918367352</v>
      </c>
      <c r="BU5">
        <v>68.782158507018266</v>
      </c>
      <c r="BV5">
        <v>27.491415975051179</v>
      </c>
      <c r="BW5">
        <v>1.6728071014901149</v>
      </c>
      <c r="BX5">
        <v>2.0536195038092302</v>
      </c>
      <c r="BZ5">
        <v>3</v>
      </c>
      <c r="CA5">
        <v>77.290000000000006</v>
      </c>
      <c r="CB5">
        <v>20.440000000000001</v>
      </c>
      <c r="CC5">
        <v>9.0500000000000007</v>
      </c>
      <c r="CD5">
        <v>5.1349999999999998</v>
      </c>
      <c r="CF5">
        <v>2.4489795918367352</v>
      </c>
      <c r="CG5">
        <v>78.047747622993057</v>
      </c>
      <c r="CH5">
        <v>11.340385865683791</v>
      </c>
      <c r="CI5">
        <v>6.0643748944854803</v>
      </c>
      <c r="CJ5">
        <v>4.1369837748428484</v>
      </c>
      <c r="CL5">
        <v>40</v>
      </c>
      <c r="CM5">
        <v>8.0148910674079445</v>
      </c>
      <c r="CO5">
        <v>6.1224489795918373</v>
      </c>
      <c r="CP5">
        <v>1.7305793810935099</v>
      </c>
      <c r="CR5">
        <v>40</v>
      </c>
      <c r="CS5">
        <v>30.14</v>
      </c>
      <c r="CU5">
        <v>6.1224489795918373</v>
      </c>
      <c r="CV5">
        <v>18.70933507589546</v>
      </c>
      <c r="CX5">
        <v>40</v>
      </c>
      <c r="CY5">
        <v>6.35</v>
      </c>
      <c r="DA5">
        <v>6.1224489795918373</v>
      </c>
      <c r="DB5">
        <v>8.7895482162271179</v>
      </c>
    </row>
    <row r="6" spans="1:106" x14ac:dyDescent="0.25">
      <c r="A6" t="s">
        <v>3</v>
      </c>
      <c r="B6" t="s">
        <v>67</v>
      </c>
      <c r="C6">
        <v>0.48110498316463057</v>
      </c>
      <c r="D6">
        <v>1.5352143087003121</v>
      </c>
      <c r="F6">
        <v>5</v>
      </c>
      <c r="G6">
        <v>98.925538666666668</v>
      </c>
      <c r="H6">
        <v>0.33333333333333331</v>
      </c>
      <c r="I6">
        <v>0.11</v>
      </c>
      <c r="J6">
        <v>0.63112800000000002</v>
      </c>
      <c r="L6">
        <v>3.6734693877551021</v>
      </c>
      <c r="M6">
        <v>99.248482811556215</v>
      </c>
      <c r="N6">
        <v>0.37610635349235388</v>
      </c>
      <c r="O6">
        <v>8.0900549834326319E-2</v>
      </c>
      <c r="P6">
        <v>0.29451028504608229</v>
      </c>
      <c r="R6">
        <v>5</v>
      </c>
      <c r="S6">
        <v>67.514999999999986</v>
      </c>
      <c r="T6">
        <v>73.13</v>
      </c>
      <c r="U6">
        <v>0.78</v>
      </c>
      <c r="V6">
        <v>4.7300000000000004</v>
      </c>
      <c r="X6">
        <v>3.6734693877551021</v>
      </c>
      <c r="Y6">
        <v>52.396643898141107</v>
      </c>
      <c r="Z6">
        <v>44.749428774547873</v>
      </c>
      <c r="AA6">
        <v>0.79852908828940616</v>
      </c>
      <c r="AB6">
        <v>2.0554118641521701</v>
      </c>
      <c r="AD6">
        <v>5</v>
      </c>
      <c r="AE6">
        <v>66.13666666666667</v>
      </c>
      <c r="AF6">
        <v>12.81666666666667</v>
      </c>
      <c r="AG6">
        <v>13.73</v>
      </c>
      <c r="AH6">
        <v>7.3166666666666629</v>
      </c>
      <c r="AJ6">
        <v>3.6734693877551021</v>
      </c>
      <c r="AK6">
        <v>78.27835175564978</v>
      </c>
      <c r="AL6">
        <v>4.6715036567825949</v>
      </c>
      <c r="AM6">
        <v>7.9157902514280032</v>
      </c>
      <c r="AN6">
        <v>9.1343543359817403</v>
      </c>
      <c r="AP6">
        <v>5</v>
      </c>
      <c r="AQ6">
        <v>70.928545000000014</v>
      </c>
      <c r="AR6">
        <v>44.232506666666673</v>
      </c>
      <c r="AS6">
        <v>0.66</v>
      </c>
      <c r="AT6">
        <v>1.1661213333333329</v>
      </c>
      <c r="AV6">
        <v>3.6734693877551021</v>
      </c>
      <c r="AW6">
        <v>75.822251404439626</v>
      </c>
      <c r="AX6">
        <v>22.563116951628729</v>
      </c>
      <c r="AY6">
        <v>0.43971251666882072</v>
      </c>
      <c r="AZ6">
        <v>1.1749205434992951</v>
      </c>
      <c r="BB6">
        <v>5</v>
      </c>
      <c r="BC6">
        <v>67.010000000000005</v>
      </c>
      <c r="BD6">
        <v>9.3516666666666666</v>
      </c>
      <c r="BE6">
        <v>9.36</v>
      </c>
      <c r="BF6">
        <v>14.27833333333332</v>
      </c>
      <c r="BH6">
        <v>3.6734693877551021</v>
      </c>
      <c r="BI6">
        <v>85.315992671897078</v>
      </c>
      <c r="BJ6">
        <v>2.48089312215517</v>
      </c>
      <c r="BK6">
        <v>5.7447629982492909</v>
      </c>
      <c r="BL6">
        <v>6.4583512077424352</v>
      </c>
      <c r="BN6">
        <v>5</v>
      </c>
      <c r="BO6">
        <v>48.494999999999997</v>
      </c>
      <c r="BP6">
        <v>49.036666666666669</v>
      </c>
      <c r="BQ6">
        <v>9.4700000000000006</v>
      </c>
      <c r="BR6">
        <v>8.99</v>
      </c>
      <c r="BT6">
        <v>3.6734693877551021</v>
      </c>
      <c r="BU6">
        <v>57.573159300822667</v>
      </c>
      <c r="BV6">
        <v>36.733800294109699</v>
      </c>
      <c r="BW6">
        <v>2.221836196547327</v>
      </c>
      <c r="BX6">
        <v>3.4712161749860759</v>
      </c>
      <c r="BZ6">
        <v>5</v>
      </c>
      <c r="CA6">
        <v>67.010000000000005</v>
      </c>
      <c r="CB6">
        <v>22.184999999999999</v>
      </c>
      <c r="CC6">
        <v>6.61</v>
      </c>
      <c r="CD6">
        <v>4.1949999999999932</v>
      </c>
      <c r="CF6">
        <v>3.6734693877551021</v>
      </c>
      <c r="CG6">
        <v>70.296402438699957</v>
      </c>
      <c r="CH6">
        <v>15.405462615579509</v>
      </c>
      <c r="CI6">
        <v>7.0338490896421231</v>
      </c>
      <c r="CJ6">
        <v>6.4812858696839957</v>
      </c>
      <c r="CL6">
        <v>50</v>
      </c>
      <c r="CM6">
        <v>10.44527333435904</v>
      </c>
      <c r="CO6">
        <v>8.1632653061224492</v>
      </c>
      <c r="CP6">
        <v>2.0848639272747902</v>
      </c>
      <c r="CR6">
        <v>50</v>
      </c>
      <c r="CS6">
        <v>32.450000000000003</v>
      </c>
      <c r="CU6">
        <v>8.1632653061224492</v>
      </c>
      <c r="CV6">
        <v>19.436076804843609</v>
      </c>
      <c r="CX6">
        <v>50</v>
      </c>
      <c r="CY6">
        <v>8.3800000000000008</v>
      </c>
      <c r="DA6">
        <v>8.1632653061224492</v>
      </c>
      <c r="DB6">
        <v>8.7750073262303392</v>
      </c>
    </row>
    <row r="7" spans="1:106" x14ac:dyDescent="0.25">
      <c r="A7" t="s">
        <v>4</v>
      </c>
      <c r="B7" t="s">
        <v>68</v>
      </c>
      <c r="C7">
        <v>0.16415977138567139</v>
      </c>
      <c r="D7">
        <v>1.0753218435679801</v>
      </c>
      <c r="F7">
        <v>10</v>
      </c>
      <c r="G7">
        <v>98.799819666666664</v>
      </c>
      <c r="H7">
        <v>0.46333333333333337</v>
      </c>
      <c r="I7">
        <v>0.14000000000000001</v>
      </c>
      <c r="J7">
        <v>0.59684700000000002</v>
      </c>
      <c r="L7">
        <v>4.8979591836734686</v>
      </c>
      <c r="M7">
        <v>99.081958555190795</v>
      </c>
      <c r="N7">
        <v>0.41989653019115158</v>
      </c>
      <c r="O7">
        <v>0.1058487338514898</v>
      </c>
      <c r="P7">
        <v>0.39229618055429932</v>
      </c>
      <c r="R7">
        <v>10</v>
      </c>
      <c r="S7">
        <v>12.05</v>
      </c>
      <c r="T7">
        <v>75.003333333333345</v>
      </c>
      <c r="U7">
        <v>2.34</v>
      </c>
      <c r="V7">
        <v>10.60666666666665</v>
      </c>
      <c r="X7">
        <v>4.8979591836734686</v>
      </c>
      <c r="Y7">
        <v>42.52462886137657</v>
      </c>
      <c r="Z7">
        <v>53.004337185008993</v>
      </c>
      <c r="AA7">
        <v>1.0813409394717231</v>
      </c>
      <c r="AB7">
        <v>3.3897164250539999</v>
      </c>
      <c r="AD7">
        <v>10</v>
      </c>
      <c r="AE7">
        <v>56.593333333333327</v>
      </c>
      <c r="AF7">
        <v>13.23</v>
      </c>
      <c r="AG7">
        <v>12.77</v>
      </c>
      <c r="AH7">
        <v>17.40666666666667</v>
      </c>
      <c r="AJ7">
        <v>4.8979591836734686</v>
      </c>
      <c r="AK7">
        <v>72.586936748709036</v>
      </c>
      <c r="AL7">
        <v>6.76100475500703</v>
      </c>
      <c r="AM7">
        <v>8.8959884957731656</v>
      </c>
      <c r="AN7">
        <v>11.75607000017065</v>
      </c>
      <c r="AP7">
        <v>10</v>
      </c>
      <c r="AQ7">
        <v>58.722504500000007</v>
      </c>
      <c r="AR7">
        <v>30.0921275</v>
      </c>
      <c r="AS7">
        <v>1.49</v>
      </c>
      <c r="AT7">
        <v>9.6953680000000002</v>
      </c>
      <c r="AV7">
        <v>4.8979591836734686</v>
      </c>
      <c r="AW7">
        <v>70.803767760645371</v>
      </c>
      <c r="AX7">
        <v>26.711567706305651</v>
      </c>
      <c r="AY7">
        <v>0.59360117540049084</v>
      </c>
      <c r="AZ7">
        <v>1.891066848978926</v>
      </c>
      <c r="BB7">
        <v>10</v>
      </c>
      <c r="BC7">
        <v>54.94</v>
      </c>
      <c r="BD7">
        <v>7.668333333333333</v>
      </c>
      <c r="BE7">
        <v>7.43</v>
      </c>
      <c r="BF7">
        <v>29.96166666666667</v>
      </c>
      <c r="BH7">
        <v>4.8979591836734686</v>
      </c>
      <c r="BI7">
        <v>81.551303741575879</v>
      </c>
      <c r="BJ7">
        <v>3.51067624196933</v>
      </c>
      <c r="BK7">
        <v>6.6910408435262712</v>
      </c>
      <c r="BL7">
        <v>8.2469791731579374</v>
      </c>
      <c r="BN7">
        <v>10</v>
      </c>
      <c r="BO7">
        <v>53.98</v>
      </c>
      <c r="BP7">
        <v>36.716666666666661</v>
      </c>
      <c r="BQ7">
        <v>9.32</v>
      </c>
      <c r="BR7">
        <v>6.7</v>
      </c>
      <c r="BT7">
        <v>4.8979591836734686</v>
      </c>
      <c r="BU7">
        <v>48.536904079148457</v>
      </c>
      <c r="BV7">
        <v>43.755787073792632</v>
      </c>
      <c r="BW7">
        <v>2.6443529053951789</v>
      </c>
      <c r="BX7">
        <v>5.0629670899645483</v>
      </c>
      <c r="BZ7">
        <v>10</v>
      </c>
      <c r="CA7">
        <v>52.09</v>
      </c>
      <c r="CB7">
        <v>25.213333333333331</v>
      </c>
      <c r="CC7">
        <v>7.49</v>
      </c>
      <c r="CD7">
        <v>15.206666666666679</v>
      </c>
      <c r="CF7">
        <v>4.8979591836734686</v>
      </c>
      <c r="CG7">
        <v>64.085546466502393</v>
      </c>
      <c r="CH7">
        <v>18.603542230624559</v>
      </c>
      <c r="CI7">
        <v>7.3505073721531051</v>
      </c>
      <c r="CJ7">
        <v>8.7863274165003382</v>
      </c>
      <c r="CL7">
        <v>60</v>
      </c>
      <c r="CM7">
        <v>13.347455365197041</v>
      </c>
      <c r="CO7">
        <v>10.204081632653059</v>
      </c>
      <c r="CP7">
        <v>2.4326463170793642</v>
      </c>
      <c r="CR7">
        <v>60</v>
      </c>
      <c r="CS7">
        <v>38.29</v>
      </c>
      <c r="CU7">
        <v>10.204081632653059</v>
      </c>
      <c r="CV7">
        <v>20.16281779317297</v>
      </c>
      <c r="CX7">
        <v>60</v>
      </c>
      <c r="CY7">
        <v>6.45</v>
      </c>
      <c r="DA7">
        <v>10.204081632653059</v>
      </c>
      <c r="DB7">
        <v>8.7515349802277385</v>
      </c>
    </row>
    <row r="8" spans="1:106" x14ac:dyDescent="0.25">
      <c r="A8" t="s">
        <v>5</v>
      </c>
      <c r="B8" t="s">
        <v>69</v>
      </c>
      <c r="C8">
        <v>1.4028556072217669E-5</v>
      </c>
      <c r="D8">
        <v>1.9914510428795771</v>
      </c>
      <c r="F8">
        <v>30</v>
      </c>
      <c r="G8">
        <v>97.16</v>
      </c>
      <c r="H8">
        <v>0.77500000000000002</v>
      </c>
      <c r="I8">
        <v>0.20499999999999999</v>
      </c>
      <c r="J8">
        <v>1.859999999999999</v>
      </c>
      <c r="L8">
        <v>6.1224489795918373</v>
      </c>
      <c r="M8">
        <v>98.934700740436369</v>
      </c>
      <c r="N8">
        <v>0.45023274224628551</v>
      </c>
      <c r="O8">
        <v>0.1251294125895569</v>
      </c>
      <c r="P8">
        <v>0.4899371045114137</v>
      </c>
      <c r="R8">
        <v>30</v>
      </c>
      <c r="S8">
        <v>3.0533333333333328</v>
      </c>
      <c r="T8">
        <v>49.68</v>
      </c>
      <c r="U8">
        <v>4.583333333333333</v>
      </c>
      <c r="V8">
        <v>42.68333333333333</v>
      </c>
      <c r="X8">
        <v>6.1224489795918373</v>
      </c>
      <c r="Y8">
        <v>34.669736985747328</v>
      </c>
      <c r="Z8">
        <v>59.043686786358492</v>
      </c>
      <c r="AA8">
        <v>1.360719118781222</v>
      </c>
      <c r="AB8">
        <v>4.9259608852028132</v>
      </c>
      <c r="AD8">
        <v>30</v>
      </c>
      <c r="AE8">
        <v>34.75</v>
      </c>
      <c r="AF8">
        <v>9.5299999999999994</v>
      </c>
      <c r="AG8">
        <v>3.25</v>
      </c>
      <c r="AH8">
        <v>52.47</v>
      </c>
      <c r="AJ8">
        <v>6.1224489795918373</v>
      </c>
      <c r="AK8">
        <v>67.586430223748366</v>
      </c>
      <c r="AL8">
        <v>8.7823503674468313</v>
      </c>
      <c r="AM8">
        <v>9.4210788844541273</v>
      </c>
      <c r="AN8">
        <v>14.21014052323507</v>
      </c>
      <c r="AP8">
        <v>30</v>
      </c>
      <c r="AQ8">
        <v>73.196197333333345</v>
      </c>
      <c r="AR8">
        <v>12.341293333333329</v>
      </c>
      <c r="AS8">
        <v>2.1800000000000002</v>
      </c>
      <c r="AT8">
        <v>12.28250933333333</v>
      </c>
      <c r="AV8">
        <v>6.1224489795918373</v>
      </c>
      <c r="AW8">
        <v>66.800648446558554</v>
      </c>
      <c r="AX8">
        <v>29.748714243439839</v>
      </c>
      <c r="AY8">
        <v>0.74290069696264638</v>
      </c>
      <c r="AZ8">
        <v>2.7077467820136509</v>
      </c>
      <c r="BB8">
        <v>30</v>
      </c>
      <c r="BC8">
        <v>53.72</v>
      </c>
      <c r="BD8">
        <v>8.3882656666666673</v>
      </c>
      <c r="BE8">
        <v>10.199999999999999</v>
      </c>
      <c r="BF8">
        <v>27.691734333333329</v>
      </c>
      <c r="BH8">
        <v>6.1224489795918373</v>
      </c>
      <c r="BI8">
        <v>78.256156044558253</v>
      </c>
      <c r="BJ8">
        <v>4.4880792101340354</v>
      </c>
      <c r="BK8">
        <v>7.3615177388246558</v>
      </c>
      <c r="BL8">
        <v>9.8942470067813648</v>
      </c>
      <c r="BN8">
        <v>30</v>
      </c>
      <c r="BO8">
        <v>52.39</v>
      </c>
      <c r="BP8">
        <v>32.457500000000003</v>
      </c>
      <c r="BQ8">
        <v>6.8599999999999994</v>
      </c>
      <c r="BR8">
        <v>8.292500000000004</v>
      </c>
      <c r="BT8">
        <v>6.1224489795918373</v>
      </c>
      <c r="BU8">
        <v>41.252407569342509</v>
      </c>
      <c r="BV8">
        <v>48.992401650474903</v>
      </c>
      <c r="BW8">
        <v>2.972572920667492</v>
      </c>
      <c r="BX8">
        <v>6.7826866973733351</v>
      </c>
      <c r="BZ8">
        <v>30</v>
      </c>
      <c r="CA8">
        <v>44.736666666666672</v>
      </c>
      <c r="CB8">
        <v>14.996</v>
      </c>
      <c r="CC8">
        <v>3.02</v>
      </c>
      <c r="CD8">
        <v>37.247333333333323</v>
      </c>
      <c r="CF8">
        <v>6.1224489795918373</v>
      </c>
      <c r="CG8">
        <v>59.088674233796723</v>
      </c>
      <c r="CH8">
        <v>21.070114137558949</v>
      </c>
      <c r="CI8">
        <v>7.3045542377609793</v>
      </c>
      <c r="CJ8">
        <v>10.98364661225866</v>
      </c>
      <c r="CL8">
        <v>80</v>
      </c>
      <c r="CM8">
        <v>21.40896343854364</v>
      </c>
      <c r="CO8">
        <v>12.244897959183669</v>
      </c>
      <c r="CP8">
        <v>2.7776775661886979</v>
      </c>
      <c r="CR8">
        <v>80</v>
      </c>
      <c r="CS8">
        <v>48.64</v>
      </c>
      <c r="CU8">
        <v>12.244897959183669</v>
      </c>
      <c r="CV8">
        <v>20.88955797828476</v>
      </c>
      <c r="CX8">
        <v>80</v>
      </c>
      <c r="CY8">
        <v>4.8099999999999996</v>
      </c>
      <c r="DA8">
        <v>12.244897959183669</v>
      </c>
      <c r="DB8">
        <v>8.7250510352897805</v>
      </c>
    </row>
    <row r="9" spans="1:106" x14ac:dyDescent="0.25">
      <c r="A9" t="s">
        <v>6</v>
      </c>
      <c r="B9" t="s">
        <v>70</v>
      </c>
      <c r="C9">
        <v>3.0887897006062911E-4</v>
      </c>
      <c r="D9">
        <v>4.4193737773055481</v>
      </c>
      <c r="L9">
        <v>7.3469387755102042</v>
      </c>
      <c r="M9">
        <v>98.801210491048337</v>
      </c>
      <c r="N9">
        <v>0.47170379650999061</v>
      </c>
      <c r="O9">
        <v>0.1396391288811408</v>
      </c>
      <c r="P9">
        <v>0.58744658306568309</v>
      </c>
      <c r="R9">
        <v>60</v>
      </c>
      <c r="S9">
        <v>2.813333333333333</v>
      </c>
      <c r="T9">
        <v>24.323333333333331</v>
      </c>
      <c r="U9">
        <v>3.0133333333333332</v>
      </c>
      <c r="V9">
        <v>69.849999999999994</v>
      </c>
      <c r="X9">
        <v>7.3469387755102042</v>
      </c>
      <c r="Y9">
        <v>28.399887644186631</v>
      </c>
      <c r="Z9">
        <v>63.358010634816317</v>
      </c>
      <c r="AA9">
        <v>1.63196984948713</v>
      </c>
      <c r="AB9">
        <v>6.610219909461212</v>
      </c>
      <c r="AD9">
        <v>60</v>
      </c>
      <c r="AE9">
        <v>16.543333333333329</v>
      </c>
      <c r="AF9">
        <v>10.773999999999999</v>
      </c>
      <c r="AG9">
        <v>6.45</v>
      </c>
      <c r="AH9">
        <v>66.23266666666666</v>
      </c>
      <c r="AJ9">
        <v>7.3469387755102042</v>
      </c>
      <c r="AK9">
        <v>63.207810289646069</v>
      </c>
      <c r="AL9">
        <v>10.642667176917371</v>
      </c>
      <c r="AM9">
        <v>9.6313198054015814</v>
      </c>
      <c r="AN9">
        <v>16.518202726597409</v>
      </c>
      <c r="AP9">
        <v>60</v>
      </c>
      <c r="AQ9">
        <v>80.182519499999998</v>
      </c>
      <c r="AR9">
        <v>13.004899999999999</v>
      </c>
      <c r="AS9">
        <v>1.49</v>
      </c>
      <c r="AT9">
        <v>5.3225804999999999</v>
      </c>
      <c r="AV9">
        <v>7.3469387755102042</v>
      </c>
      <c r="AW9">
        <v>63.601474295219738</v>
      </c>
      <c r="AX9">
        <v>31.913769889352729</v>
      </c>
      <c r="AY9">
        <v>0.88582523709498384</v>
      </c>
      <c r="AZ9">
        <v>3.5989513246704519</v>
      </c>
      <c r="BB9">
        <v>60</v>
      </c>
      <c r="BC9">
        <v>42.5</v>
      </c>
      <c r="BD9">
        <v>8.4633333333333329</v>
      </c>
      <c r="BE9">
        <v>4.6100000000000003</v>
      </c>
      <c r="BF9">
        <v>44.426666666666669</v>
      </c>
      <c r="BH9">
        <v>7.3469387755102042</v>
      </c>
      <c r="BI9">
        <v>75.373972811013587</v>
      </c>
      <c r="BJ9">
        <v>5.373361429954751</v>
      </c>
      <c r="BK9">
        <v>7.8333555919761011</v>
      </c>
      <c r="BL9">
        <v>11.419310167987931</v>
      </c>
      <c r="BN9">
        <v>60</v>
      </c>
      <c r="BO9">
        <v>49.685000000000002</v>
      </c>
      <c r="BP9">
        <v>33.21</v>
      </c>
      <c r="BQ9">
        <v>4.4000000000000004</v>
      </c>
      <c r="BR9">
        <v>12.704999999999981</v>
      </c>
      <c r="BT9">
        <v>7.3469387755102042</v>
      </c>
      <c r="BU9">
        <v>35.362784763118611</v>
      </c>
      <c r="BV9">
        <v>52.813328638680552</v>
      </c>
      <c r="BW9">
        <v>3.2319590242670548</v>
      </c>
      <c r="BX9">
        <v>8.5919920756391353</v>
      </c>
      <c r="BZ9">
        <v>60</v>
      </c>
      <c r="CA9">
        <v>61.52</v>
      </c>
      <c r="CB9">
        <v>12.874536666666669</v>
      </c>
      <c r="CC9">
        <v>2.2999999999999998</v>
      </c>
      <c r="CD9">
        <v>23.305463333333339</v>
      </c>
      <c r="CF9">
        <v>7.3469387755102042</v>
      </c>
      <c r="CG9">
        <v>55.05368695366915</v>
      </c>
      <c r="CH9">
        <v>22.92522904359523</v>
      </c>
      <c r="CI9">
        <v>7.0698501378707332</v>
      </c>
      <c r="CJ9">
        <v>13.04573935562248</v>
      </c>
      <c r="CL9">
        <v>100</v>
      </c>
      <c r="CM9">
        <v>52.139582360343482</v>
      </c>
      <c r="CO9">
        <v>14.28571428571429</v>
      </c>
      <c r="CP9">
        <v>3.1225111483283801</v>
      </c>
      <c r="CR9">
        <v>100</v>
      </c>
      <c r="CS9">
        <v>49.68</v>
      </c>
      <c r="CU9">
        <v>14.28571428571429</v>
      </c>
      <c r="CV9">
        <v>21.616297527297899</v>
      </c>
      <c r="CX9">
        <v>100</v>
      </c>
      <c r="CY9">
        <v>0.77</v>
      </c>
      <c r="DA9">
        <v>14.28571428571429</v>
      </c>
      <c r="DB9">
        <v>8.6913344171943923</v>
      </c>
    </row>
    <row r="10" spans="1:106" x14ac:dyDescent="0.25">
      <c r="A10" t="s">
        <v>71</v>
      </c>
      <c r="B10" t="s">
        <v>72</v>
      </c>
      <c r="C10">
        <v>8.0497439475454098E-4</v>
      </c>
      <c r="D10">
        <v>3.3281772261986148E-3</v>
      </c>
      <c r="K10" s="1"/>
      <c r="L10">
        <v>8.5714285714285712</v>
      </c>
      <c r="M10">
        <v>98.677481339420225</v>
      </c>
      <c r="N10">
        <v>0.48723813099330798</v>
      </c>
      <c r="O10">
        <v>0.1504456092287563</v>
      </c>
      <c r="P10">
        <v>0.68483491985751199</v>
      </c>
      <c r="W10" s="1"/>
      <c r="X10">
        <v>8.5714285714285712</v>
      </c>
      <c r="Y10">
        <v>23.406714875915061</v>
      </c>
      <c r="Z10">
        <v>66.297191210586135</v>
      </c>
      <c r="AA10">
        <v>1.892207828768681</v>
      </c>
      <c r="AB10">
        <v>8.4041826495025536</v>
      </c>
      <c r="AI10" s="1"/>
      <c r="AJ10">
        <v>8.5714285714285712</v>
      </c>
      <c r="AK10">
        <v>59.379427389396973</v>
      </c>
      <c r="AL10">
        <v>12.293129085449269</v>
      </c>
      <c r="AM10">
        <v>9.6284760669411575</v>
      </c>
      <c r="AN10">
        <v>18.698967456250319</v>
      </c>
      <c r="AU10" s="1"/>
      <c r="AV10">
        <v>8.5714285714285712</v>
      </c>
      <c r="AW10">
        <v>61.044717899207427</v>
      </c>
      <c r="AX10">
        <v>33.389190777365521</v>
      </c>
      <c r="AY10">
        <v>1.0213492112048159</v>
      </c>
      <c r="AZ10">
        <v>4.5448313655686023</v>
      </c>
      <c r="BG10" s="1"/>
      <c r="BH10">
        <v>8.5714285714285712</v>
      </c>
      <c r="BI10">
        <v>72.8494685417715</v>
      </c>
      <c r="BJ10">
        <v>6.1426864680080451</v>
      </c>
      <c r="BK10">
        <v>8.1684218827157249</v>
      </c>
      <c r="BL10">
        <v>12.839423108376071</v>
      </c>
      <c r="BS10" s="1"/>
      <c r="BT10">
        <v>8.5714285714285712</v>
      </c>
      <c r="BU10">
        <v>30.600546177642681</v>
      </c>
      <c r="BV10">
        <v>55.497100234103961</v>
      </c>
      <c r="BW10">
        <v>3.439442419787814</v>
      </c>
      <c r="BX10">
        <v>10.46304338930258</v>
      </c>
      <c r="CE10" s="1"/>
      <c r="CF10">
        <v>8.5714285714285712</v>
      </c>
      <c r="CG10">
        <v>51.780858861722791</v>
      </c>
      <c r="CH10">
        <v>24.27428449498294</v>
      </c>
      <c r="CI10">
        <v>6.7519489279003704</v>
      </c>
      <c r="CJ10">
        <v>14.966810270245761</v>
      </c>
      <c r="CO10">
        <v>16.326530612244898</v>
      </c>
      <c r="CP10">
        <v>3.4691151035146821</v>
      </c>
      <c r="CU10">
        <v>16.326530612244898</v>
      </c>
      <c r="CV10">
        <v>22.343036704356511</v>
      </c>
      <c r="DA10">
        <v>16.326530612244898</v>
      </c>
      <c r="DB10">
        <v>8.6483622455290856</v>
      </c>
    </row>
    <row r="11" spans="1:106" x14ac:dyDescent="0.25">
      <c r="A11" t="s">
        <v>7</v>
      </c>
      <c r="B11" t="s">
        <v>73</v>
      </c>
      <c r="C11">
        <v>4.1501098345973312E-6</v>
      </c>
      <c r="D11">
        <v>0</v>
      </c>
      <c r="F11" t="s">
        <v>140</v>
      </c>
      <c r="K11" s="1"/>
      <c r="L11">
        <v>9.795918367346939</v>
      </c>
      <c r="M11">
        <v>98.561027765903944</v>
      </c>
      <c r="N11">
        <v>0.49844867141231719</v>
      </c>
      <c r="O11">
        <v>0.15841481203909749</v>
      </c>
      <c r="P11">
        <v>0.78210875013269909</v>
      </c>
      <c r="R11" t="s">
        <v>140</v>
      </c>
      <c r="W11" s="1"/>
      <c r="X11">
        <v>9.795918367346939</v>
      </c>
      <c r="Y11">
        <v>19.419954526299492</v>
      </c>
      <c r="Z11">
        <v>68.167070883395141</v>
      </c>
      <c r="AA11">
        <v>2.1390858284483572</v>
      </c>
      <c r="AB11">
        <v>10.27431754345926</v>
      </c>
      <c r="AD11" t="s">
        <v>140</v>
      </c>
      <c r="AI11" s="1"/>
      <c r="AJ11">
        <v>9.795918367346939</v>
      </c>
      <c r="AK11">
        <v>56.03302190976693</v>
      </c>
      <c r="AL11">
        <v>13.7147046559879</v>
      </c>
      <c r="AM11">
        <v>9.484133800919853</v>
      </c>
      <c r="AN11">
        <v>20.768139629152131</v>
      </c>
      <c r="AP11" t="s">
        <v>140</v>
      </c>
      <c r="AU11" s="1"/>
      <c r="AV11">
        <v>9.795918367346939</v>
      </c>
      <c r="AW11">
        <v>58.987944023964502</v>
      </c>
      <c r="AX11">
        <v>34.33553383072212</v>
      </c>
      <c r="AY11">
        <v>1.148714473592408</v>
      </c>
      <c r="AZ11">
        <v>5.5278794393386788</v>
      </c>
      <c r="BB11" t="s">
        <v>140</v>
      </c>
      <c r="BG11" s="1"/>
      <c r="BH11">
        <v>9.795918367346939</v>
      </c>
      <c r="BI11">
        <v>70.634573139157609</v>
      </c>
      <c r="BJ11">
        <v>6.7916363946826799</v>
      </c>
      <c r="BK11">
        <v>8.4057467356359012</v>
      </c>
      <c r="BL11">
        <v>14.168043732694169</v>
      </c>
      <c r="BN11" t="s">
        <v>140</v>
      </c>
      <c r="BS11" s="1"/>
      <c r="BT11">
        <v>9.795918367346939</v>
      </c>
      <c r="BU11">
        <v>26.743480708319581</v>
      </c>
      <c r="BV11">
        <v>57.275568886250532</v>
      </c>
      <c r="BW11">
        <v>3.608056572955431</v>
      </c>
      <c r="BX11">
        <v>12.373178216337241</v>
      </c>
      <c r="BZ11" t="s">
        <v>140</v>
      </c>
      <c r="CE11" s="1"/>
      <c r="CF11">
        <v>9.795918367346939</v>
      </c>
      <c r="CG11">
        <v>49.11493229787132</v>
      </c>
      <c r="CH11">
        <v>25.207217049710071</v>
      </c>
      <c r="CI11">
        <v>6.4109309535356287</v>
      </c>
      <c r="CJ11">
        <v>16.752556844962879</v>
      </c>
      <c r="CL11" t="s">
        <v>179</v>
      </c>
      <c r="CM11">
        <v>24668.667105649649</v>
      </c>
      <c r="CO11">
        <v>18.367346938775508</v>
      </c>
      <c r="CP11">
        <v>3.8190903259158162</v>
      </c>
      <c r="CR11" t="s">
        <v>179</v>
      </c>
      <c r="CS11">
        <v>15113.265081519539</v>
      </c>
      <c r="CU11">
        <v>18.367346938775508</v>
      </c>
      <c r="CV11">
        <v>23.069775830592459</v>
      </c>
      <c r="CX11" t="s">
        <v>179</v>
      </c>
      <c r="CY11">
        <v>721.80087354904549</v>
      </c>
      <c r="DA11">
        <v>18.367346938775508</v>
      </c>
      <c r="DB11">
        <v>8.6022052099437403</v>
      </c>
    </row>
    <row r="12" spans="1:106" x14ac:dyDescent="0.25">
      <c r="A12" t="s">
        <v>8</v>
      </c>
      <c r="B12" t="s">
        <v>74</v>
      </c>
      <c r="C12">
        <v>2.595786640864262E-6</v>
      </c>
      <c r="D12">
        <v>0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v>11.02040816326531</v>
      </c>
      <c r="M12">
        <v>98.449990362071787</v>
      </c>
      <c r="N12">
        <v>0.5064999913099324</v>
      </c>
      <c r="O12">
        <v>0.16423654241869989</v>
      </c>
      <c r="P12">
        <v>0.87927310393876801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v>11.02040816326531</v>
      </c>
      <c r="Y12">
        <v>16.223676502854168</v>
      </c>
      <c r="Z12">
        <v>69.211746300504615</v>
      </c>
      <c r="AA12">
        <v>2.3710426822444322</v>
      </c>
      <c r="AB12">
        <v>12.19393780292139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v>11.02040816326531</v>
      </c>
      <c r="AK12">
        <v>53.101187956730392</v>
      </c>
      <c r="AL12">
        <v>14.903018720748291</v>
      </c>
      <c r="AM12">
        <v>9.2556848348123388</v>
      </c>
      <c r="AN12">
        <v>22.740108483824891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11.02040816326531</v>
      </c>
      <c r="AW12">
        <v>57.336835914521572</v>
      </c>
      <c r="AX12">
        <v>34.85903978810574</v>
      </c>
      <c r="AY12">
        <v>1.267651564683105</v>
      </c>
      <c r="AZ12">
        <v>6.5365995226352718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v>11.02040816326531</v>
      </c>
      <c r="BI12">
        <v>68.684676704515894</v>
      </c>
      <c r="BJ12">
        <v>7.3204596222879772</v>
      </c>
      <c r="BK12">
        <v>8.5775969031016785</v>
      </c>
      <c r="BL12">
        <v>15.4172667728654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v>11.02040816326531</v>
      </c>
      <c r="BU12">
        <v>23.599993826156179</v>
      </c>
      <c r="BV12">
        <v>58.348981330781648</v>
      </c>
      <c r="BW12">
        <v>3.7480097397691869</v>
      </c>
      <c r="BX12">
        <v>14.303273864871329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v>11.02040816326531</v>
      </c>
      <c r="CG12">
        <v>46.926987777402218</v>
      </c>
      <c r="CH12">
        <v>25.803569561139099</v>
      </c>
      <c r="CI12">
        <v>6.0831461711549588</v>
      </c>
      <c r="CJ12">
        <v>18.41404425477355</v>
      </c>
      <c r="CL12" t="s">
        <v>180</v>
      </c>
      <c r="CM12">
        <v>0.98720660654477321</v>
      </c>
      <c r="CO12">
        <v>20.408163265306118</v>
      </c>
      <c r="CP12">
        <v>4.1736799223615186</v>
      </c>
      <c r="CR12" t="s">
        <v>180</v>
      </c>
      <c r="CS12">
        <v>0.96567843282231758</v>
      </c>
      <c r="CU12">
        <v>20.408163265306118</v>
      </c>
      <c r="CV12">
        <v>23.796515264320149</v>
      </c>
      <c r="CX12" t="s">
        <v>180</v>
      </c>
      <c r="CY12">
        <v>0.90658147284152635</v>
      </c>
      <c r="DA12">
        <v>20.408163265306118</v>
      </c>
      <c r="DB12">
        <v>8.5544678311238282</v>
      </c>
    </row>
    <row r="13" spans="1:106" x14ac:dyDescent="0.25">
      <c r="A13" t="s">
        <v>75</v>
      </c>
      <c r="B13" t="s">
        <v>76</v>
      </c>
      <c r="C13">
        <v>0.17733298694159241</v>
      </c>
      <c r="D13">
        <v>3.9795610955048272E-2</v>
      </c>
      <c r="F13">
        <v>0</v>
      </c>
      <c r="G13">
        <v>0</v>
      </c>
      <c r="H13">
        <v>0</v>
      </c>
      <c r="I13">
        <v>0</v>
      </c>
      <c r="J13">
        <v>0</v>
      </c>
      <c r="K13" s="1"/>
      <c r="L13">
        <v>12.244897959183669</v>
      </c>
      <c r="M13">
        <v>98.342807067224712</v>
      </c>
      <c r="N13">
        <v>0.51234161219786056</v>
      </c>
      <c r="O13">
        <v>0.1685190691722645</v>
      </c>
      <c r="P13">
        <v>0.97633225115633993</v>
      </c>
      <c r="R13">
        <v>0</v>
      </c>
      <c r="S13">
        <v>0</v>
      </c>
      <c r="T13">
        <v>0</v>
      </c>
      <c r="U13">
        <v>0</v>
      </c>
      <c r="V13">
        <v>0</v>
      </c>
      <c r="W13" s="1"/>
      <c r="X13">
        <v>12.244897959183669</v>
      </c>
      <c r="Y13">
        <v>13.670612963150409</v>
      </c>
      <c r="Z13">
        <v>69.597544431433789</v>
      </c>
      <c r="AA13">
        <v>2.5874354784129072</v>
      </c>
      <c r="AB13">
        <v>14.14507485902212</v>
      </c>
      <c r="AD13">
        <v>0</v>
      </c>
      <c r="AE13">
        <v>0</v>
      </c>
      <c r="AF13">
        <v>0</v>
      </c>
      <c r="AG13">
        <v>0</v>
      </c>
      <c r="AH13">
        <v>0</v>
      </c>
      <c r="AI13" s="1"/>
      <c r="AJ13">
        <v>12.244897959183669</v>
      </c>
      <c r="AK13">
        <v>50.527547808306402</v>
      </c>
      <c r="AL13">
        <v>15.87157872678252</v>
      </c>
      <c r="AM13">
        <v>8.9752043418547078</v>
      </c>
      <c r="AN13">
        <v>24.62566911829872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12.244897959183669</v>
      </c>
      <c r="AW13">
        <v>56.008074625270638</v>
      </c>
      <c r="AX13">
        <v>35.053444707887692</v>
      </c>
      <c r="AY13">
        <v>1.377991346601541</v>
      </c>
      <c r="AZ13">
        <v>7.5608711836738953</v>
      </c>
      <c r="BB13">
        <v>0</v>
      </c>
      <c r="BC13">
        <v>0</v>
      </c>
      <c r="BD13">
        <v>0</v>
      </c>
      <c r="BE13">
        <v>0</v>
      </c>
      <c r="BF13">
        <v>0</v>
      </c>
      <c r="BG13" s="1"/>
      <c r="BH13">
        <v>12.244897959183669</v>
      </c>
      <c r="BI13">
        <v>66.957966767335961</v>
      </c>
      <c r="BJ13">
        <v>7.7363510251029686</v>
      </c>
      <c r="BK13">
        <v>8.7079004685312604</v>
      </c>
      <c r="BL13">
        <v>16.597781741931939</v>
      </c>
      <c r="BN13">
        <v>0</v>
      </c>
      <c r="BO13">
        <v>0</v>
      </c>
      <c r="BP13">
        <v>0</v>
      </c>
      <c r="BQ13">
        <v>0</v>
      </c>
      <c r="BR13">
        <v>0</v>
      </c>
      <c r="BS13" s="1"/>
      <c r="BT13">
        <v>12.244897959183669</v>
      </c>
      <c r="BU13">
        <v>21.0410860031485</v>
      </c>
      <c r="BV13">
        <v>58.853182070165353</v>
      </c>
      <c r="BW13">
        <v>3.8650215843404991</v>
      </c>
      <c r="BX13">
        <v>16.241076025344562</v>
      </c>
      <c r="BZ13">
        <v>0</v>
      </c>
      <c r="CA13">
        <v>0</v>
      </c>
      <c r="CB13">
        <v>0</v>
      </c>
      <c r="CC13">
        <v>0</v>
      </c>
      <c r="CD13">
        <v>0</v>
      </c>
      <c r="CE13" s="1"/>
      <c r="CF13">
        <v>12.244897959183669</v>
      </c>
      <c r="CG13">
        <v>45.124357948475136</v>
      </c>
      <c r="CH13">
        <v>26.125431987577659</v>
      </c>
      <c r="CI13">
        <v>5.782962480888763</v>
      </c>
      <c r="CJ13">
        <v>19.964269001737811</v>
      </c>
      <c r="CL13" t="s">
        <v>219</v>
      </c>
      <c r="CM13">
        <v>-397607.30464057589</v>
      </c>
      <c r="CO13">
        <v>22.448979591836739</v>
      </c>
      <c r="CP13">
        <v>4.5340530613730117</v>
      </c>
      <c r="CR13" t="s">
        <v>219</v>
      </c>
      <c r="CS13">
        <v>-398510.40968767402</v>
      </c>
      <c r="CU13">
        <v>22.448979591836739</v>
      </c>
      <c r="CV13">
        <v>24.523255593484759</v>
      </c>
      <c r="CX13" t="s">
        <v>219</v>
      </c>
      <c r="CY13">
        <v>-29736.063825877151</v>
      </c>
      <c r="DA13">
        <v>22.448979591836739</v>
      </c>
      <c r="DB13">
        <v>8.4995725599837044</v>
      </c>
    </row>
    <row r="14" spans="1:106" x14ac:dyDescent="0.25">
      <c r="A14" t="s">
        <v>77</v>
      </c>
      <c r="B14" t="s">
        <v>78</v>
      </c>
      <c r="C14">
        <v>8.4132109348029806E-3</v>
      </c>
      <c r="D14">
        <v>5.8918052963010378E-2</v>
      </c>
      <c r="F14">
        <v>1</v>
      </c>
      <c r="G14">
        <v>0.27027581271524997</v>
      </c>
      <c r="H14">
        <v>1.322455628325158E-2</v>
      </c>
      <c r="I14">
        <v>0.1</v>
      </c>
      <c r="J14">
        <v>0.25074713567656159</v>
      </c>
      <c r="K14" s="1"/>
      <c r="L14">
        <v>13.469387755102041</v>
      </c>
      <c r="M14">
        <v>98.238538720766115</v>
      </c>
      <c r="N14">
        <v>0.51652651918012482</v>
      </c>
      <c r="O14">
        <v>0.17164594568126379</v>
      </c>
      <c r="P14">
        <v>1.0732888141374031</v>
      </c>
      <c r="R14">
        <v>1</v>
      </c>
      <c r="S14">
        <v>3.6523949524782862</v>
      </c>
      <c r="T14">
        <v>3.594090829248596</v>
      </c>
      <c r="U14">
        <v>0.02</v>
      </c>
      <c r="V14">
        <v>0.6496922348312314</v>
      </c>
      <c r="W14" s="1"/>
      <c r="X14">
        <v>13.469387755102041</v>
      </c>
      <c r="Y14">
        <v>11.623006818226189</v>
      </c>
      <c r="Z14">
        <v>69.479343979931457</v>
      </c>
      <c r="AA14">
        <v>2.7877367806433511</v>
      </c>
      <c r="AB14">
        <v>16.11093645582898</v>
      </c>
      <c r="AD14">
        <v>1</v>
      </c>
      <c r="AE14">
        <v>7.0618175186467864</v>
      </c>
      <c r="AF14">
        <v>5.9628479399994633E-2</v>
      </c>
      <c r="AG14">
        <v>0.16</v>
      </c>
      <c r="AH14">
        <v>7.063881526627001</v>
      </c>
      <c r="AI14" s="1"/>
      <c r="AJ14">
        <v>13.469387755102041</v>
      </c>
      <c r="AK14">
        <v>48.260241390839248</v>
      </c>
      <c r="AL14">
        <v>16.636288601636821</v>
      </c>
      <c r="AM14">
        <v>8.6689418590805598</v>
      </c>
      <c r="AN14">
        <v>26.43452814083793</v>
      </c>
      <c r="AP14">
        <v>1</v>
      </c>
      <c r="AQ14">
        <v>2.755000000000003</v>
      </c>
      <c r="AR14">
        <v>0.37603257461122958</v>
      </c>
      <c r="AS14">
        <v>0.16</v>
      </c>
      <c r="AT14">
        <v>0.1132357915243183</v>
      </c>
      <c r="AU14" s="1"/>
      <c r="AV14">
        <v>13.469387755102041</v>
      </c>
      <c r="AW14">
        <v>54.929957537788681</v>
      </c>
      <c r="AX14">
        <v>34.998763390641997</v>
      </c>
      <c r="AY14">
        <v>1.4796723069000579</v>
      </c>
      <c r="AZ14">
        <v>8.5919920361347391</v>
      </c>
      <c r="BB14">
        <v>1</v>
      </c>
      <c r="BC14">
        <v>1.8377907933168021</v>
      </c>
      <c r="BD14">
        <v>0.29544693074880463</v>
      </c>
      <c r="BE14">
        <v>0.23</v>
      </c>
      <c r="BF14">
        <v>1.8755436248962301</v>
      </c>
      <c r="BG14" s="1"/>
      <c r="BH14">
        <v>13.469387755102041</v>
      </c>
      <c r="BI14">
        <v>65.423145166249768</v>
      </c>
      <c r="BJ14">
        <v>8.0503913030827441</v>
      </c>
      <c r="BK14">
        <v>8.8093032742678119</v>
      </c>
      <c r="BL14">
        <v>17.71716025998969</v>
      </c>
      <c r="BN14">
        <v>1</v>
      </c>
      <c r="BO14">
        <v>0.2349999999999994</v>
      </c>
      <c r="BP14">
        <v>2.617815034633947</v>
      </c>
      <c r="BQ14">
        <v>0.59</v>
      </c>
      <c r="BR14">
        <v>0.65199693250812196</v>
      </c>
      <c r="BS14" s="1"/>
      <c r="BT14">
        <v>13.469387755102041</v>
      </c>
      <c r="BU14">
        <v>18.951047742299469</v>
      </c>
      <c r="BV14">
        <v>58.909949925666503</v>
      </c>
      <c r="BW14">
        <v>3.9640089940360408</v>
      </c>
      <c r="BX14">
        <v>18.175735392836611</v>
      </c>
      <c r="BZ14">
        <v>1</v>
      </c>
      <c r="CA14">
        <v>1.774999999999999</v>
      </c>
      <c r="CB14">
        <v>0.61829514706884814</v>
      </c>
      <c r="CC14">
        <v>1.01</v>
      </c>
      <c r="CD14">
        <v>1.7416299836647251</v>
      </c>
      <c r="CE14" s="1"/>
      <c r="CF14">
        <v>13.469387755102041</v>
      </c>
      <c r="CG14">
        <v>43.625522761012668</v>
      </c>
      <c r="CH14">
        <v>26.228936065099251</v>
      </c>
      <c r="CI14">
        <v>5.5197071280276386</v>
      </c>
      <c r="CJ14">
        <v>21.415981562077729</v>
      </c>
      <c r="CL14" t="s">
        <v>207</v>
      </c>
      <c r="CO14">
        <v>24.489795918367349</v>
      </c>
      <c r="CP14">
        <v>4.9012622004852489</v>
      </c>
      <c r="CR14" t="s">
        <v>207</v>
      </c>
      <c r="CU14">
        <v>24.489795918367349</v>
      </c>
      <c r="CV14">
        <v>25.249867646245718</v>
      </c>
      <c r="CX14" t="s">
        <v>207</v>
      </c>
      <c r="DA14">
        <v>24.489795918367349</v>
      </c>
      <c r="DB14">
        <v>8.4345394383207211</v>
      </c>
    </row>
    <row r="15" spans="1:106" x14ac:dyDescent="0.25">
      <c r="A15" t="s">
        <v>79</v>
      </c>
      <c r="B15" t="s">
        <v>80</v>
      </c>
      <c r="C15">
        <v>1.9062432938569021E-3</v>
      </c>
      <c r="D15">
        <v>1.0238008123868701E-3</v>
      </c>
      <c r="F15">
        <v>3</v>
      </c>
      <c r="G15">
        <v>0.44663049462067761</v>
      </c>
      <c r="H15">
        <v>8.902933349308112E-2</v>
      </c>
      <c r="I15">
        <v>0.03</v>
      </c>
      <c r="J15">
        <v>0.4366378092915098</v>
      </c>
      <c r="K15" s="1"/>
      <c r="L15">
        <v>14.69387755102041</v>
      </c>
      <c r="M15">
        <v>98.136530695405682</v>
      </c>
      <c r="N15">
        <v>0.51944089933249971</v>
      </c>
      <c r="O15">
        <v>0.17388375801505909</v>
      </c>
      <c r="P15">
        <v>1.1701446480073401</v>
      </c>
      <c r="R15">
        <v>3</v>
      </c>
      <c r="S15">
        <v>4.4184379309887349</v>
      </c>
      <c r="T15">
        <v>4.2446635614616159</v>
      </c>
      <c r="U15">
        <v>0.2</v>
      </c>
      <c r="V15">
        <v>1.2105473968416109</v>
      </c>
      <c r="W15" s="1"/>
      <c r="X15">
        <v>14.69387755102041</v>
      </c>
      <c r="Y15">
        <v>9.9705871601439942</v>
      </c>
      <c r="Z15">
        <v>68.980458710324356</v>
      </c>
      <c r="AA15">
        <v>2.9717863034883041</v>
      </c>
      <c r="AB15">
        <v>18.078175314924291</v>
      </c>
      <c r="AD15">
        <v>3</v>
      </c>
      <c r="AE15">
        <v>4.3906137257664692</v>
      </c>
      <c r="AF15">
        <v>0.66903952714984538</v>
      </c>
      <c r="AG15">
        <v>2.4700000000000002</v>
      </c>
      <c r="AH15">
        <v>0.98349662524840409</v>
      </c>
      <c r="AI15" s="1"/>
      <c r="AJ15">
        <v>14.69387755102041</v>
      </c>
      <c r="AK15">
        <v>46.248612470861417</v>
      </c>
      <c r="AL15">
        <v>17.218421366001419</v>
      </c>
      <c r="AM15">
        <v>8.3572297580857882</v>
      </c>
      <c r="AN15">
        <v>28.17573639739069</v>
      </c>
      <c r="AP15">
        <v>3</v>
      </c>
      <c r="AQ15">
        <v>0</v>
      </c>
      <c r="AR15">
        <v>1.9601650272872431</v>
      </c>
      <c r="AS15">
        <v>0.08</v>
      </c>
      <c r="AT15">
        <v>0.88968930126358647</v>
      </c>
      <c r="AU15" s="1"/>
      <c r="AV15">
        <v>14.69387755102041</v>
      </c>
      <c r="AW15">
        <v>54.053080528464633</v>
      </c>
      <c r="AX15">
        <v>34.750404520523936</v>
      </c>
      <c r="AY15">
        <v>1.572828812390612</v>
      </c>
      <c r="AZ15">
        <v>9.6240832491321431</v>
      </c>
      <c r="BB15">
        <v>3</v>
      </c>
      <c r="BC15">
        <v>1.8020751926598391</v>
      </c>
      <c r="BD15">
        <v>0.1087300428686676</v>
      </c>
      <c r="BE15">
        <v>0.62</v>
      </c>
      <c r="BF15">
        <v>1.908847092415267</v>
      </c>
      <c r="BG15" s="1"/>
      <c r="BH15">
        <v>14.69387755102041</v>
      </c>
      <c r="BI15">
        <v>64.05087770770588</v>
      </c>
      <c r="BJ15">
        <v>8.2735725651322252</v>
      </c>
      <c r="BK15">
        <v>8.8930804517382676</v>
      </c>
      <c r="BL15">
        <v>18.78246927922396</v>
      </c>
      <c r="BN15">
        <v>3</v>
      </c>
      <c r="BO15">
        <v>0</v>
      </c>
      <c r="BP15">
        <v>2.7881694512509281</v>
      </c>
      <c r="BQ15">
        <v>0.41</v>
      </c>
      <c r="BR15">
        <v>0.60434537586824744</v>
      </c>
      <c r="BS15" s="1"/>
      <c r="BT15">
        <v>14.69387755102041</v>
      </c>
      <c r="BU15">
        <v>17.227813344859211</v>
      </c>
      <c r="BV15">
        <v>58.626218338476633</v>
      </c>
      <c r="BW15">
        <v>4.0488551624327469</v>
      </c>
      <c r="BX15">
        <v>20.097867033313989</v>
      </c>
      <c r="BZ15">
        <v>3</v>
      </c>
      <c r="CA15">
        <v>4.8225788398601317</v>
      </c>
      <c r="CB15">
        <v>2.471376134868986</v>
      </c>
      <c r="CC15">
        <v>0.45</v>
      </c>
      <c r="CD15">
        <v>0.70712445863510986</v>
      </c>
      <c r="CE15" s="1"/>
      <c r="CF15">
        <v>14.69387755102041</v>
      </c>
      <c r="CG15">
        <v>42.365985149604228</v>
      </c>
      <c r="CH15">
        <v>26.16099070995379</v>
      </c>
      <c r="CI15">
        <v>5.2948804653273331</v>
      </c>
      <c r="CJ15">
        <v>22.781757461192601</v>
      </c>
      <c r="CL15" t="s">
        <v>153</v>
      </c>
      <c r="CM15" t="s">
        <v>154</v>
      </c>
      <c r="CO15">
        <v>26.530612244897959</v>
      </c>
      <c r="CP15">
        <v>5.2764523446842801</v>
      </c>
      <c r="CR15" t="s">
        <v>153</v>
      </c>
      <c r="CS15" t="s">
        <v>154</v>
      </c>
      <c r="CU15">
        <v>26.530612244897959</v>
      </c>
      <c r="CV15">
        <v>25.97659760671851</v>
      </c>
      <c r="CX15" t="s">
        <v>153</v>
      </c>
      <c r="CY15" t="s">
        <v>154</v>
      </c>
      <c r="DA15">
        <v>26.530612244897959</v>
      </c>
      <c r="DB15">
        <v>8.3685613465286171</v>
      </c>
    </row>
    <row r="16" spans="1:106" x14ac:dyDescent="0.25">
      <c r="A16" t="s">
        <v>81</v>
      </c>
      <c r="B16" t="s">
        <v>82</v>
      </c>
      <c r="C16">
        <v>1.5378651654899669E-6</v>
      </c>
      <c r="D16">
        <v>0.7828831352381459</v>
      </c>
      <c r="F16">
        <v>5</v>
      </c>
      <c r="G16">
        <v>0.48511917659226328</v>
      </c>
      <c r="H16">
        <v>4.6427960923947173E-2</v>
      </c>
      <c r="I16">
        <v>0.15</v>
      </c>
      <c r="J16">
        <v>0.45900442257346502</v>
      </c>
      <c r="K16" s="1"/>
      <c r="L16">
        <v>15.91836734693878</v>
      </c>
      <c r="M16">
        <v>98.036175930706918</v>
      </c>
      <c r="N16">
        <v>0.52144280126200571</v>
      </c>
      <c r="O16">
        <v>0.17547979053438911</v>
      </c>
      <c r="P16">
        <v>1.266901479800675</v>
      </c>
      <c r="R16">
        <v>5</v>
      </c>
      <c r="S16">
        <v>2.0550000000000002</v>
      </c>
      <c r="T16">
        <v>1.9044815567497611</v>
      </c>
      <c r="U16">
        <v>0.18</v>
      </c>
      <c r="V16">
        <v>2.3489572154468892</v>
      </c>
      <c r="W16" s="1"/>
      <c r="X16">
        <v>15.91836734693878</v>
      </c>
      <c r="Y16">
        <v>8.6398725857475327</v>
      </c>
      <c r="Z16">
        <v>68.183209484635483</v>
      </c>
      <c r="AA16">
        <v>3.139849858918371</v>
      </c>
      <c r="AB16">
        <v>20.038164777992559</v>
      </c>
      <c r="AD16">
        <v>5</v>
      </c>
      <c r="AE16">
        <v>4.8679518850904397</v>
      </c>
      <c r="AF16">
        <v>0.62977950285970863</v>
      </c>
      <c r="AG16">
        <v>0.47</v>
      </c>
      <c r="AH16">
        <v>1.112864172604493</v>
      </c>
      <c r="AI16" s="1"/>
      <c r="AJ16">
        <v>15.91836734693878</v>
      </c>
      <c r="AK16">
        <v>44.454893047964951</v>
      </c>
      <c r="AL16">
        <v>17.64020408495422</v>
      </c>
      <c r="AM16">
        <v>8.0492057926492464</v>
      </c>
      <c r="AN16">
        <v>29.855697067165799</v>
      </c>
      <c r="AP16">
        <v>5</v>
      </c>
      <c r="AQ16">
        <v>5.9820250000000001</v>
      </c>
      <c r="AR16">
        <v>4.6980772203483099</v>
      </c>
      <c r="AS16">
        <v>0.27</v>
      </c>
      <c r="AT16">
        <v>0.25443213812898968</v>
      </c>
      <c r="AU16" s="1"/>
      <c r="AV16">
        <v>15.91836734693878</v>
      </c>
      <c r="AW16">
        <v>53.338532770095803</v>
      </c>
      <c r="AX16">
        <v>34.351767039044653</v>
      </c>
      <c r="AY16">
        <v>1.657675140085126</v>
      </c>
      <c r="AZ16">
        <v>10.652587831826191</v>
      </c>
      <c r="BB16">
        <v>5</v>
      </c>
      <c r="BC16">
        <v>2.7829840100151491</v>
      </c>
      <c r="BD16">
        <v>0.33123086946854569</v>
      </c>
      <c r="BE16">
        <v>0.33</v>
      </c>
      <c r="BF16">
        <v>2.8219875777346868</v>
      </c>
      <c r="BG16" s="1"/>
      <c r="BH16">
        <v>15.91836734693878</v>
      </c>
      <c r="BI16">
        <v>62.813570854468757</v>
      </c>
      <c r="BJ16">
        <v>8.4183083830187773</v>
      </c>
      <c r="BK16">
        <v>8.967932144012261</v>
      </c>
      <c r="BL16">
        <v>19.800188621424631</v>
      </c>
      <c r="BN16">
        <v>5</v>
      </c>
      <c r="BO16">
        <v>4.8450000000000024</v>
      </c>
      <c r="BP16">
        <v>2.009383542836515</v>
      </c>
      <c r="BQ16">
        <v>0.46</v>
      </c>
      <c r="BR16">
        <v>1.800249982641311</v>
      </c>
      <c r="BS16" s="1"/>
      <c r="BT16">
        <v>15.91836734693878</v>
      </c>
      <c r="BU16">
        <v>15.80143066834678</v>
      </c>
      <c r="BV16">
        <v>58.076166185882428</v>
      </c>
      <c r="BW16">
        <v>4.1216832664118934</v>
      </c>
      <c r="BX16">
        <v>22.001458502204962</v>
      </c>
      <c r="BZ16">
        <v>5</v>
      </c>
      <c r="CA16">
        <v>2.0757809775278968</v>
      </c>
      <c r="CB16">
        <v>1.7439968463274229</v>
      </c>
      <c r="CC16">
        <v>0.26</v>
      </c>
      <c r="CD16">
        <v>2.4799507163561838</v>
      </c>
      <c r="CE16" s="1"/>
      <c r="CF16">
        <v>15.91836734693878</v>
      </c>
      <c r="CG16">
        <v>41.30164972798832</v>
      </c>
      <c r="CH16">
        <v>25.955477392420232</v>
      </c>
      <c r="CI16">
        <v>5.1060364374999603</v>
      </c>
      <c r="CJ16">
        <v>24.071432177569509</v>
      </c>
      <c r="CL16">
        <v>0</v>
      </c>
      <c r="CM16">
        <v>0.77</v>
      </c>
      <c r="CO16">
        <v>28.571428571428569</v>
      </c>
      <c r="CP16">
        <v>5.6604750265660719</v>
      </c>
      <c r="CR16">
        <v>0</v>
      </c>
      <c r="CS16">
        <v>16.516903149899321</v>
      </c>
      <c r="CU16">
        <v>28.571428571428569</v>
      </c>
      <c r="CV16">
        <v>26.70332887323509</v>
      </c>
      <c r="CX16">
        <v>0</v>
      </c>
      <c r="CY16">
        <v>8.8579934803672931</v>
      </c>
      <c r="DA16">
        <v>28.571428571428569</v>
      </c>
      <c r="DB16">
        <v>8.2954693850641359</v>
      </c>
    </row>
    <row r="17" spans="1:106" x14ac:dyDescent="0.25">
      <c r="A17" t="s">
        <v>9</v>
      </c>
      <c r="B17" t="s">
        <v>83</v>
      </c>
      <c r="C17">
        <v>5.6501679483642868E-8</v>
      </c>
      <c r="D17">
        <v>0.83331231330678901</v>
      </c>
      <c r="F17">
        <v>10</v>
      </c>
      <c r="G17">
        <v>0.51925337910011615</v>
      </c>
      <c r="H17">
        <v>7.7602978178818782E-2</v>
      </c>
      <c r="I17">
        <v>0.04</v>
      </c>
      <c r="J17">
        <v>0.51186116231324552</v>
      </c>
      <c r="K17" s="1"/>
      <c r="L17">
        <v>17.142857142857139</v>
      </c>
      <c r="M17">
        <v>97.936994014828286</v>
      </c>
      <c r="N17">
        <v>0.52281364237193517</v>
      </c>
      <c r="O17">
        <v>0.17663164758922401</v>
      </c>
      <c r="P17">
        <v>1.363560697515577</v>
      </c>
      <c r="R17">
        <v>10</v>
      </c>
      <c r="S17">
        <v>6.8817197463037276</v>
      </c>
      <c r="T17">
        <v>4.0953822233773938</v>
      </c>
      <c r="U17">
        <v>0.2</v>
      </c>
      <c r="V17">
        <v>0.20816659994661321</v>
      </c>
      <c r="W17" s="1"/>
      <c r="X17">
        <v>17.142857142857139</v>
      </c>
      <c r="Y17">
        <v>7.5648374908690599</v>
      </c>
      <c r="Z17">
        <v>67.161069288531081</v>
      </c>
      <c r="AA17">
        <v>3.2922668484584769</v>
      </c>
      <c r="AB17">
        <v>21.983214017244649</v>
      </c>
      <c r="AD17">
        <v>10</v>
      </c>
      <c r="AE17">
        <v>2.5241808352193948</v>
      </c>
      <c r="AF17">
        <v>1.210647209828968</v>
      </c>
      <c r="AG17">
        <v>0.39</v>
      </c>
      <c r="AH17">
        <v>2.8265271191969039</v>
      </c>
      <c r="AI17" s="1"/>
      <c r="AJ17">
        <v>17.142857142857139</v>
      </c>
      <c r="AK17">
        <v>42.847287334347939</v>
      </c>
      <c r="AL17">
        <v>17.922466325202279</v>
      </c>
      <c r="AM17">
        <v>7.7505182328915181</v>
      </c>
      <c r="AN17">
        <v>31.47972810029156</v>
      </c>
      <c r="AP17">
        <v>10</v>
      </c>
      <c r="AQ17">
        <v>0</v>
      </c>
      <c r="AR17">
        <v>2.591863881219219</v>
      </c>
      <c r="AS17">
        <v>0.47</v>
      </c>
      <c r="AT17">
        <v>3.4384868599171652</v>
      </c>
      <c r="AU17" s="1"/>
      <c r="AV17">
        <v>17.142857142857139</v>
      </c>
      <c r="AW17">
        <v>52.751741109153592</v>
      </c>
      <c r="AX17">
        <v>33.840978308372563</v>
      </c>
      <c r="AY17">
        <v>1.734451000484271</v>
      </c>
      <c r="AZ17">
        <v>11.67347938041382</v>
      </c>
      <c r="BB17">
        <v>10</v>
      </c>
      <c r="BC17">
        <v>1.473552019969282</v>
      </c>
      <c r="BD17">
        <v>0.45304218591895212</v>
      </c>
      <c r="BE17">
        <v>0.26</v>
      </c>
      <c r="BF17">
        <v>1.5633946327711929</v>
      </c>
      <c r="BG17" s="1"/>
      <c r="BH17">
        <v>17.142857142857139</v>
      </c>
      <c r="BI17">
        <v>61.689564083263463</v>
      </c>
      <c r="BJ17">
        <v>8.4968037201236157</v>
      </c>
      <c r="BK17">
        <v>9.0383507758064816</v>
      </c>
      <c r="BL17">
        <v>20.775281424849219</v>
      </c>
      <c r="BN17">
        <v>10</v>
      </c>
      <c r="BO17">
        <v>1.93</v>
      </c>
      <c r="BP17">
        <v>1.8893796748021701</v>
      </c>
      <c r="BQ17">
        <v>1.45</v>
      </c>
      <c r="BR17">
        <v>2.1377558326431929</v>
      </c>
      <c r="BS17" s="1"/>
      <c r="BT17">
        <v>17.142857142857139</v>
      </c>
      <c r="BU17">
        <v>14.619521964241381</v>
      </c>
      <c r="BV17">
        <v>57.315273339344763</v>
      </c>
      <c r="BW17">
        <v>4.1839046055214117</v>
      </c>
      <c r="BX17">
        <v>23.882265181860689</v>
      </c>
      <c r="BZ17">
        <v>10</v>
      </c>
      <c r="CA17">
        <v>1.8708465107182539</v>
      </c>
      <c r="CB17">
        <v>2.075722096578013</v>
      </c>
      <c r="CC17">
        <v>1.74</v>
      </c>
      <c r="CD17">
        <v>3.4099999999999979</v>
      </c>
      <c r="CE17" s="1"/>
      <c r="CF17">
        <v>17.142857142857139</v>
      </c>
      <c r="CG17">
        <v>40.391974349053399</v>
      </c>
      <c r="CH17">
        <v>25.64372049464702</v>
      </c>
      <c r="CI17">
        <v>4.950602140450739</v>
      </c>
      <c r="CJ17">
        <v>25.294162667471451</v>
      </c>
      <c r="CL17">
        <v>20</v>
      </c>
      <c r="CM17">
        <v>4.1399999999999997</v>
      </c>
      <c r="CO17">
        <v>30.612244897959179</v>
      </c>
      <c r="CP17">
        <v>6.0542177348661284</v>
      </c>
      <c r="CR17">
        <v>20</v>
      </c>
      <c r="CS17">
        <v>23.651167334977789</v>
      </c>
      <c r="CU17">
        <v>30.612244897959179</v>
      </c>
      <c r="CV17">
        <v>27.430061685292159</v>
      </c>
      <c r="CX17">
        <v>20</v>
      </c>
      <c r="CY17">
        <v>8.5657087059514634</v>
      </c>
      <c r="DA17">
        <v>30.612244897959179</v>
      </c>
      <c r="DB17">
        <v>8.2174134790778552</v>
      </c>
    </row>
    <row r="18" spans="1:106" x14ac:dyDescent="0.25">
      <c r="A18" t="s">
        <v>10</v>
      </c>
      <c r="B18" t="s">
        <v>84</v>
      </c>
      <c r="C18">
        <v>3.7197604106821232E-3</v>
      </c>
      <c r="D18">
        <v>3.6069628581188598E-3</v>
      </c>
      <c r="F18">
        <v>30</v>
      </c>
      <c r="G18">
        <v>2.5</v>
      </c>
      <c r="H18">
        <v>0.1049999999999998</v>
      </c>
      <c r="I18">
        <v>0.125</v>
      </c>
      <c r="J18">
        <v>2.5053243303013679</v>
      </c>
      <c r="K18" s="1"/>
      <c r="L18">
        <v>18.367346938775508</v>
      </c>
      <c r="M18">
        <v>97.838730155948156</v>
      </c>
      <c r="N18">
        <v>0.52370244534891552</v>
      </c>
      <c r="O18">
        <v>0.17744432005242361</v>
      </c>
      <c r="P18">
        <v>1.460123080860747</v>
      </c>
      <c r="R18">
        <v>30</v>
      </c>
      <c r="S18">
        <v>1.1158355115736771</v>
      </c>
      <c r="T18">
        <v>2.715928325023814</v>
      </c>
      <c r="U18">
        <v>0.98932075463701585</v>
      </c>
      <c r="V18">
        <v>3.098404607392506</v>
      </c>
      <c r="W18" s="1"/>
      <c r="X18">
        <v>18.367346938775508</v>
      </c>
      <c r="Y18">
        <v>6.6891207362811587</v>
      </c>
      <c r="Z18">
        <v>65.975957876575919</v>
      </c>
      <c r="AA18">
        <v>3.4294835528831049</v>
      </c>
      <c r="AB18">
        <v>23.9068249095317</v>
      </c>
      <c r="AD18">
        <v>30</v>
      </c>
      <c r="AE18">
        <v>1.5499999999999969</v>
      </c>
      <c r="AF18">
        <v>1.1656972162615831</v>
      </c>
      <c r="AG18">
        <v>0.24</v>
      </c>
      <c r="AH18">
        <v>1.954213396740488</v>
      </c>
      <c r="AI18" s="1"/>
      <c r="AJ18">
        <v>18.367346938775508</v>
      </c>
      <c r="AK18">
        <v>41.395995779162277</v>
      </c>
      <c r="AL18">
        <v>18.084753879434711</v>
      </c>
      <c r="AM18">
        <v>7.466406394905567</v>
      </c>
      <c r="AN18">
        <v>33.052843939487538</v>
      </c>
      <c r="AP18">
        <v>30</v>
      </c>
      <c r="AQ18">
        <v>0</v>
      </c>
      <c r="AR18">
        <v>0.6168377788005166</v>
      </c>
      <c r="AS18">
        <v>0.39999999999999908</v>
      </c>
      <c r="AT18">
        <v>3.858108174478037</v>
      </c>
      <c r="AU18" s="1"/>
      <c r="AV18">
        <v>18.367346938775508</v>
      </c>
      <c r="AW18">
        <v>52.263479982714678</v>
      </c>
      <c r="AX18">
        <v>33.250297158388037</v>
      </c>
      <c r="AY18">
        <v>1.803454489534051</v>
      </c>
      <c r="AZ18">
        <v>12.68339999956895</v>
      </c>
      <c r="BB18">
        <v>30</v>
      </c>
      <c r="BC18">
        <v>0</v>
      </c>
      <c r="BD18">
        <v>0.25598757009710832</v>
      </c>
      <c r="BE18">
        <v>0.08</v>
      </c>
      <c r="BF18">
        <v>0.26819700976003058</v>
      </c>
      <c r="BG18" s="1"/>
      <c r="BH18">
        <v>18.367346938775508</v>
      </c>
      <c r="BI18">
        <v>60.66382457913771</v>
      </c>
      <c r="BJ18">
        <v>8.5186401894406725</v>
      </c>
      <c r="BK18">
        <v>9.1063029877044563</v>
      </c>
      <c r="BL18">
        <v>21.711232247644102</v>
      </c>
      <c r="BN18">
        <v>30</v>
      </c>
      <c r="BO18">
        <v>0</v>
      </c>
      <c r="BP18">
        <v>1.781956438861513</v>
      </c>
      <c r="BQ18">
        <v>2.9999999999999801E-2</v>
      </c>
      <c r="BR18">
        <v>0</v>
      </c>
      <c r="BS18" s="1"/>
      <c r="BT18">
        <v>18.367346938775508</v>
      </c>
      <c r="BU18">
        <v>13.63116721771225</v>
      </c>
      <c r="BV18">
        <v>56.39721804117368</v>
      </c>
      <c r="BW18">
        <v>4.2368961915354513</v>
      </c>
      <c r="BX18">
        <v>25.736174739692721</v>
      </c>
      <c r="BZ18">
        <v>30</v>
      </c>
      <c r="CA18">
        <v>4.8730642880589476</v>
      </c>
      <c r="CB18">
        <v>1.7163635978428591</v>
      </c>
      <c r="CC18">
        <v>0.56999999999999995</v>
      </c>
      <c r="CD18">
        <v>0.71182082639445776</v>
      </c>
      <c r="CE18" s="1"/>
      <c r="CF18">
        <v>18.367346938775508</v>
      </c>
      <c r="CG18">
        <v>39.601042410473497</v>
      </c>
      <c r="CH18">
        <v>25.2545162986689</v>
      </c>
      <c r="CI18">
        <v>4.8241754198071911</v>
      </c>
      <c r="CJ18">
        <v>26.458865851381621</v>
      </c>
      <c r="CL18">
        <v>40</v>
      </c>
      <c r="CM18">
        <v>4</v>
      </c>
      <c r="CO18">
        <v>32.653061224489797</v>
      </c>
      <c r="CP18">
        <v>6.458542669988077</v>
      </c>
      <c r="CR18">
        <v>40</v>
      </c>
      <c r="CS18">
        <v>30.77305582995103</v>
      </c>
      <c r="CU18">
        <v>32.653061224489797</v>
      </c>
      <c r="CV18">
        <v>28.156796222629591</v>
      </c>
      <c r="CX18">
        <v>40</v>
      </c>
      <c r="CY18">
        <v>7.7614156250447834</v>
      </c>
      <c r="DA18">
        <v>32.653061224489797</v>
      </c>
      <c r="DB18">
        <v>8.1342749183502683</v>
      </c>
    </row>
    <row r="19" spans="1:106" x14ac:dyDescent="0.25">
      <c r="A19" t="s">
        <v>11</v>
      </c>
      <c r="B19" t="s">
        <v>85</v>
      </c>
      <c r="C19">
        <v>2.1355753181041749E-2</v>
      </c>
      <c r="D19">
        <v>2.2504839605723991E-2</v>
      </c>
      <c r="K19" s="1"/>
      <c r="L19">
        <v>19.591836734693882</v>
      </c>
      <c r="M19">
        <v>97.741213418811014</v>
      </c>
      <c r="N19">
        <v>0.52420927301366316</v>
      </c>
      <c r="O19">
        <v>0.17798812784171411</v>
      </c>
      <c r="P19">
        <v>1.556589183090997</v>
      </c>
      <c r="R19">
        <v>60</v>
      </c>
      <c r="S19">
        <v>1.75165318738867</v>
      </c>
      <c r="T19">
        <v>3.8533650517725699</v>
      </c>
      <c r="U19">
        <v>0.94911654828172987</v>
      </c>
      <c r="V19">
        <v>4.337918087439335</v>
      </c>
      <c r="W19" s="1"/>
      <c r="X19">
        <v>19.591836734693882</v>
      </c>
      <c r="Y19">
        <v>5.9743527947529307</v>
      </c>
      <c r="Z19">
        <v>64.670113713072098</v>
      </c>
      <c r="AA19">
        <v>3.5521085995616559</v>
      </c>
      <c r="AB19">
        <v>25.80482759346835</v>
      </c>
      <c r="AD19">
        <v>60</v>
      </c>
      <c r="AE19">
        <v>1.823628860876642</v>
      </c>
      <c r="AF19">
        <v>1.0597848838325641</v>
      </c>
      <c r="AG19">
        <v>0.5</v>
      </c>
      <c r="AH19">
        <v>1.0541168104152401</v>
      </c>
      <c r="AI19" s="1"/>
      <c r="AJ19">
        <v>19.591836734693882</v>
      </c>
      <c r="AK19">
        <v>40.072347086940837</v>
      </c>
      <c r="AL19">
        <v>18.148445759422899</v>
      </c>
      <c r="AM19">
        <v>7.1995058069388724</v>
      </c>
      <c r="AN19">
        <v>34.579701340068738</v>
      </c>
      <c r="AP19">
        <v>60</v>
      </c>
      <c r="AQ19">
        <v>0</v>
      </c>
      <c r="AR19">
        <v>0.32843</v>
      </c>
      <c r="AS19">
        <v>0.02</v>
      </c>
      <c r="AT19">
        <v>0.32258049999999988</v>
      </c>
      <c r="AU19" s="1"/>
      <c r="AV19">
        <v>19.591836734693882</v>
      </c>
      <c r="AW19">
        <v>51.857011281806322</v>
      </c>
      <c r="AX19">
        <v>32.598010966436583</v>
      </c>
      <c r="AY19">
        <v>1.8650390847958049</v>
      </c>
      <c r="AZ19">
        <v>13.680591864956011</v>
      </c>
      <c r="BB19">
        <v>60</v>
      </c>
      <c r="BC19">
        <v>0.62497999967999029</v>
      </c>
      <c r="BD19">
        <v>0.20417857108151441</v>
      </c>
      <c r="BE19">
        <v>0.77</v>
      </c>
      <c r="BF19">
        <v>1.0125161178415329</v>
      </c>
      <c r="BG19" s="1"/>
      <c r="BH19">
        <v>19.591836734693882</v>
      </c>
      <c r="BI19">
        <v>59.721319527139222</v>
      </c>
      <c r="BJ19">
        <v>8.4933994039638812</v>
      </c>
      <c r="BK19">
        <v>9.1737554202896998</v>
      </c>
      <c r="BL19">
        <v>22.611525647955649</v>
      </c>
      <c r="BN19">
        <v>60</v>
      </c>
      <c r="BO19">
        <v>2.0550000000000002</v>
      </c>
      <c r="BP19">
        <v>0.68954091007471674</v>
      </c>
      <c r="BQ19">
        <v>0.06</v>
      </c>
      <c r="BR19">
        <v>4.8481061594537351</v>
      </c>
      <c r="BS19" s="1"/>
      <c r="BT19">
        <v>19.591836734693882</v>
      </c>
      <c r="BU19">
        <v>12.79458320689686</v>
      </c>
      <c r="BV19">
        <v>55.365305720012572</v>
      </c>
      <c r="BW19">
        <v>4.2816109174964856</v>
      </c>
      <c r="BX19">
        <v>27.55996206166602</v>
      </c>
      <c r="BZ19">
        <v>60</v>
      </c>
      <c r="CA19">
        <v>3.9695213817285331</v>
      </c>
      <c r="CB19">
        <v>2.5894664886849199</v>
      </c>
      <c r="CC19">
        <v>0.76</v>
      </c>
      <c r="CD19">
        <v>1.914532344504932</v>
      </c>
      <c r="CE19" s="1"/>
      <c r="CF19">
        <v>19.591836734693882</v>
      </c>
      <c r="CG19">
        <v>38.908099315593873</v>
      </c>
      <c r="CH19">
        <v>24.80522467615614</v>
      </c>
      <c r="CI19">
        <v>4.722827693654251</v>
      </c>
      <c r="CJ19">
        <v>27.571205675679369</v>
      </c>
      <c r="CL19">
        <v>50</v>
      </c>
      <c r="CM19">
        <v>12.34</v>
      </c>
      <c r="CO19">
        <v>34.693877551020407</v>
      </c>
      <c r="CP19">
        <v>6.8742989501979466</v>
      </c>
      <c r="CR19">
        <v>50</v>
      </c>
      <c r="CS19">
        <v>34.334105867837941</v>
      </c>
      <c r="CU19">
        <v>34.693877551020407</v>
      </c>
      <c r="CV19">
        <v>28.88353259733368</v>
      </c>
      <c r="CX19">
        <v>50</v>
      </c>
      <c r="CY19">
        <v>7.0619086303497296</v>
      </c>
      <c r="DA19">
        <v>34.693877551020407</v>
      </c>
      <c r="DB19">
        <v>8.0420900842674747</v>
      </c>
    </row>
    <row r="20" spans="1:106" x14ac:dyDescent="0.25">
      <c r="A20" t="s">
        <v>12</v>
      </c>
      <c r="B20" t="s">
        <v>86</v>
      </c>
      <c r="C20">
        <v>4.4361985853617399E-2</v>
      </c>
      <c r="D20">
        <v>0.31089305179153037</v>
      </c>
      <c r="F20" t="s">
        <v>179</v>
      </c>
      <c r="G20">
        <v>0.86586445895936981</v>
      </c>
      <c r="K20" s="1"/>
      <c r="L20">
        <v>20.81632653061224</v>
      </c>
      <c r="M20">
        <v>97.644272868161309</v>
      </c>
      <c r="N20">
        <v>0.52443418818689425</v>
      </c>
      <c r="O20">
        <v>0.17833339087482161</v>
      </c>
      <c r="P20">
        <v>1.6529595574611351</v>
      </c>
      <c r="X20">
        <v>20.81632653061224</v>
      </c>
      <c r="Y20">
        <v>5.389179248952578</v>
      </c>
      <c r="Z20">
        <v>63.277628780383758</v>
      </c>
      <c r="AA20">
        <v>3.6607943213942629</v>
      </c>
      <c r="AB20">
        <v>27.6739453692329</v>
      </c>
      <c r="AJ20">
        <v>20.81632653061224</v>
      </c>
      <c r="AK20">
        <v>38.855698487380273</v>
      </c>
      <c r="AL20">
        <v>18.130764907699799</v>
      </c>
      <c r="AM20">
        <v>6.9498677758632814</v>
      </c>
      <c r="AN20">
        <v>36.063668821835734</v>
      </c>
      <c r="AV20">
        <v>20.81632653061224</v>
      </c>
      <c r="AW20">
        <v>51.516473306166432</v>
      </c>
      <c r="AX20">
        <v>31.901386181100769</v>
      </c>
      <c r="AY20">
        <v>1.9195615064430791</v>
      </c>
      <c r="AZ20">
        <v>14.663407823516909</v>
      </c>
      <c r="BH20">
        <v>20.81632653061224</v>
      </c>
      <c r="BI20">
        <v>58.84918842128836</v>
      </c>
      <c r="BJ20">
        <v>8.4292883336724547</v>
      </c>
      <c r="BK20">
        <v>9.2423266691170802</v>
      </c>
      <c r="BL20">
        <v>23.479196565976839</v>
      </c>
      <c r="BT20">
        <v>20.81632653061224</v>
      </c>
      <c r="BU20">
        <v>12.08160226069767</v>
      </c>
      <c r="BV20">
        <v>54.249501898225837</v>
      </c>
      <c r="BW20">
        <v>4.3185840837471314</v>
      </c>
      <c r="BX20">
        <v>29.351771025562272</v>
      </c>
      <c r="CF20">
        <v>20.81632653061224</v>
      </c>
      <c r="CG20">
        <v>38.295895411943093</v>
      </c>
      <c r="CH20">
        <v>24.31047602337474</v>
      </c>
      <c r="CI20">
        <v>4.642919873011615</v>
      </c>
      <c r="CJ20">
        <v>28.636023359514649</v>
      </c>
      <c r="CL20">
        <v>60</v>
      </c>
      <c r="CM20">
        <v>10.79</v>
      </c>
      <c r="CO20">
        <v>36.734693877551017</v>
      </c>
      <c r="CP20">
        <v>7.3023388961108253</v>
      </c>
      <c r="CR20">
        <v>60</v>
      </c>
      <c r="CS20">
        <v>37.895154552973743</v>
      </c>
      <c r="CU20">
        <v>36.734693877551017</v>
      </c>
      <c r="CV20">
        <v>29.610270843310548</v>
      </c>
      <c r="CX20">
        <v>60</v>
      </c>
      <c r="CY20">
        <v>6.1268484459116284</v>
      </c>
      <c r="DA20">
        <v>36.734693877551017</v>
      </c>
      <c r="DB20">
        <v>7.9412113250814542</v>
      </c>
    </row>
    <row r="21" spans="1:106" x14ac:dyDescent="0.25">
      <c r="A21" t="s">
        <v>87</v>
      </c>
      <c r="B21" t="s">
        <v>88</v>
      </c>
      <c r="C21">
        <v>7.032080988773609E-8</v>
      </c>
      <c r="D21">
        <v>1.5886353142521199E-2</v>
      </c>
      <c r="F21" t="s">
        <v>180</v>
      </c>
      <c r="G21">
        <v>0.99998047982997385</v>
      </c>
      <c r="K21" s="1"/>
      <c r="L21">
        <v>22.04081632653061</v>
      </c>
      <c r="M21">
        <v>97.547762190113701</v>
      </c>
      <c r="N21">
        <v>0.52446283005096728</v>
      </c>
      <c r="O21">
        <v>0.17854029605197769</v>
      </c>
      <c r="P21">
        <v>1.7492346905683489</v>
      </c>
      <c r="R21" t="s">
        <v>179</v>
      </c>
      <c r="S21">
        <v>1301.7654797201801</v>
      </c>
      <c r="X21">
        <v>22.04081632653061</v>
      </c>
      <c r="Y21">
        <v>4.9063091876979659</v>
      </c>
      <c r="Z21">
        <v>61.827662426000181</v>
      </c>
      <c r="AA21">
        <v>3.7562074018203728</v>
      </c>
      <c r="AB21">
        <v>29.511405043844238</v>
      </c>
      <c r="AD21" t="s">
        <v>179</v>
      </c>
      <c r="AE21">
        <v>875.26732634662301</v>
      </c>
      <c r="AJ21">
        <v>22.04081632653061</v>
      </c>
      <c r="AK21">
        <v>37.732422893480859</v>
      </c>
      <c r="AL21">
        <v>18.043831792390289</v>
      </c>
      <c r="AM21">
        <v>6.7166525165241646</v>
      </c>
      <c r="AN21">
        <v>37.507092791603952</v>
      </c>
      <c r="AP21" t="s">
        <v>179</v>
      </c>
      <c r="AQ21">
        <v>3454.893140231798</v>
      </c>
      <c r="AV21">
        <v>22.04081632653061</v>
      </c>
      <c r="AW21">
        <v>51.227129702136871</v>
      </c>
      <c r="AX21">
        <v>31.176183271235988</v>
      </c>
      <c r="AY21">
        <v>1.967376719589373</v>
      </c>
      <c r="AZ21">
        <v>15.63033295194394</v>
      </c>
      <c r="BB21" t="s">
        <v>179</v>
      </c>
      <c r="BC21">
        <v>1496.7617994204679</v>
      </c>
      <c r="BH21">
        <v>22.04081632653061</v>
      </c>
      <c r="BI21">
        <v>58.034228300684717</v>
      </c>
      <c r="BJ21">
        <v>8.3361152742460263</v>
      </c>
      <c r="BK21">
        <v>9.3124013119915201</v>
      </c>
      <c r="BL21">
        <v>24.317255102091899</v>
      </c>
      <c r="BN21" t="s">
        <v>179</v>
      </c>
      <c r="BO21">
        <v>10460.20471773891</v>
      </c>
      <c r="BT21">
        <v>22.04081632653061</v>
      </c>
      <c r="BU21">
        <v>11.47079155834926</v>
      </c>
      <c r="BV21">
        <v>53.07216546212284</v>
      </c>
      <c r="BW21">
        <v>4.3482523727529063</v>
      </c>
      <c r="BX21">
        <v>31.110374146730631</v>
      </c>
      <c r="BZ21" t="s">
        <v>179</v>
      </c>
      <c r="CA21">
        <v>1641.6382085026601</v>
      </c>
      <c r="CF21">
        <v>22.04081632653061</v>
      </c>
      <c r="CG21">
        <v>37.747380316673798</v>
      </c>
      <c r="CH21">
        <v>23.78473777128772</v>
      </c>
      <c r="CI21">
        <v>4.5808540993062259</v>
      </c>
      <c r="CJ21">
        <v>29.658098778276031</v>
      </c>
      <c r="CL21">
        <v>80</v>
      </c>
      <c r="CM21">
        <v>20.49</v>
      </c>
      <c r="CO21">
        <v>38.775510204081627</v>
      </c>
      <c r="CP21">
        <v>7.7435170010715586</v>
      </c>
      <c r="CR21">
        <v>80</v>
      </c>
      <c r="CS21">
        <v>45.017074417789182</v>
      </c>
      <c r="CU21">
        <v>38.775510204081627</v>
      </c>
      <c r="CV21">
        <v>30.337010934967861</v>
      </c>
      <c r="CX21">
        <v>80</v>
      </c>
      <c r="CY21">
        <v>3.6044003104201949</v>
      </c>
      <c r="DA21">
        <v>38.775510204081627</v>
      </c>
      <c r="DB21">
        <v>7.8315324732760399</v>
      </c>
    </row>
    <row r="22" spans="1:106" x14ac:dyDescent="0.25">
      <c r="A22" t="s">
        <v>13</v>
      </c>
      <c r="B22" t="s">
        <v>89</v>
      </c>
      <c r="C22">
        <v>1.0114703825756799E-6</v>
      </c>
      <c r="D22">
        <v>0</v>
      </c>
      <c r="F22" t="s">
        <v>219</v>
      </c>
      <c r="G22">
        <v>141.88105977616701</v>
      </c>
      <c r="K22" s="1"/>
      <c r="L22">
        <v>23.26530612244898</v>
      </c>
      <c r="M22">
        <v>97.451571399899507</v>
      </c>
      <c r="N22">
        <v>0.52435950303378098</v>
      </c>
      <c r="O22">
        <v>0.1786541326142459</v>
      </c>
      <c r="P22">
        <v>1.8454149713738071</v>
      </c>
      <c r="R22" t="s">
        <v>180</v>
      </c>
      <c r="S22">
        <v>0.95841329314554291</v>
      </c>
      <c r="X22">
        <v>23.26530612244898</v>
      </c>
      <c r="Y22">
        <v>4.5031547766236999</v>
      </c>
      <c r="Z22">
        <v>60.34430581191733</v>
      </c>
      <c r="AA22">
        <v>3.8390696467806369</v>
      </c>
      <c r="AB22">
        <v>31.31504072000233</v>
      </c>
      <c r="AD22" t="s">
        <v>180</v>
      </c>
      <c r="AE22">
        <v>0.96993390564770299</v>
      </c>
      <c r="AJ22">
        <v>23.26530612244898</v>
      </c>
      <c r="AK22">
        <v>36.688893218242917</v>
      </c>
      <c r="AL22">
        <v>17.899766881619211</v>
      </c>
      <c r="AM22">
        <v>6.4990202437668998</v>
      </c>
      <c r="AN22">
        <v>38.91231965618887</v>
      </c>
      <c r="AP22" t="s">
        <v>180</v>
      </c>
      <c r="AQ22">
        <v>0.88454859898836813</v>
      </c>
      <c r="AV22">
        <v>23.26530612244898</v>
      </c>
      <c r="AW22">
        <v>50.977658876066002</v>
      </c>
      <c r="AX22">
        <v>30.434222393866211</v>
      </c>
      <c r="AY22">
        <v>2.0088656333416171</v>
      </c>
      <c r="AZ22">
        <v>16.580273059456761</v>
      </c>
      <c r="BB22" t="s">
        <v>180</v>
      </c>
      <c r="BC22">
        <v>0.96044286597276907</v>
      </c>
      <c r="BH22">
        <v>23.26530612244898</v>
      </c>
      <c r="BI22">
        <v>57.269032421586907</v>
      </c>
      <c r="BJ22">
        <v>8.2195934202691294</v>
      </c>
      <c r="BK22">
        <v>9.3838108062587953</v>
      </c>
      <c r="BL22">
        <v>25.127563344369619</v>
      </c>
      <c r="BN22" t="s">
        <v>180</v>
      </c>
      <c r="BO22">
        <v>0.59908224228923868</v>
      </c>
      <c r="BT22">
        <v>23.26530612244898</v>
      </c>
      <c r="BU22">
        <v>10.941658912937701</v>
      </c>
      <c r="BV22">
        <v>51.854521218814149</v>
      </c>
      <c r="BW22">
        <v>4.371048226986562</v>
      </c>
      <c r="BX22">
        <v>32.834625884602353</v>
      </c>
      <c r="BZ22" t="s">
        <v>180</v>
      </c>
      <c r="CA22">
        <v>0.93037548145690263</v>
      </c>
      <c r="CF22">
        <v>23.26530612244898</v>
      </c>
      <c r="CG22">
        <v>37.249120768831617</v>
      </c>
      <c r="CH22">
        <v>23.239644328502521</v>
      </c>
      <c r="CI22">
        <v>4.5333457302740294</v>
      </c>
      <c r="CJ22">
        <v>30.641363296362901</v>
      </c>
      <c r="CL22">
        <v>100</v>
      </c>
      <c r="CM22">
        <v>49.68</v>
      </c>
      <c r="CO22">
        <v>40.816326530612237</v>
      </c>
      <c r="CP22">
        <v>8.198703034960829</v>
      </c>
      <c r="CR22">
        <v>100</v>
      </c>
      <c r="CS22">
        <v>52.139582756434997</v>
      </c>
      <c r="CU22">
        <v>40.816326530612237</v>
      </c>
      <c r="CV22">
        <v>31.063752755282451</v>
      </c>
      <c r="CX22">
        <v>100</v>
      </c>
      <c r="CY22">
        <v>0.52244624219229452</v>
      </c>
      <c r="DA22">
        <v>40.816326530612237</v>
      </c>
      <c r="DB22">
        <v>7.7128459953604098</v>
      </c>
    </row>
    <row r="23" spans="1:106" x14ac:dyDescent="0.25">
      <c r="A23" t="s">
        <v>14</v>
      </c>
      <c r="B23" t="s">
        <v>90</v>
      </c>
      <c r="C23">
        <v>4.1578818075705082E-6</v>
      </c>
      <c r="D23">
        <v>0</v>
      </c>
      <c r="K23" s="1"/>
      <c r="L23">
        <v>24.489795918367349</v>
      </c>
      <c r="M23">
        <v>97.355641205015047</v>
      </c>
      <c r="N23">
        <v>0.52415885529282591</v>
      </c>
      <c r="O23">
        <v>0.17869929452537031</v>
      </c>
      <c r="P23">
        <v>1.9415006519333839</v>
      </c>
      <c r="R23" t="s">
        <v>219</v>
      </c>
      <c r="S23">
        <v>-109.77262245018019</v>
      </c>
      <c r="X23">
        <v>24.489795918367349</v>
      </c>
      <c r="Y23">
        <v>4.1664138227691279</v>
      </c>
      <c r="Z23">
        <v>58.84121391942594</v>
      </c>
      <c r="AA23">
        <v>3.9100859164530708</v>
      </c>
      <c r="AB23">
        <v>33.083887656924681</v>
      </c>
      <c r="AD23" t="s">
        <v>219</v>
      </c>
      <c r="AE23">
        <v>-350.64896314257243</v>
      </c>
      <c r="AJ23">
        <v>24.489795918367349</v>
      </c>
      <c r="AK23">
        <v>35.71148237466673</v>
      </c>
      <c r="AL23">
        <v>17.710690643511452</v>
      </c>
      <c r="AM23">
        <v>6.2961311724368558</v>
      </c>
      <c r="AN23">
        <v>40.281695822405958</v>
      </c>
      <c r="AP23" t="s">
        <v>219</v>
      </c>
      <c r="AQ23">
        <v>-8.0745527962283496E+32</v>
      </c>
      <c r="AV23">
        <v>24.489795918367349</v>
      </c>
      <c r="AW23">
        <v>50.760978152189139</v>
      </c>
      <c r="AX23">
        <v>29.68294875471733</v>
      </c>
      <c r="AY23">
        <v>2.0443957298228899</v>
      </c>
      <c r="AZ23">
        <v>17.512698621405661</v>
      </c>
      <c r="BB23" t="s">
        <v>219</v>
      </c>
      <c r="BC23">
        <v>-532299786.92314428</v>
      </c>
      <c r="BH23">
        <v>24.489795918367349</v>
      </c>
      <c r="BI23">
        <v>56.54830166361188</v>
      </c>
      <c r="BJ23">
        <v>8.0838501274197654</v>
      </c>
      <c r="BK23">
        <v>9.4562802160599517</v>
      </c>
      <c r="BL23">
        <v>25.9115679868836</v>
      </c>
      <c r="BN23" t="s">
        <v>219</v>
      </c>
      <c r="BO23">
        <v>-1.5766067257515999E+33</v>
      </c>
      <c r="BT23">
        <v>24.489795918367349</v>
      </c>
      <c r="BU23">
        <v>10.476681642118329</v>
      </c>
      <c r="BV23">
        <v>50.614222213246137</v>
      </c>
      <c r="BW23">
        <v>4.3873206619647247</v>
      </c>
      <c r="BX23">
        <v>34.523647579234641</v>
      </c>
      <c r="BZ23" t="s">
        <v>219</v>
      </c>
      <c r="CA23">
        <v>-24.937248300079862</v>
      </c>
      <c r="CF23">
        <v>24.489795918367349</v>
      </c>
      <c r="CG23">
        <v>36.791512577445623</v>
      </c>
      <c r="CH23">
        <v>22.683690879073151</v>
      </c>
      <c r="CI23">
        <v>4.4975457617179773</v>
      </c>
      <c r="CJ23">
        <v>31.58889193680923</v>
      </c>
      <c r="CO23">
        <v>42.857142857142861</v>
      </c>
      <c r="CP23">
        <v>8.6687916461861647</v>
      </c>
      <c r="CU23">
        <v>42.857142857142861</v>
      </c>
      <c r="CV23">
        <v>31.790496119457821</v>
      </c>
      <c r="DA23">
        <v>42.857142857142861</v>
      </c>
      <c r="DB23">
        <v>7.5849351189787093</v>
      </c>
    </row>
    <row r="24" spans="1:106" x14ac:dyDescent="0.25">
      <c r="A24" t="s">
        <v>93</v>
      </c>
      <c r="B24" t="s">
        <v>94</v>
      </c>
      <c r="C24">
        <v>3.9429897362973539E-3</v>
      </c>
      <c r="D24">
        <v>7.3013359893365328E-3</v>
      </c>
      <c r="F24" t="s">
        <v>207</v>
      </c>
      <c r="K24" s="1"/>
      <c r="L24">
        <v>25.714285714285719</v>
      </c>
      <c r="M24">
        <v>97.259944019851105</v>
      </c>
      <c r="N24">
        <v>0.52387698063363086</v>
      </c>
      <c r="O24">
        <v>0.17868710786738701</v>
      </c>
      <c r="P24">
        <v>2.0374918983755359</v>
      </c>
      <c r="R24" t="s">
        <v>207</v>
      </c>
      <c r="X24">
        <v>25.714285714285719</v>
      </c>
      <c r="Y24">
        <v>3.882959098561221</v>
      </c>
      <c r="Z24">
        <v>57.331836889449121</v>
      </c>
      <c r="AA24">
        <v>3.969960611867466</v>
      </c>
      <c r="AB24">
        <v>34.817003367279412</v>
      </c>
      <c r="AD24" t="s">
        <v>207</v>
      </c>
      <c r="AJ24">
        <v>25.714285714285719</v>
      </c>
      <c r="AK24">
        <v>34.790736211092543</v>
      </c>
      <c r="AL24">
        <v>17.485166928604809</v>
      </c>
      <c r="AM24">
        <v>6.1071174333704672</v>
      </c>
      <c r="AN24">
        <v>41.616979446917888</v>
      </c>
      <c r="AP24" t="s">
        <v>207</v>
      </c>
      <c r="AV24">
        <v>25.714285714285719</v>
      </c>
      <c r="AW24">
        <v>50.571250380440297</v>
      </c>
      <c r="AX24">
        <v>28.92827329667827</v>
      </c>
      <c r="AY24">
        <v>2.0743251198370261</v>
      </c>
      <c r="AZ24">
        <v>18.427235758320268</v>
      </c>
      <c r="BB24" t="s">
        <v>207</v>
      </c>
      <c r="BH24">
        <v>25.714285714285719</v>
      </c>
      <c r="BI24">
        <v>55.866736906376538</v>
      </c>
      <c r="BJ24">
        <v>7.9330127513759328</v>
      </c>
      <c r="BK24">
        <v>9.5295346055360355</v>
      </c>
      <c r="BL24">
        <v>26.67071572370735</v>
      </c>
      <c r="BN24" t="s">
        <v>207</v>
      </c>
      <c r="BT24">
        <v>25.714285714285719</v>
      </c>
      <c r="BU24">
        <v>10.063568226361181</v>
      </c>
      <c r="BV24">
        <v>49.363859169960691</v>
      </c>
      <c r="BW24">
        <v>4.3973610060130266</v>
      </c>
      <c r="BX24">
        <v>36.177064801058243</v>
      </c>
      <c r="BZ24" t="s">
        <v>207</v>
      </c>
      <c r="CF24">
        <v>25.714285714285719</v>
      </c>
      <c r="CG24">
        <v>36.368644008638377</v>
      </c>
      <c r="CH24">
        <v>22.122254635945708</v>
      </c>
      <c r="CI24">
        <v>4.4715443990153663</v>
      </c>
      <c r="CJ24">
        <v>32.502562018631629</v>
      </c>
      <c r="CL24" t="s">
        <v>208</v>
      </c>
      <c r="CO24">
        <v>44.897959183673471</v>
      </c>
      <c r="CP24">
        <v>9.1547109025390156</v>
      </c>
      <c r="CR24" t="s">
        <v>208</v>
      </c>
      <c r="CU24">
        <v>44.897959183673471</v>
      </c>
      <c r="CV24">
        <v>32.517240774287806</v>
      </c>
      <c r="CX24" t="s">
        <v>208</v>
      </c>
      <c r="DA24">
        <v>44.897959183673471</v>
      </c>
      <c r="DB24">
        <v>7.4475939079180753</v>
      </c>
    </row>
    <row r="25" spans="1:106" x14ac:dyDescent="0.25">
      <c r="A25" t="s">
        <v>95</v>
      </c>
      <c r="B25" t="s">
        <v>96</v>
      </c>
      <c r="C25">
        <v>9.5126838674267883E-2</v>
      </c>
      <c r="D25">
        <v>0.17634743994590699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v>26.938775510204081</v>
      </c>
      <c r="M25">
        <v>97.164452258798519</v>
      </c>
      <c r="N25">
        <v>0.52352997286172431</v>
      </c>
      <c r="O25">
        <v>0.17862889872233251</v>
      </c>
      <c r="P25">
        <v>2.1333888768287248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v>26.938775510204081</v>
      </c>
      <c r="Y25">
        <v>3.6412421532632671</v>
      </c>
      <c r="Z25">
        <v>55.827575022806009</v>
      </c>
      <c r="AA25">
        <v>4.019384751343746</v>
      </c>
      <c r="AB25">
        <v>36.513633804799071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v>26.938775510204081</v>
      </c>
      <c r="AK25">
        <v>33.915144105471967</v>
      </c>
      <c r="AL25">
        <v>17.234884613573989</v>
      </c>
      <c r="AM25">
        <v>5.9298073836696767</v>
      </c>
      <c r="AN25">
        <v>42.920163916895177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26.938775510204081</v>
      </c>
      <c r="AW25">
        <v>50.402846700068388</v>
      </c>
      <c r="AX25">
        <v>28.175845445625889</v>
      </c>
      <c r="AY25">
        <v>2.0990057388953578</v>
      </c>
      <c r="AZ25">
        <v>19.323535709430111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v>26.938775510204081</v>
      </c>
      <c r="BI25">
        <v>55.219039029497843</v>
      </c>
      <c r="BJ25">
        <v>7.7712086478156328</v>
      </c>
      <c r="BK25">
        <v>9.6032990388280872</v>
      </c>
      <c r="BL25">
        <v>27.40645324891447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v>26.938775510204081</v>
      </c>
      <c r="BU25">
        <v>9.6945837573324489</v>
      </c>
      <c r="BV25">
        <v>48.110925899646368</v>
      </c>
      <c r="BW25">
        <v>4.4014597860018094</v>
      </c>
      <c r="BX25">
        <v>37.794912092014378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v>26.938775510204081</v>
      </c>
      <c r="CG25">
        <v>35.974603328532481</v>
      </c>
      <c r="CH25">
        <v>21.56071281206631</v>
      </c>
      <c r="CI25">
        <v>4.4534318475434924</v>
      </c>
      <c r="CJ25">
        <v>33.384250860846691</v>
      </c>
      <c r="CL25" t="s">
        <v>153</v>
      </c>
      <c r="CM25" t="s">
        <v>154</v>
      </c>
      <c r="CO25">
        <v>46.938775510204081</v>
      </c>
      <c r="CP25">
        <v>9.6574317922412192</v>
      </c>
      <c r="CR25" t="s">
        <v>153</v>
      </c>
      <c r="CS25" t="s">
        <v>154</v>
      </c>
      <c r="CU25">
        <v>46.938775510204081</v>
      </c>
      <c r="CV25">
        <v>33.243986405238942</v>
      </c>
      <c r="CX25" t="s">
        <v>153</v>
      </c>
      <c r="CY25" t="s">
        <v>154</v>
      </c>
      <c r="DA25">
        <v>46.938775510204081</v>
      </c>
      <c r="DB25">
        <v>7.300647606220747</v>
      </c>
    </row>
    <row r="26" spans="1:106" x14ac:dyDescent="0.25">
      <c r="A26" t="s">
        <v>97</v>
      </c>
      <c r="B26" t="s">
        <v>98</v>
      </c>
      <c r="C26">
        <v>3.698782513457672E-2</v>
      </c>
      <c r="D26">
        <v>1.603790520174609E-2</v>
      </c>
      <c r="F26">
        <v>0</v>
      </c>
      <c r="G26">
        <v>100</v>
      </c>
      <c r="H26">
        <v>0</v>
      </c>
      <c r="I26">
        <v>0</v>
      </c>
      <c r="J26">
        <v>0</v>
      </c>
      <c r="K26" s="1"/>
      <c r="L26">
        <v>28.163265306122451</v>
      </c>
      <c r="M26">
        <v>97.069138336248059</v>
      </c>
      <c r="N26">
        <v>0.52313392578263529</v>
      </c>
      <c r="O26">
        <v>0.178535993172243</v>
      </c>
      <c r="P26">
        <v>2.2291917534214081</v>
      </c>
      <c r="R26">
        <v>0</v>
      </c>
      <c r="S26">
        <v>100</v>
      </c>
      <c r="T26">
        <v>0</v>
      </c>
      <c r="U26">
        <v>0</v>
      </c>
      <c r="V26">
        <v>0</v>
      </c>
      <c r="X26">
        <v>28.163265306122451</v>
      </c>
      <c r="Y26">
        <v>3.43253841018233</v>
      </c>
      <c r="Z26">
        <v>54.336835769371412</v>
      </c>
      <c r="AA26">
        <v>4.0590627564556154</v>
      </c>
      <c r="AB26">
        <v>38.173393588102762</v>
      </c>
      <c r="AD26">
        <v>0</v>
      </c>
      <c r="AE26">
        <v>100</v>
      </c>
      <c r="AF26">
        <v>0</v>
      </c>
      <c r="AG26">
        <v>0</v>
      </c>
      <c r="AH26">
        <v>0</v>
      </c>
      <c r="AJ26">
        <v>28.163265306122451</v>
      </c>
      <c r="AK26">
        <v>33.080355942604527</v>
      </c>
      <c r="AL26">
        <v>16.964181418021099</v>
      </c>
      <c r="AM26">
        <v>5.7631642061940136</v>
      </c>
      <c r="AN26">
        <v>44.19229845053713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28.163265306122451</v>
      </c>
      <c r="AW26">
        <v>50.251230718765832</v>
      </c>
      <c r="AX26">
        <v>27.429854778051869</v>
      </c>
      <c r="AY26">
        <v>2.118788034405966</v>
      </c>
      <c r="AZ26">
        <v>20.20137611460461</v>
      </c>
      <c r="BB26">
        <v>0</v>
      </c>
      <c r="BC26">
        <v>100</v>
      </c>
      <c r="BD26">
        <v>0</v>
      </c>
      <c r="BE26">
        <v>0</v>
      </c>
      <c r="BF26">
        <v>0</v>
      </c>
      <c r="BH26">
        <v>28.163265306122451</v>
      </c>
      <c r="BI26">
        <v>54.600638127096133</v>
      </c>
      <c r="BJ26">
        <v>7.6019240106599986</v>
      </c>
      <c r="BK26">
        <v>9.6773714371508408</v>
      </c>
      <c r="BL26">
        <v>28.120066358884831</v>
      </c>
      <c r="BN26">
        <v>0</v>
      </c>
      <c r="BO26">
        <v>100</v>
      </c>
      <c r="BP26">
        <v>0</v>
      </c>
      <c r="BQ26">
        <v>0</v>
      </c>
      <c r="BR26">
        <v>0</v>
      </c>
      <c r="BT26">
        <v>28.163265306122451</v>
      </c>
      <c r="BU26">
        <v>9.3619933266983431</v>
      </c>
      <c r="BV26">
        <v>46.862916212991728</v>
      </c>
      <c r="BW26">
        <v>4.3999075288014051</v>
      </c>
      <c r="BX26">
        <v>39.377223994044321</v>
      </c>
      <c r="BZ26">
        <v>0</v>
      </c>
      <c r="CA26">
        <v>100</v>
      </c>
      <c r="CB26">
        <v>0</v>
      </c>
      <c r="CC26">
        <v>0</v>
      </c>
      <c r="CD26">
        <v>0</v>
      </c>
      <c r="CF26">
        <v>28.163265306122451</v>
      </c>
      <c r="CG26">
        <v>35.603857580459817</v>
      </c>
      <c r="CH26">
        <v>21.004139913511111</v>
      </c>
      <c r="CI26">
        <v>4.4413949493581306</v>
      </c>
      <c r="CJ26">
        <v>34.235695898595132</v>
      </c>
      <c r="CL26">
        <v>0</v>
      </c>
      <c r="CM26">
        <v>-0.2475537578077055</v>
      </c>
      <c r="CO26">
        <v>48.979591836734699</v>
      </c>
      <c r="CP26">
        <v>10.177978288737441</v>
      </c>
      <c r="CR26">
        <v>0</v>
      </c>
      <c r="CS26">
        <v>-7.5669031498993213</v>
      </c>
      <c r="CU26">
        <v>48.979591836734699</v>
      </c>
      <c r="CV26">
        <v>33.970732645500043</v>
      </c>
      <c r="CX26">
        <v>0</v>
      </c>
      <c r="CY26">
        <v>9.200651963270623E-2</v>
      </c>
      <c r="DA26">
        <v>48.979591836734699</v>
      </c>
      <c r="DB26">
        <v>7.1439496323554179</v>
      </c>
    </row>
    <row r="27" spans="1:106" x14ac:dyDescent="0.25">
      <c r="A27" t="s">
        <v>99</v>
      </c>
      <c r="B27" t="s">
        <v>100</v>
      </c>
      <c r="C27">
        <v>1.206226809993141E-8</v>
      </c>
      <c r="D27">
        <v>0.63360918712408365</v>
      </c>
      <c r="F27">
        <v>1</v>
      </c>
      <c r="G27">
        <v>99.733965087964762</v>
      </c>
      <c r="H27">
        <v>0.17250073316230699</v>
      </c>
      <c r="I27">
        <v>1.314588995789168E-2</v>
      </c>
      <c r="J27">
        <v>8.0388288914412465E-2</v>
      </c>
      <c r="K27" s="1"/>
      <c r="L27">
        <v>29.387755102040821</v>
      </c>
      <c r="M27">
        <v>96.973974666590564</v>
      </c>
      <c r="N27">
        <v>0.5227049332018926</v>
      </c>
      <c r="O27">
        <v>0.17841971729915471</v>
      </c>
      <c r="P27">
        <v>2.324900694282046</v>
      </c>
      <c r="R27">
        <v>1</v>
      </c>
      <c r="S27">
        <v>83.656035362670536</v>
      </c>
      <c r="T27">
        <v>15.962108850653941</v>
      </c>
      <c r="U27">
        <v>0.20092466808408671</v>
      </c>
      <c r="V27">
        <v>0.18093113259846039</v>
      </c>
      <c r="X27">
        <v>29.387755102040821</v>
      </c>
      <c r="Y27">
        <v>3.2514386660585859</v>
      </c>
      <c r="Z27">
        <v>52.864444659738012</v>
      </c>
      <c r="AA27">
        <v>4.0896275400346243</v>
      </c>
      <c r="AB27">
        <v>39.796330730761618</v>
      </c>
      <c r="AD27">
        <v>1</v>
      </c>
      <c r="AE27">
        <v>93.373183345367252</v>
      </c>
      <c r="AF27">
        <v>0.74252717088402531</v>
      </c>
      <c r="AG27">
        <v>3.1810479641830272</v>
      </c>
      <c r="AH27">
        <v>2.703241519563385</v>
      </c>
      <c r="AJ27">
        <v>29.387755102040821</v>
      </c>
      <c r="AK27">
        <v>32.282353359222583</v>
      </c>
      <c r="AL27">
        <v>16.677062827184031</v>
      </c>
      <c r="AM27">
        <v>5.6061959794763911</v>
      </c>
      <c r="AN27">
        <v>45.434387852289973</v>
      </c>
      <c r="AP27">
        <v>1</v>
      </c>
      <c r="AQ27">
        <v>91.695022196940926</v>
      </c>
      <c r="AR27">
        <v>8.0672801716580445</v>
      </c>
      <c r="AS27">
        <v>0.1070350755731492</v>
      </c>
      <c r="AT27">
        <v>0.1306625581042534</v>
      </c>
      <c r="AV27">
        <v>29.387755102040821</v>
      </c>
      <c r="AW27">
        <v>50.112764833187327</v>
      </c>
      <c r="AX27">
        <v>26.693785922468301</v>
      </c>
      <c r="AY27">
        <v>2.134026057850861</v>
      </c>
      <c r="AZ27">
        <v>21.060663727272239</v>
      </c>
      <c r="BB27">
        <v>1</v>
      </c>
      <c r="BC27">
        <v>95.44733429208182</v>
      </c>
      <c r="BD27">
        <v>0.45513844991539171</v>
      </c>
      <c r="BE27">
        <v>2.1506370361956368</v>
      </c>
      <c r="BF27">
        <v>1.9468902218084301</v>
      </c>
      <c r="BH27">
        <v>29.387755102040821</v>
      </c>
      <c r="BI27">
        <v>54.007866199916513</v>
      </c>
      <c r="BJ27">
        <v>7.4282158501044</v>
      </c>
      <c r="BK27">
        <v>9.751236525360591</v>
      </c>
      <c r="BL27">
        <v>28.812681351449449</v>
      </c>
      <c r="BN27">
        <v>1</v>
      </c>
      <c r="BO27">
        <v>85.599564260482879</v>
      </c>
      <c r="BP27">
        <v>12.918079707981571</v>
      </c>
      <c r="BQ27">
        <v>0.79695042083619472</v>
      </c>
      <c r="BR27">
        <v>0.68540567819528686</v>
      </c>
      <c r="BT27">
        <v>29.387755102040821</v>
      </c>
      <c r="BU27">
        <v>9.0583991587619916</v>
      </c>
      <c r="BV27">
        <v>45.626853090411991</v>
      </c>
      <c r="BW27">
        <v>4.3929936294901841</v>
      </c>
      <c r="BX27">
        <v>40.924059809429153</v>
      </c>
      <c r="BZ27">
        <v>1</v>
      </c>
      <c r="CA27">
        <v>89.797027111610632</v>
      </c>
      <c r="CB27">
        <v>5.2049065729836332</v>
      </c>
      <c r="CC27">
        <v>3.41508470986129</v>
      </c>
      <c r="CD27">
        <v>1.507202320932598</v>
      </c>
      <c r="CF27">
        <v>29.387755102040821</v>
      </c>
      <c r="CG27">
        <v>35.252813472971923</v>
      </c>
      <c r="CH27">
        <v>20.455939176450421</v>
      </c>
      <c r="CI27">
        <v>4.4341012525271051</v>
      </c>
      <c r="CJ27">
        <v>35.058047911465131</v>
      </c>
      <c r="CL27">
        <v>20</v>
      </c>
      <c r="CM27">
        <v>-3.7657073055380685E-2</v>
      </c>
      <c r="CO27">
        <v>51.020408163265309</v>
      </c>
      <c r="CP27">
        <v>10.717438466545</v>
      </c>
      <c r="CR27">
        <v>20</v>
      </c>
      <c r="CS27">
        <v>-1.5511673349777872</v>
      </c>
      <c r="CU27">
        <v>51.020408163265309</v>
      </c>
      <c r="CV27">
        <v>34.697479086870317</v>
      </c>
      <c r="CX27">
        <v>20</v>
      </c>
      <c r="CY27">
        <v>-0.28570870595146403</v>
      </c>
      <c r="DA27">
        <v>51.020408163265309</v>
      </c>
      <c r="DB27">
        <v>6.97739313355215</v>
      </c>
    </row>
    <row r="28" spans="1:106" x14ac:dyDescent="0.25">
      <c r="A28" t="s">
        <v>15</v>
      </c>
      <c r="B28" t="s">
        <v>101</v>
      </c>
      <c r="C28">
        <v>0.2351855319929354</v>
      </c>
      <c r="D28">
        <v>0.24504467549485409</v>
      </c>
      <c r="F28">
        <v>3</v>
      </c>
      <c r="G28">
        <v>99.35137972740398</v>
      </c>
      <c r="H28">
        <v>0.34324831040500298</v>
      </c>
      <c r="I28">
        <v>6.4712847290649689E-2</v>
      </c>
      <c r="J28">
        <v>0.24065911486800801</v>
      </c>
      <c r="K28" s="1"/>
      <c r="L28">
        <v>30.612244897959179</v>
      </c>
      <c r="M28">
        <v>96.878939452563543</v>
      </c>
      <c r="N28">
        <v>0.52225570009861355</v>
      </c>
      <c r="O28">
        <v>0.178289012438961</v>
      </c>
      <c r="P28">
        <v>2.4205158491200511</v>
      </c>
      <c r="R28">
        <v>3</v>
      </c>
      <c r="S28">
        <v>58.864621112917128</v>
      </c>
      <c r="T28">
        <v>39.061910987979687</v>
      </c>
      <c r="U28">
        <v>0.64355040257609919</v>
      </c>
      <c r="V28">
        <v>1.4299239903298511</v>
      </c>
      <c r="X28">
        <v>30.612244897959179</v>
      </c>
      <c r="Y28">
        <v>3.0929118818769159</v>
      </c>
      <c r="Z28">
        <v>51.414757403594187</v>
      </c>
      <c r="AA28">
        <v>4.1117030254430968</v>
      </c>
      <c r="AB28">
        <v>41.382539691019637</v>
      </c>
      <c r="AD28">
        <v>3</v>
      </c>
      <c r="AE28">
        <v>81.725817847584295</v>
      </c>
      <c r="AF28">
        <v>3.5452643408258431</v>
      </c>
      <c r="AG28">
        <v>7.1167841683221429</v>
      </c>
      <c r="AH28">
        <v>7.6121336432182751</v>
      </c>
      <c r="AJ28">
        <v>30.612244897959179</v>
      </c>
      <c r="AK28">
        <v>31.517117992058449</v>
      </c>
      <c r="AL28">
        <v>16.377534326300651</v>
      </c>
      <c r="AM28">
        <v>5.457910782049721</v>
      </c>
      <c r="AN28">
        <v>46.647436926599923</v>
      </c>
      <c r="AP28">
        <v>3</v>
      </c>
      <c r="AQ28">
        <v>79.107938323741223</v>
      </c>
      <c r="AR28">
        <v>19.70264878605991</v>
      </c>
      <c r="AS28">
        <v>0.35412924697811748</v>
      </c>
      <c r="AT28">
        <v>0.83528389833285088</v>
      </c>
      <c r="AV28">
        <v>30.612244897959179</v>
      </c>
      <c r="AW28">
        <v>49.985586030059977</v>
      </c>
      <c r="AX28">
        <v>25.9691104282733</v>
      </c>
      <c r="AY28">
        <v>2.1450143114565821</v>
      </c>
      <c r="AZ28">
        <v>21.901530445633298</v>
      </c>
      <c r="BB28">
        <v>3</v>
      </c>
      <c r="BC28">
        <v>87.607887132687665</v>
      </c>
      <c r="BD28">
        <v>1.917114579342879</v>
      </c>
      <c r="BE28">
        <v>5.068797328109147</v>
      </c>
      <c r="BF28">
        <v>5.4062009599089871</v>
      </c>
      <c r="BH28">
        <v>30.612244897959179</v>
      </c>
      <c r="BI28">
        <v>53.437586064667002</v>
      </c>
      <c r="BJ28">
        <v>7.2526416732375516</v>
      </c>
      <c r="BK28">
        <v>9.8244214916994412</v>
      </c>
      <c r="BL28">
        <v>29.485350699474729</v>
      </c>
      <c r="BN28">
        <v>3</v>
      </c>
      <c r="BO28">
        <v>63.4364946069323</v>
      </c>
      <c r="BP28">
        <v>31.958979953331468</v>
      </c>
      <c r="BQ28">
        <v>1.938207465489703</v>
      </c>
      <c r="BR28">
        <v>2.666319842990001</v>
      </c>
      <c r="BT28">
        <v>30.612244897959179</v>
      </c>
      <c r="BU28">
        <v>8.7782987930383456</v>
      </c>
      <c r="BV28">
        <v>44.407375431900213</v>
      </c>
      <c r="BW28">
        <v>4.3810042396994042</v>
      </c>
      <c r="BX28">
        <v>42.435634777740297</v>
      </c>
      <c r="BZ28">
        <v>3</v>
      </c>
      <c r="CA28">
        <v>74.345093811098039</v>
      </c>
      <c r="CB28">
        <v>13.286128496595589</v>
      </c>
      <c r="CC28">
        <v>6.60534484667087</v>
      </c>
      <c r="CD28">
        <v>5.1903720476802953</v>
      </c>
      <c r="CF28">
        <v>30.612244897959179</v>
      </c>
      <c r="CG28">
        <v>34.918933927904639</v>
      </c>
      <c r="CH28">
        <v>19.918785031835291</v>
      </c>
      <c r="CI28">
        <v>4.4305492417159309</v>
      </c>
      <c r="CJ28">
        <v>35.85190043656597</v>
      </c>
      <c r="CL28">
        <v>40</v>
      </c>
      <c r="CM28">
        <v>4.0148910674079445</v>
      </c>
      <c r="CO28">
        <v>53.061224489795919</v>
      </c>
      <c r="CP28">
        <v>11.27697747599753</v>
      </c>
      <c r="CR28">
        <v>40</v>
      </c>
      <c r="CS28">
        <v>-0.63305582995102938</v>
      </c>
      <c r="CU28">
        <v>53.061224489795919</v>
      </c>
      <c r="CV28">
        <v>35.424225292323499</v>
      </c>
      <c r="CX28">
        <v>40</v>
      </c>
      <c r="CY28">
        <v>-1.4114156250447838</v>
      </c>
      <c r="DA28">
        <v>53.061224489795919</v>
      </c>
      <c r="DB28">
        <v>6.8009134645039788</v>
      </c>
    </row>
    <row r="29" spans="1:106" x14ac:dyDescent="0.25">
      <c r="A29" t="s">
        <v>16</v>
      </c>
      <c r="B29" t="s">
        <v>102</v>
      </c>
      <c r="C29">
        <v>1.070293556901072E-8</v>
      </c>
      <c r="D29">
        <v>6.9482776504912899E-2</v>
      </c>
      <c r="F29">
        <v>5</v>
      </c>
      <c r="G29">
        <v>99.069051993360233</v>
      </c>
      <c r="H29">
        <v>0.42284734978646138</v>
      </c>
      <c r="I29">
        <v>0.1076624357301158</v>
      </c>
      <c r="J29">
        <v>0.40043822090572462</v>
      </c>
      <c r="K29" s="1"/>
      <c r="L29">
        <v>31.836734693877549</v>
      </c>
      <c r="M29">
        <v>96.784023474060021</v>
      </c>
      <c r="N29">
        <v>0.52179156699515039</v>
      </c>
      <c r="O29">
        <v>0.17814763892622831</v>
      </c>
      <c r="P29">
        <v>2.5160373345949121</v>
      </c>
      <c r="R29">
        <v>5</v>
      </c>
      <c r="S29">
        <v>41.799519692442807</v>
      </c>
      <c r="T29">
        <v>53.584846395388908</v>
      </c>
      <c r="U29">
        <v>1.104826690602994</v>
      </c>
      <c r="V29">
        <v>3.510836460136332</v>
      </c>
      <c r="X29">
        <v>31.836734693877549</v>
      </c>
      <c r="Y29">
        <v>2.952537818391558</v>
      </c>
      <c r="Z29">
        <v>49.991383166515213</v>
      </c>
      <c r="AA29">
        <v>4.1258799112709443</v>
      </c>
      <c r="AB29">
        <v>42.932184861766167</v>
      </c>
      <c r="AD29">
        <v>5</v>
      </c>
      <c r="AE29">
        <v>72.144773853470525</v>
      </c>
      <c r="AF29">
        <v>6.9335219630914446</v>
      </c>
      <c r="AG29">
        <v>8.9550349035831438</v>
      </c>
      <c r="AH29">
        <v>11.966669279523479</v>
      </c>
      <c r="AJ29">
        <v>31.836734693877549</v>
      </c>
      <c r="AK29">
        <v>30.780631477844501</v>
      </c>
      <c r="AL29">
        <v>16.069601400608828</v>
      </c>
      <c r="AM29">
        <v>5.317316692446914</v>
      </c>
      <c r="AN29">
        <v>47.832450477913262</v>
      </c>
      <c r="AP29">
        <v>5</v>
      </c>
      <c r="AQ29">
        <v>70.434673837334927</v>
      </c>
      <c r="AR29">
        <v>27.00339333670734</v>
      </c>
      <c r="AS29">
        <v>0.60625031254529438</v>
      </c>
      <c r="AT29">
        <v>1.955687045277366</v>
      </c>
      <c r="AV29">
        <v>31.836734693877549</v>
      </c>
      <c r="AW29">
        <v>49.867831296110907</v>
      </c>
      <c r="AX29">
        <v>25.257299844865042</v>
      </c>
      <c r="AY29">
        <v>2.1520472974496689</v>
      </c>
      <c r="AZ29">
        <v>22.724108167888058</v>
      </c>
      <c r="BB29">
        <v>5</v>
      </c>
      <c r="BC29">
        <v>81.259573093303032</v>
      </c>
      <c r="BD29">
        <v>3.594821308313831</v>
      </c>
      <c r="BE29">
        <v>6.7562383871747862</v>
      </c>
      <c r="BF29">
        <v>8.3893672114343172</v>
      </c>
      <c r="BH29">
        <v>31.836734693877549</v>
      </c>
      <c r="BI29">
        <v>52.888432254677568</v>
      </c>
      <c r="BJ29">
        <v>7.0760668373386029</v>
      </c>
      <c r="BK29">
        <v>9.8967663789382314</v>
      </c>
      <c r="BL29">
        <v>30.138734463390751</v>
      </c>
      <c r="BN29">
        <v>5</v>
      </c>
      <c r="BO29">
        <v>47.868142309642593</v>
      </c>
      <c r="BP29">
        <v>44.254992862303553</v>
      </c>
      <c r="BQ29">
        <v>2.6749256564864519</v>
      </c>
      <c r="BR29">
        <v>5.2019514135913614</v>
      </c>
      <c r="BT29">
        <v>31.836734693877549</v>
      </c>
      <c r="BU29">
        <v>8.5177840102718143</v>
      </c>
      <c r="BV29">
        <v>43.207970273552007</v>
      </c>
      <c r="BW29">
        <v>4.3642303713690289</v>
      </c>
      <c r="BX29">
        <v>43.912322325210702</v>
      </c>
      <c r="BZ29">
        <v>5</v>
      </c>
      <c r="CA29">
        <v>63.626522892414677</v>
      </c>
      <c r="CB29">
        <v>18.83530785533555</v>
      </c>
      <c r="CC29">
        <v>7.3577455387271318</v>
      </c>
      <c r="CD29">
        <v>8.9740566847170715</v>
      </c>
      <c r="CF29">
        <v>31.836734693877549</v>
      </c>
      <c r="CG29">
        <v>34.599868314556304</v>
      </c>
      <c r="CH29">
        <v>19.39528567306753</v>
      </c>
      <c r="CI29">
        <v>4.4298000495696277</v>
      </c>
      <c r="CJ29">
        <v>36.61768454611169</v>
      </c>
      <c r="CL29">
        <v>50</v>
      </c>
      <c r="CM29">
        <v>-1.8947266656409596</v>
      </c>
      <c r="CO29">
        <v>55.102040816326529</v>
      </c>
      <c r="CP29">
        <v>11.857852386276949</v>
      </c>
      <c r="CR29">
        <v>50</v>
      </c>
      <c r="CS29">
        <v>-1.8841058678379383</v>
      </c>
      <c r="CU29">
        <v>55.102040816326529</v>
      </c>
      <c r="CV29">
        <v>36.150970809303828</v>
      </c>
      <c r="CX29">
        <v>50</v>
      </c>
      <c r="CY29">
        <v>1.3180913696502712</v>
      </c>
      <c r="DA29">
        <v>55.102040816326529</v>
      </c>
      <c r="DB29">
        <v>6.6144954630301864</v>
      </c>
    </row>
    <row r="30" spans="1:106" x14ac:dyDescent="0.25">
      <c r="A30" t="s">
        <v>17</v>
      </c>
      <c r="B30" t="s">
        <v>103</v>
      </c>
      <c r="C30">
        <v>5.9936195886597238E-3</v>
      </c>
      <c r="D30">
        <v>0.13135029413174071</v>
      </c>
      <c r="F30">
        <v>10</v>
      </c>
      <c r="G30">
        <v>98.542192626893524</v>
      </c>
      <c r="H30">
        <v>0.49998037265003309</v>
      </c>
      <c r="I30">
        <v>0.15951671620539601</v>
      </c>
      <c r="J30">
        <v>0.79831028375354363</v>
      </c>
      <c r="K30" s="1"/>
      <c r="L30">
        <v>33.061224489795919</v>
      </c>
      <c r="M30">
        <v>96.68921616274308</v>
      </c>
      <c r="N30">
        <v>0.52131866655111259</v>
      </c>
      <c r="O30">
        <v>0.1779999134048193</v>
      </c>
      <c r="P30">
        <v>2.611465271909085</v>
      </c>
      <c r="R30">
        <v>10</v>
      </c>
      <c r="S30">
        <v>18.836472874951198</v>
      </c>
      <c r="T30">
        <v>68.39382635967786</v>
      </c>
      <c r="U30">
        <v>2.1788007970774879</v>
      </c>
      <c r="V30">
        <v>10.591321837975681</v>
      </c>
      <c r="X30">
        <v>33.061224489795919</v>
      </c>
      <c r="Y30">
        <v>2.8263018741007579</v>
      </c>
      <c r="Z30">
        <v>48.597399308612871</v>
      </c>
      <c r="AA30">
        <v>4.1327967200686277</v>
      </c>
      <c r="AB30">
        <v>44.445489195750667</v>
      </c>
      <c r="AD30">
        <v>10</v>
      </c>
      <c r="AE30">
        <v>55.517235369712971</v>
      </c>
      <c r="AF30">
        <v>13.92869527132072</v>
      </c>
      <c r="AG30">
        <v>9.4508415322203163</v>
      </c>
      <c r="AH30">
        <v>21.103227822554839</v>
      </c>
      <c r="AJ30">
        <v>33.061224489795919</v>
      </c>
      <c r="AK30">
        <v>30.06887545331308</v>
      </c>
      <c r="AL30">
        <v>15.757269535346451</v>
      </c>
      <c r="AM30">
        <v>5.1834217892008834</v>
      </c>
      <c r="AN30">
        <v>48.990433310676167</v>
      </c>
      <c r="AP30">
        <v>10</v>
      </c>
      <c r="AQ30">
        <v>58.686865915771847</v>
      </c>
      <c r="AR30">
        <v>34.449583540147408</v>
      </c>
      <c r="AS30">
        <v>1.1691273941511391</v>
      </c>
      <c r="AT30">
        <v>5.6944933782647924</v>
      </c>
      <c r="AV30">
        <v>33.061224489795919</v>
      </c>
      <c r="AW30">
        <v>49.757637618067228</v>
      </c>
      <c r="AX30">
        <v>24.559825721641658</v>
      </c>
      <c r="AY30">
        <v>2.1554195180566649</v>
      </c>
      <c r="AZ30">
        <v>23.528528792236791</v>
      </c>
      <c r="BB30">
        <v>10</v>
      </c>
      <c r="BC30">
        <v>70.292272713433036</v>
      </c>
      <c r="BD30">
        <v>6.8879983304995349</v>
      </c>
      <c r="BE30">
        <v>8.4382522069099739</v>
      </c>
      <c r="BF30">
        <v>14.381476751826909</v>
      </c>
      <c r="BH30">
        <v>33.061224489795919</v>
      </c>
      <c r="BI30">
        <v>52.359039303278117</v>
      </c>
      <c r="BJ30">
        <v>6.8993566996867024</v>
      </c>
      <c r="BK30">
        <v>9.9681112298478016</v>
      </c>
      <c r="BL30">
        <v>30.7734927036276</v>
      </c>
      <c r="BN30">
        <v>10</v>
      </c>
      <c r="BO30">
        <v>26.173928584051559</v>
      </c>
      <c r="BP30">
        <v>57.499313288189427</v>
      </c>
      <c r="BQ30">
        <v>3.6331898399849321</v>
      </c>
      <c r="BR30">
        <v>12.693852066410781</v>
      </c>
      <c r="BT30">
        <v>33.061224489795919</v>
      </c>
      <c r="BU30">
        <v>8.2743282418125794</v>
      </c>
      <c r="BV30">
        <v>42.030430700567898</v>
      </c>
      <c r="BW30">
        <v>4.3429603470485656</v>
      </c>
      <c r="BX30">
        <v>45.354603240557438</v>
      </c>
      <c r="BZ30">
        <v>10</v>
      </c>
      <c r="CA30">
        <v>48.719734784618112</v>
      </c>
      <c r="CB30">
        <v>25.32823028029328</v>
      </c>
      <c r="CC30">
        <v>6.35491650618438</v>
      </c>
      <c r="CD30">
        <v>17.037748570033479</v>
      </c>
      <c r="CF30">
        <v>33.061224489795919</v>
      </c>
      <c r="CG30">
        <v>34.293702186438672</v>
      </c>
      <c r="CH30">
        <v>18.887682113809419</v>
      </c>
      <c r="CI30">
        <v>4.4310561891361182</v>
      </c>
      <c r="CJ30">
        <v>37.355660963967424</v>
      </c>
      <c r="CL30">
        <v>60</v>
      </c>
      <c r="CM30">
        <v>2.5574553651970415</v>
      </c>
      <c r="CO30">
        <v>57.142857142857153</v>
      </c>
      <c r="CP30">
        <v>12.461429428196279</v>
      </c>
      <c r="CR30">
        <v>60</v>
      </c>
      <c r="CS30">
        <v>0.39484544702625612</v>
      </c>
      <c r="CU30">
        <v>57.142857142857153</v>
      </c>
      <c r="CV30">
        <v>36.877715183878443</v>
      </c>
      <c r="CX30">
        <v>60</v>
      </c>
      <c r="CY30">
        <v>0.32315155408837182</v>
      </c>
      <c r="DA30">
        <v>57.142857142857153</v>
      </c>
      <c r="DB30">
        <v>6.4181715884558317</v>
      </c>
    </row>
    <row r="31" spans="1:106" x14ac:dyDescent="0.25">
      <c r="A31" t="s">
        <v>18</v>
      </c>
      <c r="B31" t="s">
        <v>104</v>
      </c>
      <c r="C31">
        <v>2.721347513539591E-7</v>
      </c>
      <c r="D31">
        <v>0.54296396800668589</v>
      </c>
      <c r="F31">
        <v>30</v>
      </c>
      <c r="G31">
        <v>96.926440556093794</v>
      </c>
      <c r="H31">
        <v>0.52248311166262873</v>
      </c>
      <c r="I31">
        <v>0.1783563548921224</v>
      </c>
      <c r="J31">
        <v>2.3727199907279899</v>
      </c>
      <c r="K31" s="1"/>
      <c r="L31">
        <v>34.285714285714278</v>
      </c>
      <c r="M31">
        <v>96.594515639182148</v>
      </c>
      <c r="N31">
        <v>0.52083804553476076</v>
      </c>
      <c r="O31">
        <v>0.17784657278180949</v>
      </c>
      <c r="P31">
        <v>2.7067997569783988</v>
      </c>
      <c r="R31">
        <v>30</v>
      </c>
      <c r="S31">
        <v>3.1696680939134372</v>
      </c>
      <c r="T31">
        <v>52.136490818124379</v>
      </c>
      <c r="U31">
        <v>4.1016874498000329</v>
      </c>
      <c r="V31">
        <v>40.59402033005049</v>
      </c>
      <c r="X31">
        <v>34.285714285714278</v>
      </c>
      <c r="Y31">
        <v>2.7119653452682448</v>
      </c>
      <c r="Z31">
        <v>47.234131339644343</v>
      </c>
      <c r="AA31">
        <v>4.1329826461598813</v>
      </c>
      <c r="AB31">
        <v>45.922899520445867</v>
      </c>
      <c r="AD31">
        <v>30</v>
      </c>
      <c r="AE31">
        <v>31.89589092131752</v>
      </c>
      <c r="AF31">
        <v>16.528599472670759</v>
      </c>
      <c r="AG31">
        <v>5.5310299971933796</v>
      </c>
      <c r="AH31">
        <v>46.044479630097413</v>
      </c>
      <c r="AJ31">
        <v>34.285714285714278</v>
      </c>
      <c r="AK31">
        <v>29.37991716128667</v>
      </c>
      <c r="AL31">
        <v>15.442311470318799</v>
      </c>
      <c r="AM31">
        <v>5.0556978849358787</v>
      </c>
      <c r="AN31">
        <v>50.122073580624622</v>
      </c>
      <c r="AP31">
        <v>30</v>
      </c>
      <c r="AQ31">
        <v>50.047880984646817</v>
      </c>
      <c r="AR31">
        <v>26.329932033359839</v>
      </c>
      <c r="AS31">
        <v>2.1400329994944589</v>
      </c>
      <c r="AT31">
        <v>21.483391454603581</v>
      </c>
      <c r="AV31">
        <v>34.285714285714278</v>
      </c>
      <c r="AW31">
        <v>49.653531464137053</v>
      </c>
      <c r="AX31">
        <v>23.877626210114759</v>
      </c>
      <c r="AY31">
        <v>2.1553933850826779</v>
      </c>
      <c r="AZ31">
        <v>24.31496185334732</v>
      </c>
      <c r="BB31">
        <v>30</v>
      </c>
      <c r="BC31">
        <v>53.719999999967371</v>
      </c>
      <c r="BD31">
        <v>7.3406079288799351</v>
      </c>
      <c r="BE31">
        <v>9.7879240210907028</v>
      </c>
      <c r="BF31">
        <v>29.151467977252629</v>
      </c>
      <c r="BH31">
        <v>34.285714285714278</v>
      </c>
      <c r="BI31">
        <v>51.848041743798603</v>
      </c>
      <c r="BJ31">
        <v>6.7233766175610006</v>
      </c>
      <c r="BK31">
        <v>10.038296087199001</v>
      </c>
      <c r="BL31">
        <v>31.390285480615361</v>
      </c>
      <c r="BN31">
        <v>30</v>
      </c>
      <c r="BO31">
        <v>8.9157428674899162</v>
      </c>
      <c r="BP31">
        <v>45.014717266460693</v>
      </c>
      <c r="BQ31">
        <v>4.3876150145715878</v>
      </c>
      <c r="BR31">
        <v>41.684238270484627</v>
      </c>
      <c r="BT31">
        <v>34.285714285714278</v>
      </c>
      <c r="BU31">
        <v>8.0454049190108172</v>
      </c>
      <c r="BV31">
        <v>40.876549798148403</v>
      </c>
      <c r="BW31">
        <v>4.317482489287527</v>
      </c>
      <c r="BX31">
        <v>46.762958312497631</v>
      </c>
      <c r="BZ31">
        <v>30</v>
      </c>
      <c r="CA31">
        <v>35.083879648139828</v>
      </c>
      <c r="CB31">
        <v>20.185817550785949</v>
      </c>
      <c r="CC31">
        <v>4.4319175980574927</v>
      </c>
      <c r="CD31">
        <v>35.458504918161843</v>
      </c>
      <c r="CF31">
        <v>34.285714285714278</v>
      </c>
      <c r="CG31">
        <v>33.999149525085087</v>
      </c>
      <c r="CH31">
        <v>18.39817364756669</v>
      </c>
      <c r="CI31">
        <v>4.433714667256405</v>
      </c>
      <c r="CJ31">
        <v>38.065382495982959</v>
      </c>
      <c r="CL31">
        <v>80</v>
      </c>
      <c r="CM31">
        <v>0.91896343854364204</v>
      </c>
      <c r="CO31">
        <v>59.183673469387763</v>
      </c>
      <c r="CP31">
        <v>13.08920520156938</v>
      </c>
      <c r="CR31">
        <v>80</v>
      </c>
      <c r="CS31">
        <v>3.6229255822108186</v>
      </c>
      <c r="CU31">
        <v>59.183673469387763</v>
      </c>
      <c r="CV31">
        <v>37.604457974544033</v>
      </c>
      <c r="CX31">
        <v>80</v>
      </c>
      <c r="CY31">
        <v>1.2055996895798047</v>
      </c>
      <c r="DA31">
        <v>59.183673469387763</v>
      </c>
      <c r="DB31">
        <v>6.2120273375893511</v>
      </c>
    </row>
    <row r="32" spans="1:106" x14ac:dyDescent="0.25">
      <c r="A32" t="s">
        <v>105</v>
      </c>
      <c r="B32" t="s">
        <v>106</v>
      </c>
      <c r="C32">
        <v>2.79518395117269E-2</v>
      </c>
      <c r="D32">
        <v>4.0354722740236763E-2</v>
      </c>
      <c r="F32">
        <v>60</v>
      </c>
      <c r="G32">
        <v>94.628007613611132</v>
      </c>
      <c r="H32">
        <v>0.51031000099311397</v>
      </c>
      <c r="I32">
        <v>0.1742787064905694</v>
      </c>
      <c r="J32">
        <v>4.6874037087825986</v>
      </c>
      <c r="K32" s="1"/>
      <c r="L32">
        <v>35.510204081632651</v>
      </c>
      <c r="M32">
        <v>96.499920023946615</v>
      </c>
      <c r="N32">
        <v>0.52035075071435555</v>
      </c>
      <c r="O32">
        <v>0.17768835396427449</v>
      </c>
      <c r="P32">
        <v>2.8020408857186818</v>
      </c>
      <c r="R32">
        <v>60</v>
      </c>
      <c r="S32">
        <v>1.390044730501059</v>
      </c>
      <c r="T32">
        <v>25.646405119064731</v>
      </c>
      <c r="U32">
        <v>3.2801400962675702</v>
      </c>
      <c r="V32">
        <v>69.686267235308108</v>
      </c>
      <c r="X32">
        <v>35.510204081632651</v>
      </c>
      <c r="Y32">
        <v>2.6078819344857931</v>
      </c>
      <c r="Z32">
        <v>45.902253391230673</v>
      </c>
      <c r="AA32">
        <v>4.1269225321009042</v>
      </c>
      <c r="AB32">
        <v>47.364932055978826</v>
      </c>
      <c r="AD32">
        <v>60</v>
      </c>
      <c r="AE32">
        <v>18.303223870564729</v>
      </c>
      <c r="AF32">
        <v>9.7339064948637315</v>
      </c>
      <c r="AG32">
        <v>3.1216191086128759</v>
      </c>
      <c r="AH32">
        <v>68.841250865766426</v>
      </c>
      <c r="AJ32">
        <v>35.510204081632651</v>
      </c>
      <c r="AK32">
        <v>28.710563608362591</v>
      </c>
      <c r="AL32">
        <v>15.1281659972227</v>
      </c>
      <c r="AM32">
        <v>4.9329332109261914</v>
      </c>
      <c r="AN32">
        <v>51.228337281561721</v>
      </c>
      <c r="AP32">
        <v>60</v>
      </c>
      <c r="AQ32">
        <v>48.009048182880107</v>
      </c>
      <c r="AR32">
        <v>13.078754185796869</v>
      </c>
      <c r="AS32">
        <v>1.727240252139244</v>
      </c>
      <c r="AT32">
        <v>37.187188326533132</v>
      </c>
      <c r="AV32">
        <v>35.510204081632651</v>
      </c>
      <c r="AW32">
        <v>49.554219342720629</v>
      </c>
      <c r="AX32">
        <v>23.21141053394588</v>
      </c>
      <c r="AY32">
        <v>2.1522781760749541</v>
      </c>
      <c r="AZ32">
        <v>25.083611247616499</v>
      </c>
      <c r="BB32">
        <v>60</v>
      </c>
      <c r="BC32">
        <v>43.949794018528152</v>
      </c>
      <c r="BD32">
        <v>3.8079663834414741</v>
      </c>
      <c r="BE32">
        <v>11.14085633741937</v>
      </c>
      <c r="BF32">
        <v>41.101382863500348</v>
      </c>
      <c r="BH32">
        <v>35.510204081632651</v>
      </c>
      <c r="BI32">
        <v>51.354074109568948</v>
      </c>
      <c r="BJ32">
        <v>6.5489919482406478</v>
      </c>
      <c r="BK32">
        <v>10.10716099376266</v>
      </c>
      <c r="BL32">
        <v>31.989772854784121</v>
      </c>
      <c r="BN32">
        <v>60</v>
      </c>
      <c r="BO32">
        <v>4.7726837134837998</v>
      </c>
      <c r="BP32">
        <v>22.4645444624752</v>
      </c>
      <c r="BQ32">
        <v>3.2484735398783671</v>
      </c>
      <c r="BR32">
        <v>69.517819060144319</v>
      </c>
      <c r="BT32">
        <v>35.510204081632651</v>
      </c>
      <c r="BU32">
        <v>7.8286936404536149</v>
      </c>
      <c r="BV32">
        <v>39.747882889450352</v>
      </c>
      <c r="BW32">
        <v>4.2880720818321567</v>
      </c>
      <c r="BX32">
        <v>48.137876272327063</v>
      </c>
      <c r="BZ32">
        <v>60</v>
      </c>
      <c r="CA32">
        <v>29.78724416422817</v>
      </c>
      <c r="CB32">
        <v>28.949352426277649</v>
      </c>
      <c r="CC32">
        <v>3.3701224134366101</v>
      </c>
      <c r="CD32">
        <v>32.222278541326929</v>
      </c>
      <c r="CF32">
        <v>35.510204081632651</v>
      </c>
      <c r="CG32">
        <v>33.715080700559483</v>
      </c>
      <c r="CH32">
        <v>17.929202564329469</v>
      </c>
      <c r="CI32">
        <v>4.4372071309912888</v>
      </c>
      <c r="CJ32">
        <v>38.74599329154988</v>
      </c>
      <c r="CL32">
        <v>100</v>
      </c>
      <c r="CM32">
        <v>2.4595823603434823</v>
      </c>
      <c r="CO32">
        <v>61.224489795918373</v>
      </c>
      <c r="CP32">
        <v>13.74283201554459</v>
      </c>
      <c r="CR32">
        <v>100</v>
      </c>
      <c r="CS32">
        <v>-2.4595827564349975</v>
      </c>
      <c r="CU32">
        <v>61.224489795918373</v>
      </c>
      <c r="CV32">
        <v>38.331198765189271</v>
      </c>
      <c r="CX32">
        <v>100</v>
      </c>
      <c r="CY32">
        <v>0.2475537578077055</v>
      </c>
      <c r="DA32">
        <v>61.224489795918373</v>
      </c>
      <c r="DB32">
        <v>5.996198092514315</v>
      </c>
    </row>
    <row r="33" spans="1:106" x14ac:dyDescent="0.25">
      <c r="A33" t="s">
        <v>19</v>
      </c>
      <c r="B33" t="s">
        <v>107</v>
      </c>
      <c r="C33">
        <v>1.9584267653051879E-7</v>
      </c>
      <c r="D33">
        <v>0</v>
      </c>
      <c r="K33" s="1"/>
      <c r="L33">
        <v>36.734693877551017</v>
      </c>
      <c r="M33">
        <v>96.405427437605923</v>
      </c>
      <c r="N33">
        <v>0.51985782885815757</v>
      </c>
      <c r="O33">
        <v>0.1775259938592898</v>
      </c>
      <c r="P33">
        <v>2.8971887540457621</v>
      </c>
      <c r="X33">
        <v>36.734693877551017</v>
      </c>
      <c r="Y33">
        <v>2.512405344345177</v>
      </c>
      <c r="Z33">
        <v>44.602439594992909</v>
      </c>
      <c r="AA33">
        <v>4.1151012204478938</v>
      </c>
      <c r="AB33">
        <v>48.772103022476642</v>
      </c>
      <c r="AJ33">
        <v>36.734693877551017</v>
      </c>
      <c r="AK33">
        <v>28.059888361590971</v>
      </c>
      <c r="AL33">
        <v>14.815518480704061</v>
      </c>
      <c r="AM33">
        <v>4.8147995182702337</v>
      </c>
      <c r="AN33">
        <v>52.309793734929571</v>
      </c>
      <c r="AV33">
        <v>36.734693877551017</v>
      </c>
      <c r="AW33">
        <v>49.458957425294201</v>
      </c>
      <c r="AX33">
        <v>22.561489501300709</v>
      </c>
      <c r="AY33">
        <v>2.1463159482743159</v>
      </c>
      <c r="AZ33">
        <v>25.834748309750779</v>
      </c>
      <c r="BH33">
        <v>36.734693877551017</v>
      </c>
      <c r="BI33">
        <v>50.875770933919071</v>
      </c>
      <c r="BJ33">
        <v>6.3770680490047891</v>
      </c>
      <c r="BK33">
        <v>10.17454599230963</v>
      </c>
      <c r="BL33">
        <v>32.572614886563969</v>
      </c>
      <c r="BT33">
        <v>36.734693877551017</v>
      </c>
      <c r="BU33">
        <v>7.622364805649152</v>
      </c>
      <c r="BV33">
        <v>38.645277661553578</v>
      </c>
      <c r="BW33">
        <v>4.2550178546511281</v>
      </c>
      <c r="BX33">
        <v>49.479887189263167</v>
      </c>
      <c r="CF33">
        <v>36.734693877551017</v>
      </c>
      <c r="CG33">
        <v>33.440499739816097</v>
      </c>
      <c r="CH33">
        <v>17.482763868711341</v>
      </c>
      <c r="CI33">
        <v>4.4410378355649138</v>
      </c>
      <c r="CJ33">
        <v>39.396882645731033</v>
      </c>
      <c r="CO33">
        <v>63.265306122448983</v>
      </c>
      <c r="CP33">
        <v>14.42414934126473</v>
      </c>
      <c r="CU33">
        <v>63.265306122448983</v>
      </c>
      <c r="CV33">
        <v>39.05793717711007</v>
      </c>
      <c r="DA33">
        <v>63.265306122448983</v>
      </c>
      <c r="DB33">
        <v>5.7708703349351111</v>
      </c>
    </row>
    <row r="34" spans="1:106" x14ac:dyDescent="0.25">
      <c r="A34" t="s">
        <v>20</v>
      </c>
      <c r="B34" t="s">
        <v>108</v>
      </c>
      <c r="C34">
        <v>6.1114775572644044E-6</v>
      </c>
      <c r="D34">
        <v>0</v>
      </c>
      <c r="F34" t="s">
        <v>179</v>
      </c>
      <c r="K34" s="1"/>
      <c r="L34">
        <v>37.95918367346939</v>
      </c>
      <c r="M34">
        <v>96.311036000729487</v>
      </c>
      <c r="N34">
        <v>0.51936032673442756</v>
      </c>
      <c r="O34">
        <v>0.17736022937393089</v>
      </c>
      <c r="P34">
        <v>2.992243457875464</v>
      </c>
      <c r="R34" t="s">
        <v>179</v>
      </c>
      <c r="X34">
        <v>37.95918367346939</v>
      </c>
      <c r="Y34">
        <v>2.4238892774381711</v>
      </c>
      <c r="Z34">
        <v>43.33536408255214</v>
      </c>
      <c r="AA34">
        <v>4.0980035537570494</v>
      </c>
      <c r="AB34">
        <v>50.144928640066361</v>
      </c>
      <c r="AD34" t="s">
        <v>179</v>
      </c>
      <c r="AJ34">
        <v>37.95918367346939</v>
      </c>
      <c r="AK34">
        <v>27.426988377356309</v>
      </c>
      <c r="AL34">
        <v>14.505026997263389</v>
      </c>
      <c r="AM34">
        <v>4.7009764524088897</v>
      </c>
      <c r="AN34">
        <v>53.367008266122014</v>
      </c>
      <c r="AP34" t="s">
        <v>179</v>
      </c>
      <c r="AV34">
        <v>37.95918367346939</v>
      </c>
      <c r="AW34">
        <v>49.36728707457091</v>
      </c>
      <c r="AX34">
        <v>21.927836978309919</v>
      </c>
      <c r="AY34">
        <v>2.137713124456821</v>
      </c>
      <c r="AZ34">
        <v>26.568671818809179</v>
      </c>
      <c r="BB34" t="s">
        <v>179</v>
      </c>
      <c r="BH34">
        <v>37.95918367346939</v>
      </c>
      <c r="BI34">
        <v>50.411898649082481</v>
      </c>
      <c r="BJ34">
        <v>6.208378479484133</v>
      </c>
      <c r="BK34">
        <v>10.24030961806363</v>
      </c>
      <c r="BL34">
        <v>33.139413054432417</v>
      </c>
      <c r="BN34" t="s">
        <v>179</v>
      </c>
      <c r="BT34">
        <v>37.95918367346939</v>
      </c>
      <c r="BU34">
        <v>7.4247083858023428</v>
      </c>
      <c r="BV34">
        <v>37.569638537865067</v>
      </c>
      <c r="BW34">
        <v>4.218639029628128</v>
      </c>
      <c r="BX34">
        <v>50.789556133062362</v>
      </c>
      <c r="BZ34" t="s">
        <v>179</v>
      </c>
      <c r="CF34">
        <v>37.95918367346939</v>
      </c>
      <c r="CG34">
        <v>33.174768051603458</v>
      </c>
      <c r="CH34">
        <v>17.061853836611618</v>
      </c>
      <c r="CI34">
        <v>4.4447651621472044</v>
      </c>
      <c r="CJ34">
        <v>40.016097549569572</v>
      </c>
      <c r="CO34">
        <v>65.306122448979593</v>
      </c>
      <c r="CP34">
        <v>15.135223150215991</v>
      </c>
      <c r="CU34">
        <v>65.306122448979593</v>
      </c>
      <c r="CV34">
        <v>39.784672879068729</v>
      </c>
      <c r="DA34">
        <v>65.306122448979593</v>
      </c>
      <c r="DB34">
        <v>5.5362781763515869</v>
      </c>
    </row>
    <row r="35" spans="1:106" x14ac:dyDescent="0.25">
      <c r="A35" t="s">
        <v>39</v>
      </c>
      <c r="B35" t="s">
        <v>111</v>
      </c>
      <c r="C35">
        <v>0.17759347302767159</v>
      </c>
      <c r="D35">
        <v>20.491338385470929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v>39.183673469387763</v>
      </c>
      <c r="M35">
        <v>96.216743833886696</v>
      </c>
      <c r="N35">
        <v>0.51885929111142592</v>
      </c>
      <c r="O35">
        <v>0.17719179741527319</v>
      </c>
      <c r="P35">
        <v>3.0872050931236199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v>39.183673469387763</v>
      </c>
      <c r="Y35">
        <v>2.341350818257935</v>
      </c>
      <c r="Z35">
        <v>42.100867080710053</v>
      </c>
      <c r="AA35">
        <v>4.07602386700529</v>
      </c>
      <c r="AB35">
        <v>51.483973349732132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v>39.183673469387763</v>
      </c>
      <c r="AK35">
        <v>26.8109606120431</v>
      </c>
      <c r="AL35">
        <v>14.19734962340125</v>
      </c>
      <c r="AM35">
        <v>4.5911436587830421</v>
      </c>
      <c r="AN35">
        <v>54.400546200532872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39.183673469387763</v>
      </c>
      <c r="AW35">
        <v>49.278749653263873</v>
      </c>
      <c r="AX35">
        <v>21.310426831104181</v>
      </c>
      <c r="AY35">
        <v>2.126676127398528</v>
      </c>
      <c r="AZ35">
        <v>27.285680553850739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v>39.183673469387763</v>
      </c>
      <c r="BI35">
        <v>49.961914150509372</v>
      </c>
      <c r="BJ35">
        <v>6.0431105180046618</v>
      </c>
      <c r="BK35">
        <v>10.30438261870545</v>
      </c>
      <c r="BL35">
        <v>33.690592504353397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v>39.183673469387763</v>
      </c>
      <c r="BU35">
        <v>7.2350493987973117</v>
      </c>
      <c r="BV35">
        <v>36.520813995289693</v>
      </c>
      <c r="BW35">
        <v>4.1791803836584496</v>
      </c>
      <c r="BX35">
        <v>52.067487391251397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v>39.183673469387763</v>
      </c>
      <c r="CG35">
        <v>32.917376263129903</v>
      </c>
      <c r="CH35">
        <v>16.670202012982049</v>
      </c>
      <c r="CI35">
        <v>4.4479422647570814</v>
      </c>
      <c r="CJ35">
        <v>40.600863108223649</v>
      </c>
      <c r="CO35">
        <v>67.34693877551021</v>
      </c>
      <c r="CP35">
        <v>15.87839589555097</v>
      </c>
      <c r="CU35">
        <v>67.34693877551021</v>
      </c>
      <c r="CV35">
        <v>40.51140559555013</v>
      </c>
      <c r="DA35">
        <v>67.34693877551021</v>
      </c>
      <c r="DB35">
        <v>5.2927017279368309</v>
      </c>
    </row>
    <row r="36" spans="1:106" x14ac:dyDescent="0.25">
      <c r="A36" t="s">
        <v>40</v>
      </c>
      <c r="B36" t="s">
        <v>112</v>
      </c>
      <c r="C36">
        <v>1.0522683264656549</v>
      </c>
      <c r="D36">
        <v>4.8332431354839986</v>
      </c>
      <c r="F36">
        <v>0</v>
      </c>
      <c r="G36">
        <v>0</v>
      </c>
      <c r="H36">
        <v>0</v>
      </c>
      <c r="I36">
        <v>0</v>
      </c>
      <c r="J36">
        <v>0</v>
      </c>
      <c r="K36" s="1"/>
      <c r="L36">
        <v>40.408163265306122</v>
      </c>
      <c r="M36">
        <v>96.122549057646978</v>
      </c>
      <c r="N36">
        <v>0.51835576875741352</v>
      </c>
      <c r="O36">
        <v>0.1770214348903924</v>
      </c>
      <c r="P36">
        <v>3.1820737557060541</v>
      </c>
      <c r="R36">
        <v>0</v>
      </c>
      <c r="S36">
        <v>0</v>
      </c>
      <c r="T36">
        <v>0</v>
      </c>
      <c r="U36">
        <v>0</v>
      </c>
      <c r="V36">
        <v>0</v>
      </c>
      <c r="X36">
        <v>40.408163265306122</v>
      </c>
      <c r="Y36">
        <v>2.263529350000907</v>
      </c>
      <c r="Z36">
        <v>40.899143547499953</v>
      </c>
      <c r="AA36">
        <v>4.0497044549590786</v>
      </c>
      <c r="AB36">
        <v>52.789837025214652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40.408163265306122</v>
      </c>
      <c r="AK36">
        <v>26.210902022035839</v>
      </c>
      <c r="AL36">
        <v>13.893144435618151</v>
      </c>
      <c r="AM36">
        <v>4.4849807828335733</v>
      </c>
      <c r="AN36">
        <v>55.41097286355599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40.408163265306122</v>
      </c>
      <c r="AW36">
        <v>49.192886524086262</v>
      </c>
      <c r="AX36">
        <v>20.70923292581417</v>
      </c>
      <c r="AY36">
        <v>2.113411379875493</v>
      </c>
      <c r="AZ36">
        <v>27.98607329393451</v>
      </c>
      <c r="BB36">
        <v>0</v>
      </c>
      <c r="BC36">
        <v>0</v>
      </c>
      <c r="BD36">
        <v>0</v>
      </c>
      <c r="BE36">
        <v>0</v>
      </c>
      <c r="BF36">
        <v>0</v>
      </c>
      <c r="BH36">
        <v>40.408163265306122</v>
      </c>
      <c r="BI36">
        <v>49.524702551504177</v>
      </c>
      <c r="BJ36">
        <v>5.8817268879716442</v>
      </c>
      <c r="BK36">
        <v>10.36665900230452</v>
      </c>
      <c r="BL36">
        <v>34.226911348228818</v>
      </c>
      <c r="BN36">
        <v>0</v>
      </c>
      <c r="BO36">
        <v>0</v>
      </c>
      <c r="BP36">
        <v>0</v>
      </c>
      <c r="BQ36">
        <v>0</v>
      </c>
      <c r="BR36">
        <v>0</v>
      </c>
      <c r="BT36">
        <v>40.408163265306122</v>
      </c>
      <c r="BU36">
        <v>7.0527128625181854</v>
      </c>
      <c r="BV36">
        <v>35.498652510732271</v>
      </c>
      <c r="BW36">
        <v>4.136886693637396</v>
      </c>
      <c r="BX36">
        <v>53.314285251357042</v>
      </c>
      <c r="BZ36">
        <v>0</v>
      </c>
      <c r="CA36">
        <v>0</v>
      </c>
      <c r="CB36">
        <v>0</v>
      </c>
      <c r="CC36">
        <v>0</v>
      </c>
      <c r="CD36">
        <v>0</v>
      </c>
      <c r="CF36">
        <v>40.408163265306122</v>
      </c>
      <c r="CG36">
        <v>32.667854498792011</v>
      </c>
      <c r="CH36">
        <v>16.312201136983781</v>
      </c>
      <c r="CI36">
        <v>4.4500890226593972</v>
      </c>
      <c r="CJ36">
        <v>41.147757038655847</v>
      </c>
      <c r="CO36">
        <v>69.387755102040813</v>
      </c>
      <c r="CP36">
        <v>16.656351021736238</v>
      </c>
      <c r="CU36">
        <v>69.387755102040813</v>
      </c>
      <c r="CV36">
        <v>41.238135114403683</v>
      </c>
      <c r="DA36">
        <v>69.387755102040813</v>
      </c>
      <c r="DB36">
        <v>5.0404629300062496</v>
      </c>
    </row>
    <row r="37" spans="1:106" x14ac:dyDescent="0.25">
      <c r="A37" t="s">
        <v>146</v>
      </c>
      <c r="C37">
        <v>-2.1551372023434411E-4</v>
      </c>
      <c r="D37">
        <v>207.13619180328169</v>
      </c>
      <c r="F37">
        <v>1</v>
      </c>
      <c r="G37">
        <v>-0.17893675463142245</v>
      </c>
      <c r="H37">
        <v>5.1659335043596211E-3</v>
      </c>
      <c r="I37">
        <v>7.685411004210832E-2</v>
      </c>
      <c r="J37">
        <v>9.6916711085587526E-2</v>
      </c>
      <c r="K37" s="1"/>
      <c r="L37">
        <v>41.632653061224488</v>
      </c>
      <c r="M37">
        <v>96.028449792579764</v>
      </c>
      <c r="N37">
        <v>0.51785080644065085</v>
      </c>
      <c r="O37">
        <v>0.1768498787063639</v>
      </c>
      <c r="P37">
        <v>3.2768495415385961</v>
      </c>
      <c r="R37">
        <v>1</v>
      </c>
      <c r="S37">
        <v>2.2706313039961259</v>
      </c>
      <c r="T37">
        <v>-3.2987755173206104</v>
      </c>
      <c r="U37">
        <v>1.9075331915913291E-2</v>
      </c>
      <c r="V37">
        <v>1.0090688674015396</v>
      </c>
      <c r="X37">
        <v>41.632653061224488</v>
      </c>
      <c r="Y37">
        <v>2.1899901891755031</v>
      </c>
      <c r="Z37">
        <v>39.72968680470823</v>
      </c>
      <c r="AA37">
        <v>4.019375598877815</v>
      </c>
      <c r="AB37">
        <v>54.063153796506178</v>
      </c>
      <c r="AD37">
        <v>1</v>
      </c>
      <c r="AE37">
        <v>-9.7031833453672505</v>
      </c>
      <c r="AF37">
        <v>-0.289193837550692</v>
      </c>
      <c r="AG37">
        <v>-2.2776339775210226</v>
      </c>
      <c r="AH37">
        <v>12.270011160441275</v>
      </c>
      <c r="AJ37">
        <v>41.632653061224488</v>
      </c>
      <c r="AK37">
        <v>25.625909563719009</v>
      </c>
      <c r="AL37">
        <v>13.59306951041463</v>
      </c>
      <c r="AM37">
        <v>4.3821674700013684</v>
      </c>
      <c r="AN37">
        <v>56.398853580585218</v>
      </c>
      <c r="AP37">
        <v>1</v>
      </c>
      <c r="AQ37">
        <v>-0.36002219694091764</v>
      </c>
      <c r="AR37">
        <v>2.8601123283419554</v>
      </c>
      <c r="AS37">
        <v>0.24296492442685078</v>
      </c>
      <c r="AT37">
        <v>1.1394126085624137</v>
      </c>
      <c r="AV37">
        <v>41.632653061224488</v>
      </c>
      <c r="AW37">
        <v>49.109239049751203</v>
      </c>
      <c r="AX37">
        <v>20.124229128570558</v>
      </c>
      <c r="AY37">
        <v>2.0981253046637751</v>
      </c>
      <c r="AZ37">
        <v>28.670148818119511</v>
      </c>
      <c r="BB37">
        <v>1</v>
      </c>
      <c r="BC37">
        <v>-14.08733429208182</v>
      </c>
      <c r="BD37">
        <v>0.17819488341794171</v>
      </c>
      <c r="BE37">
        <v>-0.8506370361956368</v>
      </c>
      <c r="BF37">
        <v>14.759776444858229</v>
      </c>
      <c r="BH37">
        <v>41.632653061224488</v>
      </c>
      <c r="BI37">
        <v>49.099857603845109</v>
      </c>
      <c r="BJ37">
        <v>5.7242138165108978</v>
      </c>
      <c r="BK37">
        <v>10.427163632354439</v>
      </c>
      <c r="BL37">
        <v>34.748764740347177</v>
      </c>
      <c r="BN37">
        <v>1</v>
      </c>
      <c r="BO37">
        <v>7.6354357395171206</v>
      </c>
      <c r="BP37">
        <v>2.6885869586850983</v>
      </c>
      <c r="BQ37">
        <v>2.1130495791638055</v>
      </c>
      <c r="BR37">
        <v>1.424594321804713</v>
      </c>
      <c r="BT37">
        <v>41.632653061224488</v>
      </c>
      <c r="BU37">
        <v>6.8770237948490927</v>
      </c>
      <c r="BV37">
        <v>34.503002561097652</v>
      </c>
      <c r="BW37">
        <v>4.0920027364602616</v>
      </c>
      <c r="BX37">
        <v>54.530554000906037</v>
      </c>
      <c r="BZ37">
        <v>1</v>
      </c>
      <c r="CA37">
        <v>-0.62202711161062041</v>
      </c>
      <c r="CB37">
        <v>3.4984267603497017</v>
      </c>
      <c r="CC37">
        <v>-1.0850847098612899</v>
      </c>
      <c r="CD37">
        <v>5.3477976790674022</v>
      </c>
      <c r="CF37">
        <v>41.632653061224488</v>
      </c>
      <c r="CG37">
        <v>32.425818510383458</v>
      </c>
      <c r="CH37">
        <v>15.99147577044641</v>
      </c>
      <c r="CI37">
        <v>4.4508134667049681</v>
      </c>
      <c r="CJ37">
        <v>41.653943017456577</v>
      </c>
      <c r="CO37">
        <v>71.428571428571431</v>
      </c>
      <c r="CP37">
        <v>17.47219764912926</v>
      </c>
      <c r="CU37">
        <v>71.428571428571431</v>
      </c>
      <c r="CV37">
        <v>41.964861287586992</v>
      </c>
      <c r="DA37">
        <v>71.428571428571431</v>
      </c>
      <c r="DB37">
        <v>4.7799220146168873</v>
      </c>
    </row>
    <row r="38" spans="1:106" x14ac:dyDescent="0.25">
      <c r="A38" t="s">
        <v>147</v>
      </c>
      <c r="C38">
        <v>3.1328283818981708</v>
      </c>
      <c r="D38">
        <v>77.451501081466731</v>
      </c>
      <c r="F38">
        <v>3</v>
      </c>
      <c r="G38">
        <v>-0.38839972740397855</v>
      </c>
      <c r="H38">
        <v>8.7085022928330313E-2</v>
      </c>
      <c r="I38">
        <v>5.2871527093503179E-3</v>
      </c>
      <c r="J38">
        <v>0.29602755179865875</v>
      </c>
      <c r="K38" s="1"/>
      <c r="L38">
        <v>42.857142857142861</v>
      </c>
      <c r="M38">
        <v>95.934444159254454</v>
      </c>
      <c r="N38">
        <v>0.51734545092939854</v>
      </c>
      <c r="O38">
        <v>0.1766778657702632</v>
      </c>
      <c r="P38">
        <v>3.371532546537074</v>
      </c>
      <c r="R38">
        <v>3</v>
      </c>
      <c r="S38">
        <v>-8.3546211129171297</v>
      </c>
      <c r="T38">
        <v>8.0905890120203168</v>
      </c>
      <c r="U38">
        <v>-0.2135504025760992</v>
      </c>
      <c r="V38">
        <v>0.4775760096701489</v>
      </c>
      <c r="X38">
        <v>42.857142857142861</v>
      </c>
      <c r="Y38">
        <v>2.1203196933992512</v>
      </c>
      <c r="Z38">
        <v>38.591967823557219</v>
      </c>
      <c r="AA38">
        <v>3.9853627750350058</v>
      </c>
      <c r="AB38">
        <v>55.304558645607649</v>
      </c>
      <c r="AD38">
        <v>3</v>
      </c>
      <c r="AE38">
        <v>-9.4991511809176217</v>
      </c>
      <c r="AF38">
        <v>8.4864023258408263</v>
      </c>
      <c r="AG38">
        <v>13.373215831677856</v>
      </c>
      <c r="AH38">
        <v>4.1300913567817243</v>
      </c>
      <c r="AJ38">
        <v>42.857142857142861</v>
      </c>
      <c r="AK38">
        <v>25.05508019347711</v>
      </c>
      <c r="AL38">
        <v>13.297782924291219</v>
      </c>
      <c r="AM38">
        <v>4.2823833657273074</v>
      </c>
      <c r="AN38">
        <v>57.364753677014399</v>
      </c>
      <c r="AP38">
        <v>3</v>
      </c>
      <c r="AQ38">
        <v>-6.6281583237412178</v>
      </c>
      <c r="AR38">
        <v>14.199221213940092</v>
      </c>
      <c r="AS38">
        <v>0.14587075302188252</v>
      </c>
      <c r="AT38">
        <v>0.3339444350004831</v>
      </c>
      <c r="AV38">
        <v>42.857142857142861</v>
      </c>
      <c r="AW38">
        <v>49.02754540321942</v>
      </c>
      <c r="AX38">
        <v>19.555126912483399</v>
      </c>
      <c r="AY38">
        <v>2.0809643717586348</v>
      </c>
      <c r="AZ38">
        <v>29.338194575513079</v>
      </c>
      <c r="BB38">
        <v>3</v>
      </c>
      <c r="BC38">
        <v>-11.957887132687659</v>
      </c>
      <c r="BD38">
        <v>6.7995520873237876</v>
      </c>
      <c r="BE38">
        <v>6.9712026718908522</v>
      </c>
      <c r="BF38">
        <v>-1.8128676265756529</v>
      </c>
      <c r="BH38">
        <v>42.857142857142861</v>
      </c>
      <c r="BI38">
        <v>48.686973059310297</v>
      </c>
      <c r="BJ38">
        <v>5.5705575307482453</v>
      </c>
      <c r="BK38">
        <v>10.48592137234882</v>
      </c>
      <c r="BL38">
        <v>35.256547834996972</v>
      </c>
      <c r="BN38">
        <v>3</v>
      </c>
      <c r="BO38">
        <v>12.1735053930677</v>
      </c>
      <c r="BP38">
        <v>16.674353380001865</v>
      </c>
      <c r="BQ38">
        <v>8.2617925345102954</v>
      </c>
      <c r="BR38">
        <v>2.4770134903433334</v>
      </c>
      <c r="BT38">
        <v>42.857142857142861</v>
      </c>
      <c r="BU38">
        <v>6.7073072136741576</v>
      </c>
      <c r="BV38">
        <v>33.53371262329064</v>
      </c>
      <c r="BW38">
        <v>4.0447732890223458</v>
      </c>
      <c r="BX38">
        <v>55.716897927425158</v>
      </c>
      <c r="BZ38">
        <v>3</v>
      </c>
      <c r="CA38">
        <v>2.9449061889019674</v>
      </c>
      <c r="CB38">
        <v>7.153871503404412</v>
      </c>
      <c r="CC38">
        <v>2.4446551533291307</v>
      </c>
      <c r="CD38">
        <v>-5.5372047680295466E-2</v>
      </c>
      <c r="CF38">
        <v>42.857142857142861</v>
      </c>
      <c r="CG38">
        <v>32.191083757239213</v>
      </c>
      <c r="CH38">
        <v>15.71542748000901</v>
      </c>
      <c r="CI38">
        <v>4.4495264311703986</v>
      </c>
      <c r="CJ38">
        <v>42.112927824154802</v>
      </c>
      <c r="CO38">
        <v>73.469387755102048</v>
      </c>
      <c r="CP38">
        <v>18.32958381403262</v>
      </c>
      <c r="CU38">
        <v>73.469387755102048</v>
      </c>
      <c r="CV38">
        <v>42.691584041941319</v>
      </c>
      <c r="DA38">
        <v>73.469387755102048</v>
      </c>
      <c r="DB38">
        <v>4.5114733457688896</v>
      </c>
    </row>
    <row r="39" spans="1:106" x14ac:dyDescent="0.25">
      <c r="A39" t="s">
        <v>110</v>
      </c>
      <c r="B39" t="s">
        <v>113</v>
      </c>
      <c r="C39">
        <v>4.7443414119226243E-16</v>
      </c>
      <c r="D39">
        <v>1.6263003965859169E-2</v>
      </c>
      <c r="F39">
        <v>5</v>
      </c>
      <c r="G39">
        <v>-0.14351332669356509</v>
      </c>
      <c r="H39">
        <v>-8.9514016453128065E-2</v>
      </c>
      <c r="I39">
        <v>2.3375642698841986E-3</v>
      </c>
      <c r="J39">
        <v>0.2306897790942754</v>
      </c>
      <c r="K39" s="1"/>
      <c r="L39">
        <v>44.081632653061227</v>
      </c>
      <c r="M39">
        <v>95.840530278240465</v>
      </c>
      <c r="N39">
        <v>0.51684074899191734</v>
      </c>
      <c r="O39">
        <v>0.1765061329891659</v>
      </c>
      <c r="P39">
        <v>3.4661228666173129</v>
      </c>
      <c r="R39">
        <v>5</v>
      </c>
      <c r="S39">
        <v>25.715480307557179</v>
      </c>
      <c r="T39">
        <v>19.545153604611087</v>
      </c>
      <c r="U39">
        <v>-0.32482669060299396</v>
      </c>
      <c r="V39">
        <v>1.2191635398636684</v>
      </c>
      <c r="X39">
        <v>44.081632653061227</v>
      </c>
      <c r="Y39">
        <v>2.0541042202896831</v>
      </c>
      <c r="Z39">
        <v>37.48545757526928</v>
      </c>
      <c r="AA39">
        <v>3.947991459704161</v>
      </c>
      <c r="AB39">
        <v>56.514686554519997</v>
      </c>
      <c r="AD39">
        <v>5</v>
      </c>
      <c r="AE39">
        <v>-6.0081071868038549</v>
      </c>
      <c r="AF39">
        <v>5.8831447035752253</v>
      </c>
      <c r="AG39">
        <v>4.7749650964168566</v>
      </c>
      <c r="AH39">
        <v>-4.6500026128568166</v>
      </c>
      <c r="AJ39">
        <v>44.081632653061227</v>
      </c>
      <c r="AK39">
        <v>24.497642314358931</v>
      </c>
      <c r="AL39">
        <v>13.007822738433299</v>
      </c>
      <c r="AM39">
        <v>4.1853664698879189</v>
      </c>
      <c r="AN39">
        <v>58.309168679717359</v>
      </c>
      <c r="AP39">
        <v>5</v>
      </c>
      <c r="AQ39">
        <v>0.49387116266508713</v>
      </c>
      <c r="AR39">
        <v>17.229113329959333</v>
      </c>
      <c r="AS39">
        <v>5.3749687454705652E-2</v>
      </c>
      <c r="AT39">
        <v>-0.78956571194403313</v>
      </c>
      <c r="AV39">
        <v>44.081632653061227</v>
      </c>
      <c r="AW39">
        <v>48.947496073317247</v>
      </c>
      <c r="AX39">
        <v>19.00161218580822</v>
      </c>
      <c r="AY39">
        <v>2.0621764517206538</v>
      </c>
      <c r="AZ39">
        <v>29.990556781409431</v>
      </c>
      <c r="BB39">
        <v>5</v>
      </c>
      <c r="BC39">
        <v>-14.249573093303027</v>
      </c>
      <c r="BD39">
        <v>5.7568453583528356</v>
      </c>
      <c r="BE39">
        <v>2.6037616128252132</v>
      </c>
      <c r="BF39">
        <v>5.8889661218990028</v>
      </c>
      <c r="BH39">
        <v>44.081632653061227</v>
      </c>
      <c r="BI39">
        <v>48.285642669677983</v>
      </c>
      <c r="BJ39">
        <v>5.4207442578095044</v>
      </c>
      <c r="BK39">
        <v>10.54295708578125</v>
      </c>
      <c r="BL39">
        <v>35.750655786466687</v>
      </c>
      <c r="BN39">
        <v>5</v>
      </c>
      <c r="BO39">
        <v>0.62685769035740435</v>
      </c>
      <c r="BP39">
        <v>4.7816738043631162</v>
      </c>
      <c r="BQ39">
        <v>6.7950743435135488</v>
      </c>
      <c r="BR39">
        <v>3.7880485864086388</v>
      </c>
      <c r="BT39">
        <v>44.081632653061227</v>
      </c>
      <c r="BU39">
        <v>6.5428881368775098</v>
      </c>
      <c r="BV39">
        <v>32.590631174216107</v>
      </c>
      <c r="BW39">
        <v>3.9954431282189469</v>
      </c>
      <c r="BX39">
        <v>56.873921318441141</v>
      </c>
      <c r="BZ39">
        <v>5</v>
      </c>
      <c r="CA39">
        <v>3.3834771075853283</v>
      </c>
      <c r="CB39">
        <v>3.3496921446644485</v>
      </c>
      <c r="CC39">
        <v>-0.74774553872713145</v>
      </c>
      <c r="CD39">
        <v>-4.7790566847170783</v>
      </c>
      <c r="CF39">
        <v>44.081632653061227</v>
      </c>
      <c r="CG39">
        <v>31.96351762498886</v>
      </c>
      <c r="CH39">
        <v>15.49278199284414</v>
      </c>
      <c r="CI39">
        <v>4.4455624727372944</v>
      </c>
      <c r="CJ39">
        <v>42.516958990647851</v>
      </c>
      <c r="CO39">
        <v>75.510204081632651</v>
      </c>
      <c r="CP39">
        <v>19.232851231680129</v>
      </c>
      <c r="CU39">
        <v>75.510204081632651</v>
      </c>
      <c r="CV39">
        <v>43.418303378739701</v>
      </c>
      <c r="DA39">
        <v>75.510204081632651</v>
      </c>
      <c r="DB39">
        <v>4.2355412250862532</v>
      </c>
    </row>
    <row r="40" spans="1:106" x14ac:dyDescent="0.25">
      <c r="A40" t="s">
        <v>91</v>
      </c>
      <c r="B40" t="s">
        <v>114</v>
      </c>
      <c r="C40">
        <v>1.695733657610718E-18</v>
      </c>
      <c r="D40">
        <v>416.0773271188084</v>
      </c>
      <c r="F40">
        <v>10</v>
      </c>
      <c r="G40">
        <v>0.25762703977314061</v>
      </c>
      <c r="H40">
        <v>-3.6647039316699714E-2</v>
      </c>
      <c r="I40">
        <v>-1.9516716205395995E-2</v>
      </c>
      <c r="J40">
        <v>-0.20146328375354361</v>
      </c>
      <c r="K40" s="1"/>
      <c r="L40">
        <v>45.306122448979593</v>
      </c>
      <c r="M40">
        <v>95.746707942273645</v>
      </c>
      <c r="N40">
        <v>0.51633676715791033</v>
      </c>
      <c r="O40">
        <v>0.1763347275095381</v>
      </c>
      <c r="P40">
        <v>3.5606205908597488</v>
      </c>
      <c r="R40">
        <v>10</v>
      </c>
      <c r="S40">
        <v>-6.7864728749511976</v>
      </c>
      <c r="T40">
        <v>6.6095069736554848</v>
      </c>
      <c r="U40">
        <v>0.161199202922512</v>
      </c>
      <c r="V40">
        <v>1.5344828690968981E-2</v>
      </c>
      <c r="X40">
        <v>45.306122448979593</v>
      </c>
      <c r="Y40">
        <v>1.9909301274643301</v>
      </c>
      <c r="Z40">
        <v>36.409627031066726</v>
      </c>
      <c r="AA40">
        <v>3.9075871291587871</v>
      </c>
      <c r="AB40">
        <v>57.694172505244197</v>
      </c>
      <c r="AD40">
        <v>10</v>
      </c>
      <c r="AE40">
        <v>1.0760979636203558</v>
      </c>
      <c r="AF40">
        <v>-0.69869527132071951</v>
      </c>
      <c r="AG40">
        <v>3.3191584677796833</v>
      </c>
      <c r="AH40">
        <v>-3.696561155888169</v>
      </c>
      <c r="AJ40">
        <v>45.306122448979593</v>
      </c>
      <c r="AK40">
        <v>23.9532248636351</v>
      </c>
      <c r="AL40">
        <v>12.72324258088708</v>
      </c>
      <c r="AM40">
        <v>4.0909789620658623</v>
      </c>
      <c r="AN40">
        <v>59.232553802624302</v>
      </c>
      <c r="AP40">
        <v>10</v>
      </c>
      <c r="AQ40">
        <v>3.5638584228159687E-2</v>
      </c>
      <c r="AR40">
        <v>-4.3574560401474081</v>
      </c>
      <c r="AS40">
        <v>0.3208726058488609</v>
      </c>
      <c r="AT40">
        <v>4.0008746217352078</v>
      </c>
      <c r="AV40">
        <v>45.306122448979593</v>
      </c>
      <c r="AW40">
        <v>48.868895789141362</v>
      </c>
      <c r="AX40">
        <v>18.463450316982311</v>
      </c>
      <c r="AY40">
        <v>2.0419297062681192</v>
      </c>
      <c r="AZ40">
        <v>30.627562908588839</v>
      </c>
      <c r="BB40">
        <v>10</v>
      </c>
      <c r="BC40">
        <v>-15.352272713433038</v>
      </c>
      <c r="BD40">
        <v>0.78033500283379809</v>
      </c>
      <c r="BE40">
        <v>-1.0082522069099742</v>
      </c>
      <c r="BF40">
        <v>15.58018991483976</v>
      </c>
      <c r="BH40">
        <v>45.306122448979593</v>
      </c>
      <c r="BI40">
        <v>47.895460186726311</v>
      </c>
      <c r="BJ40">
        <v>5.2747602248204943</v>
      </c>
      <c r="BK40">
        <v>10.598295636145339</v>
      </c>
      <c r="BL40">
        <v>36.231483749044848</v>
      </c>
      <c r="BN40">
        <v>10</v>
      </c>
      <c r="BO40">
        <v>27.806071415948438</v>
      </c>
      <c r="BP40">
        <v>-20.782646621522765</v>
      </c>
      <c r="BQ40">
        <v>5.6868101600150682</v>
      </c>
      <c r="BR40">
        <v>-5.9938520664107804</v>
      </c>
      <c r="BT40">
        <v>45.306122448979593</v>
      </c>
      <c r="BU40">
        <v>6.3835304763687839</v>
      </c>
      <c r="BV40">
        <v>31.673110554460632</v>
      </c>
      <c r="BW40">
        <v>3.9441447660011111</v>
      </c>
      <c r="BX40">
        <v>58.002155410764907</v>
      </c>
      <c r="BZ40">
        <v>10</v>
      </c>
      <c r="CA40">
        <v>3.3702652153818917</v>
      </c>
      <c r="CB40">
        <v>-0.11489694695994856</v>
      </c>
      <c r="CC40">
        <v>1.1350834938156202</v>
      </c>
      <c r="CD40">
        <v>-1.8310819033667993</v>
      </c>
      <c r="CF40">
        <v>45.306122448979593</v>
      </c>
      <c r="CG40">
        <v>31.743040187624089</v>
      </c>
      <c r="CH40">
        <v>15.33418759836329</v>
      </c>
      <c r="CI40">
        <v>4.4381357753239827</v>
      </c>
      <c r="CJ40">
        <v>42.85648467265834</v>
      </c>
      <c r="CO40">
        <v>77.551020408163268</v>
      </c>
      <c r="CP40">
        <v>20.187223496346181</v>
      </c>
      <c r="CU40">
        <v>77.551020408163268</v>
      </c>
      <c r="CV40">
        <v>44.145019379228287</v>
      </c>
      <c r="DA40">
        <v>77.551020408163268</v>
      </c>
      <c r="DB40">
        <v>3.9525758785286942</v>
      </c>
    </row>
    <row r="41" spans="1:106" x14ac:dyDescent="0.25">
      <c r="A41" t="s">
        <v>21</v>
      </c>
      <c r="B41" t="s">
        <v>41</v>
      </c>
      <c r="C41">
        <v>1.414898830338146E-5</v>
      </c>
      <c r="D41">
        <v>0</v>
      </c>
      <c r="F41">
        <v>30</v>
      </c>
      <c r="G41">
        <v>0.23355944390620209</v>
      </c>
      <c r="H41">
        <v>0.25251688833737129</v>
      </c>
      <c r="I41">
        <v>2.6643645107877589E-2</v>
      </c>
      <c r="J41">
        <v>-0.5127199907279909</v>
      </c>
      <c r="K41" s="1"/>
      <c r="L41">
        <v>46.530612244897959</v>
      </c>
      <c r="M41">
        <v>95.652978091428608</v>
      </c>
      <c r="N41">
        <v>0.51583290187727582</v>
      </c>
      <c r="O41">
        <v>0.1761632246368072</v>
      </c>
      <c r="P41">
        <v>3.6550258098812489</v>
      </c>
      <c r="R41">
        <v>30</v>
      </c>
      <c r="S41">
        <v>-0.11633476058010439</v>
      </c>
      <c r="T41">
        <v>-2.4564908181243794</v>
      </c>
      <c r="U41">
        <v>0.48164588353330018</v>
      </c>
      <c r="V41">
        <v>2.0893130032828395</v>
      </c>
      <c r="X41">
        <v>46.530612244897959</v>
      </c>
      <c r="Y41">
        <v>1.930383772540722</v>
      </c>
      <c r="Z41">
        <v>35.363947162171918</v>
      </c>
      <c r="AA41">
        <v>3.864475259672393</v>
      </c>
      <c r="AB41">
        <v>58.843651479781158</v>
      </c>
      <c r="AD41">
        <v>30</v>
      </c>
      <c r="AE41">
        <v>2.8541090786824803</v>
      </c>
      <c r="AF41">
        <v>-6.9985994726707599</v>
      </c>
      <c r="AG41">
        <v>-2.2810299971933796</v>
      </c>
      <c r="AH41">
        <v>6.4255203699025856</v>
      </c>
      <c r="AJ41">
        <v>46.530612244897959</v>
      </c>
      <c r="AK41">
        <v>23.421146337155029</v>
      </c>
      <c r="AL41">
        <v>12.4443200959108</v>
      </c>
      <c r="AM41">
        <v>3.998945214176886</v>
      </c>
      <c r="AN41">
        <v>60.13558856384909</v>
      </c>
      <c r="AP41">
        <v>30</v>
      </c>
      <c r="AQ41">
        <v>23.148316348686528</v>
      </c>
      <c r="AR41">
        <v>-13.98863870002651</v>
      </c>
      <c r="AS41">
        <v>3.996700050554125E-2</v>
      </c>
      <c r="AT41">
        <v>-9.2008821212702507</v>
      </c>
      <c r="AV41">
        <v>46.530612244897959</v>
      </c>
      <c r="AW41">
        <v>48.79165603872854</v>
      </c>
      <c r="AX41">
        <v>17.940306906358241</v>
      </c>
      <c r="AY41">
        <v>2.0203434412980621</v>
      </c>
      <c r="AZ41">
        <v>31.24952608436887</v>
      </c>
      <c r="BB41">
        <v>30</v>
      </c>
      <c r="BC41">
        <v>3.2628122426103801E-11</v>
      </c>
      <c r="BD41">
        <v>1.0476577377867322</v>
      </c>
      <c r="BE41">
        <v>0.41207597890929648</v>
      </c>
      <c r="BF41">
        <v>-1.4597336439193001</v>
      </c>
      <c r="BH41">
        <v>46.530612244897959</v>
      </c>
      <c r="BI41">
        <v>47.516019362233479</v>
      </c>
      <c r="BJ41">
        <v>5.1325916589070371</v>
      </c>
      <c r="BK41">
        <v>10.65196188693468</v>
      </c>
      <c r="BL41">
        <v>36.699426877019917</v>
      </c>
      <c r="BN41">
        <v>30</v>
      </c>
      <c r="BO41">
        <v>43.474257132510083</v>
      </c>
      <c r="BP41">
        <v>-12.55721726646069</v>
      </c>
      <c r="BQ41">
        <v>2.4723849854284117</v>
      </c>
      <c r="BR41">
        <v>-33.391738270484623</v>
      </c>
      <c r="BT41">
        <v>46.530612244897959</v>
      </c>
      <c r="BU41">
        <v>6.2286417726648784</v>
      </c>
      <c r="BV41">
        <v>30.780702823447388</v>
      </c>
      <c r="BW41">
        <v>3.891260876572296</v>
      </c>
      <c r="BX41">
        <v>59.102345455989727</v>
      </c>
      <c r="BZ41">
        <v>30</v>
      </c>
      <c r="CA41">
        <v>9.6527870185268441</v>
      </c>
      <c r="CB41">
        <v>-5.1898175507859481</v>
      </c>
      <c r="CC41">
        <v>-1.4119175980574927</v>
      </c>
      <c r="CD41">
        <v>1.7888284151714799</v>
      </c>
      <c r="CF41">
        <v>46.530612244897959</v>
      </c>
      <c r="CG41">
        <v>31.529579160996889</v>
      </c>
      <c r="CH41">
        <v>15.248620424293639</v>
      </c>
      <c r="CI41">
        <v>4.4265879753952841</v>
      </c>
      <c r="CJ41">
        <v>43.123449735694187</v>
      </c>
      <c r="CO41">
        <v>79.591836734693885</v>
      </c>
      <c r="CP41">
        <v>21.199000923957769</v>
      </c>
      <c r="CU41">
        <v>79.591836734693885</v>
      </c>
      <c r="CV41">
        <v>44.871732210611313</v>
      </c>
      <c r="DA41">
        <v>79.591836734693885</v>
      </c>
      <c r="DB41">
        <v>3.663049834677349</v>
      </c>
    </row>
    <row r="42" spans="1:106" x14ac:dyDescent="0.25">
      <c r="A42" t="s">
        <v>22</v>
      </c>
      <c r="B42" t="s">
        <v>42</v>
      </c>
      <c r="C42">
        <v>9.9999674532622756E-11</v>
      </c>
      <c r="D42">
        <v>0</v>
      </c>
      <c r="K42" s="1"/>
      <c r="L42">
        <v>47.755102040816332</v>
      </c>
      <c r="M42">
        <v>95.559340515891677</v>
      </c>
      <c r="N42">
        <v>0.51532922336866205</v>
      </c>
      <c r="O42">
        <v>0.175991673939631</v>
      </c>
      <c r="P42">
        <v>3.7493386146225411</v>
      </c>
      <c r="R42">
        <v>60</v>
      </c>
      <c r="S42">
        <v>1.423288602832274</v>
      </c>
      <c r="T42">
        <v>-1.3230717857314005</v>
      </c>
      <c r="U42">
        <v>-0.266806762934237</v>
      </c>
      <c r="V42">
        <v>0.16373276469188625</v>
      </c>
      <c r="X42">
        <v>47.755102040816332</v>
      </c>
      <c r="Y42">
        <v>1.872291859265816</v>
      </c>
      <c r="Z42">
        <v>34.347684429246058</v>
      </c>
      <c r="AA42">
        <v>3.8188484740450419</v>
      </c>
      <c r="AB42">
        <v>59.963687461505032</v>
      </c>
      <c r="AD42">
        <v>60</v>
      </c>
      <c r="AE42">
        <v>-1.7598905372313993</v>
      </c>
      <c r="AF42">
        <v>1.0400935051362676</v>
      </c>
      <c r="AG42">
        <v>3.3283808913871242</v>
      </c>
      <c r="AH42">
        <v>-2.6085841990997665</v>
      </c>
      <c r="AJ42">
        <v>47.755102040816332</v>
      </c>
      <c r="AK42">
        <v>22.901128725085741</v>
      </c>
      <c r="AL42">
        <v>12.17100073251348</v>
      </c>
      <c r="AM42">
        <v>3.909194102473573</v>
      </c>
      <c r="AN42">
        <v>61.018676649711132</v>
      </c>
      <c r="AP42">
        <v>60</v>
      </c>
      <c r="AQ42">
        <v>32.173471317119891</v>
      </c>
      <c r="AR42">
        <v>-7.3854185796870198E-2</v>
      </c>
      <c r="AS42">
        <v>-0.23724025213924405</v>
      </c>
      <c r="AT42">
        <v>-31.864607826533131</v>
      </c>
      <c r="AV42">
        <v>47.755102040816332</v>
      </c>
      <c r="AW42">
        <v>48.715688310115588</v>
      </c>
      <c r="AX42">
        <v>17.431847554288598</v>
      </c>
      <c r="AY42">
        <v>1.997536962707515</v>
      </c>
      <c r="AZ42">
        <v>31.856759436067058</v>
      </c>
      <c r="BB42">
        <v>60</v>
      </c>
      <c r="BC42">
        <v>-1.4497940185281522</v>
      </c>
      <c r="BD42">
        <v>4.6553669498918584</v>
      </c>
      <c r="BE42">
        <v>-6.5308563374193698</v>
      </c>
      <c r="BF42">
        <v>3.3252838031663217</v>
      </c>
      <c r="BH42">
        <v>47.755102040816332</v>
      </c>
      <c r="BI42">
        <v>47.146913947977673</v>
      </c>
      <c r="BJ42">
        <v>4.9942247871949483</v>
      </c>
      <c r="BK42">
        <v>10.70398070164288</v>
      </c>
      <c r="BL42">
        <v>37.154880324680413</v>
      </c>
      <c r="BN42">
        <v>60</v>
      </c>
      <c r="BO42">
        <v>44.912316286516202</v>
      </c>
      <c r="BP42">
        <v>10.745455537524801</v>
      </c>
      <c r="BQ42">
        <v>1.1515264601216333</v>
      </c>
      <c r="BR42">
        <v>-56.812819060144335</v>
      </c>
      <c r="BT42">
        <v>47.755102040816332</v>
      </c>
      <c r="BU42">
        <v>6.0780192080973308</v>
      </c>
      <c r="BV42">
        <v>29.912888457739999</v>
      </c>
      <c r="BW42">
        <v>3.836960013555426</v>
      </c>
      <c r="BX42">
        <v>60.17507816269039</v>
      </c>
      <c r="BZ42">
        <v>60</v>
      </c>
      <c r="CA42">
        <v>31.732755835771833</v>
      </c>
      <c r="CB42">
        <v>-16.074815759610978</v>
      </c>
      <c r="CC42">
        <v>-1.0701224134366103</v>
      </c>
      <c r="CD42">
        <v>-8.9168152079935901</v>
      </c>
      <c r="CF42">
        <v>47.755102040816332</v>
      </c>
      <c r="CG42">
        <v>31.323313133325041</v>
      </c>
      <c r="CH42">
        <v>15.25540632530771</v>
      </c>
      <c r="CI42">
        <v>4.4095992995768007</v>
      </c>
      <c r="CJ42">
        <v>43.300154122542821</v>
      </c>
      <c r="CO42">
        <v>81.632653061224488</v>
      </c>
      <c r="CP42">
        <v>22.276657512090111</v>
      </c>
      <c r="CU42">
        <v>81.632653061224488</v>
      </c>
      <c r="CV42">
        <v>45.598442133891339</v>
      </c>
      <c r="DA42">
        <v>81.632653061224488</v>
      </c>
      <c r="DB42">
        <v>3.3674549782183631</v>
      </c>
    </row>
    <row r="43" spans="1:106" x14ac:dyDescent="0.25">
      <c r="A43" t="s">
        <v>23</v>
      </c>
      <c r="B43" t="s">
        <v>43</v>
      </c>
      <c r="C43">
        <v>9.9999674532606187E-11</v>
      </c>
      <c r="D43">
        <v>0</v>
      </c>
      <c r="K43" s="1"/>
      <c r="L43">
        <v>48.979591836734699</v>
      </c>
      <c r="M43">
        <v>95.465795068895332</v>
      </c>
      <c r="N43">
        <v>0.51482576476956643</v>
      </c>
      <c r="O43">
        <v>0.17582009891740569</v>
      </c>
      <c r="P43">
        <v>3.8435590952298009</v>
      </c>
      <c r="X43">
        <v>48.979591836734699</v>
      </c>
      <c r="Y43">
        <v>1.8163135978283449</v>
      </c>
      <c r="Z43">
        <v>33.360014034238567</v>
      </c>
      <c r="AA43">
        <v>3.7711498967460582</v>
      </c>
      <c r="AB43">
        <v>61.055040513726283</v>
      </c>
      <c r="AJ43">
        <v>48.979591836734699</v>
      </c>
      <c r="AK43">
        <v>22.392894017594241</v>
      </c>
      <c r="AL43">
        <v>11.90322993970414</v>
      </c>
      <c r="AM43">
        <v>3.8216545032085052</v>
      </c>
      <c r="AN43">
        <v>61.882221746529858</v>
      </c>
      <c r="AV43">
        <v>48.979591836734699</v>
      </c>
      <c r="AW43">
        <v>48.640904091339301</v>
      </c>
      <c r="AX43">
        <v>16.937737861125949</v>
      </c>
      <c r="AY43">
        <v>1.9736295763935079</v>
      </c>
      <c r="AZ43">
        <v>32.449576091000978</v>
      </c>
      <c r="BH43">
        <v>48.979591836734699</v>
      </c>
      <c r="BI43">
        <v>46.787737695737057</v>
      </c>
      <c r="BJ43">
        <v>4.8596458368100501</v>
      </c>
      <c r="BK43">
        <v>10.754376943763541</v>
      </c>
      <c r="BL43">
        <v>37.598239246314797</v>
      </c>
      <c r="BT43">
        <v>48.979591836734699</v>
      </c>
      <c r="BU43">
        <v>5.9315053939389433</v>
      </c>
      <c r="BV43">
        <v>29.069114939613399</v>
      </c>
      <c r="BW43">
        <v>3.781391296560825</v>
      </c>
      <c r="BX43">
        <v>61.220925740635117</v>
      </c>
      <c r="CF43">
        <v>48.979591836734699</v>
      </c>
      <c r="CG43">
        <v>31.124465596384251</v>
      </c>
      <c r="CH43">
        <v>15.37582769224349</v>
      </c>
      <c r="CI43">
        <v>4.3857238278967978</v>
      </c>
      <c r="CJ43">
        <v>43.367077714245383</v>
      </c>
      <c r="CO43">
        <v>83.673469387755105</v>
      </c>
      <c r="CP43">
        <v>23.43077266187143</v>
      </c>
      <c r="CU43">
        <v>83.673469387755105</v>
      </c>
      <c r="CV43">
        <v>46.325149455032253</v>
      </c>
      <c r="DA43">
        <v>83.673469387755105</v>
      </c>
      <c r="DB43">
        <v>3.0663005981799332</v>
      </c>
    </row>
    <row r="44" spans="1:106" x14ac:dyDescent="0.25">
      <c r="A44" t="s">
        <v>24</v>
      </c>
      <c r="B44" t="s">
        <v>44</v>
      </c>
      <c r="C44">
        <v>1E-10</v>
      </c>
      <c r="D44">
        <v>0</v>
      </c>
      <c r="K44" s="1"/>
      <c r="L44">
        <v>50.204081632653057</v>
      </c>
      <c r="M44">
        <v>95.372341603672012</v>
      </c>
      <c r="N44">
        <v>0.51432255921748649</v>
      </c>
      <c r="O44">
        <v>0.1756485230695278</v>
      </c>
      <c r="P44">
        <v>3.937687341849204</v>
      </c>
      <c r="X44">
        <v>50.204081632653057</v>
      </c>
      <c r="Y44">
        <v>1.7623000950491849</v>
      </c>
      <c r="Z44">
        <v>32.40027202886364</v>
      </c>
      <c r="AA44">
        <v>3.721605808421804</v>
      </c>
      <c r="AB44">
        <v>62.118337545985312</v>
      </c>
      <c r="AJ44">
        <v>50.204081632653057</v>
      </c>
      <c r="AK44">
        <v>21.896164204847519</v>
      </c>
      <c r="AL44">
        <v>11.64095316649178</v>
      </c>
      <c r="AM44">
        <v>3.736255292634266</v>
      </c>
      <c r="AN44">
        <v>62.726627540624712</v>
      </c>
      <c r="AV44">
        <v>50.204081632653057</v>
      </c>
      <c r="AW44">
        <v>48.567214870436473</v>
      </c>
      <c r="AX44">
        <v>16.45764342722287</v>
      </c>
      <c r="AY44">
        <v>1.9487405882530739</v>
      </c>
      <c r="AZ44">
        <v>33.028289176488201</v>
      </c>
      <c r="BH44">
        <v>50.204081632653057</v>
      </c>
      <c r="BI44">
        <v>46.438084357289831</v>
      </c>
      <c r="BJ44">
        <v>4.7288410348781627</v>
      </c>
      <c r="BK44">
        <v>10.803175476790271</v>
      </c>
      <c r="BL44">
        <v>38.029898796211619</v>
      </c>
      <c r="BT44">
        <v>50.204081632653057</v>
      </c>
      <c r="BU44">
        <v>5.7889429414625164</v>
      </c>
      <c r="BV44">
        <v>28.248829751342502</v>
      </c>
      <c r="BW44">
        <v>3.724703845198817</v>
      </c>
      <c r="BX44">
        <v>62.240460399592131</v>
      </c>
      <c r="CF44">
        <v>50.204081632653057</v>
      </c>
      <c r="CG44">
        <v>30.933373822347491</v>
      </c>
      <c r="CH44">
        <v>15.636507944819011</v>
      </c>
      <c r="CI44">
        <v>4.3531674509357696</v>
      </c>
      <c r="CJ44">
        <v>43.299742953147437</v>
      </c>
      <c r="CO44">
        <v>85.714285714285722</v>
      </c>
      <c r="CP44">
        <v>24.675462164313149</v>
      </c>
      <c r="CU44">
        <v>85.714285714285722</v>
      </c>
      <c r="CV44">
        <v>47.051854843110263</v>
      </c>
      <c r="DA44">
        <v>85.714285714285722</v>
      </c>
      <c r="DB44">
        <v>2.7606892700984869</v>
      </c>
    </row>
    <row r="45" spans="1:106" x14ac:dyDescent="0.25">
      <c r="A45" t="s">
        <v>123</v>
      </c>
      <c r="B45" t="s">
        <v>124</v>
      </c>
      <c r="C45">
        <v>1.695733657610619E-18</v>
      </c>
      <c r="D45">
        <v>416.07765060260459</v>
      </c>
      <c r="K45" s="1"/>
      <c r="L45">
        <v>51.428571428571431</v>
      </c>
      <c r="M45">
        <v>95.278979973454199</v>
      </c>
      <c r="N45">
        <v>0.51381963984991974</v>
      </c>
      <c r="O45">
        <v>0.17547696989539349</v>
      </c>
      <c r="P45">
        <v>4.031723444626925</v>
      </c>
      <c r="X45">
        <v>51.428571428571431</v>
      </c>
      <c r="Y45">
        <v>1.7101600846662259</v>
      </c>
      <c r="Z45">
        <v>31.467781943927569</v>
      </c>
      <c r="AA45">
        <v>3.670394159228243</v>
      </c>
      <c r="AB45">
        <v>63.154175144437183</v>
      </c>
      <c r="AJ45">
        <v>51.428571428571431</v>
      </c>
      <c r="AK45">
        <v>21.410661277012601</v>
      </c>
      <c r="AL45">
        <v>11.384115861885441</v>
      </c>
      <c r="AM45">
        <v>3.6529253470034391</v>
      </c>
      <c r="AN45">
        <v>63.552297718315103</v>
      </c>
      <c r="AV45">
        <v>51.428571428571431</v>
      </c>
      <c r="AW45">
        <v>48.494532135443883</v>
      </c>
      <c r="AX45">
        <v>15.991229852931941</v>
      </c>
      <c r="AY45">
        <v>1.9229893041832451</v>
      </c>
      <c r="AZ45">
        <v>33.593211819846267</v>
      </c>
      <c r="BH45">
        <v>51.428571428571431</v>
      </c>
      <c r="BI45">
        <v>46.097594470686211</v>
      </c>
      <c r="BJ45">
        <v>4.6017900342890483</v>
      </c>
      <c r="BK45">
        <v>10.85039130003203</v>
      </c>
      <c r="BL45">
        <v>38.450223807106561</v>
      </c>
      <c r="BT45">
        <v>51.428571428571431</v>
      </c>
      <c r="BU45">
        <v>5.6501744619408436</v>
      </c>
      <c r="BV45">
        <v>27.451480375202241</v>
      </c>
      <c r="BW45">
        <v>3.6670467790797279</v>
      </c>
      <c r="BX45">
        <v>63.234254349329618</v>
      </c>
      <c r="CF45">
        <v>51.428571428571431</v>
      </c>
      <c r="CG45">
        <v>30.750324087187959</v>
      </c>
      <c r="CH45">
        <v>16.060649756173369</v>
      </c>
      <c r="CI45">
        <v>4.3103686749979859</v>
      </c>
      <c r="CJ45">
        <v>43.07681977226887</v>
      </c>
      <c r="CO45">
        <v>87.755102040816325</v>
      </c>
      <c r="CP45">
        <v>26.028685907680149</v>
      </c>
      <c r="CU45">
        <v>87.755102040816325</v>
      </c>
      <c r="CV45">
        <v>47.778553918165557</v>
      </c>
      <c r="DA45">
        <v>87.755102040816325</v>
      </c>
      <c r="DB45">
        <v>2.4504864659930039</v>
      </c>
    </row>
    <row r="46" spans="1:106" x14ac:dyDescent="0.25">
      <c r="A46" t="s">
        <v>25</v>
      </c>
      <c r="B46" t="s">
        <v>45</v>
      </c>
      <c r="C46">
        <v>1E-10</v>
      </c>
      <c r="D46">
        <v>0</v>
      </c>
      <c r="K46" s="1"/>
      <c r="L46">
        <v>52.653061224489797</v>
      </c>
      <c r="M46">
        <v>95.185710031474372</v>
      </c>
      <c r="N46">
        <v>0.51331703980436372</v>
      </c>
      <c r="O46">
        <v>0.17530546289439919</v>
      </c>
      <c r="P46">
        <v>4.1256674937091393</v>
      </c>
      <c r="X46">
        <v>52.653061224489797</v>
      </c>
      <c r="Y46">
        <v>1.659802300417361</v>
      </c>
      <c r="Z46">
        <v>30.561867310236661</v>
      </c>
      <c r="AA46">
        <v>3.6176928993213391</v>
      </c>
      <c r="AB46">
        <v>64.163149895236927</v>
      </c>
      <c r="AJ46">
        <v>52.653061224489797</v>
      </c>
      <c r="AK46">
        <v>20.936107224256489</v>
      </c>
      <c r="AL46">
        <v>11.132663474894111</v>
      </c>
      <c r="AM46">
        <v>3.5715935425686052</v>
      </c>
      <c r="AN46">
        <v>64.359635965920461</v>
      </c>
      <c r="AV46">
        <v>52.653061224489797</v>
      </c>
      <c r="AW46">
        <v>48.422767374398347</v>
      </c>
      <c r="AX46">
        <v>15.53816273860574</v>
      </c>
      <c r="AY46">
        <v>1.896495030081053</v>
      </c>
      <c r="AZ46">
        <v>34.144657148392731</v>
      </c>
      <c r="BH46">
        <v>52.653061224489797</v>
      </c>
      <c r="BI46">
        <v>45.766063353165137</v>
      </c>
      <c r="BJ46">
        <v>4.4783510877833557</v>
      </c>
      <c r="BK46">
        <v>10.896065510410031</v>
      </c>
      <c r="BL46">
        <v>38.859519660464763</v>
      </c>
      <c r="BT46">
        <v>52.653061224489797</v>
      </c>
      <c r="BU46">
        <v>5.5150425666467306</v>
      </c>
      <c r="BV46">
        <v>26.67651429346752</v>
      </c>
      <c r="BW46">
        <v>3.6085692178138831</v>
      </c>
      <c r="BX46">
        <v>64.202879799615843</v>
      </c>
      <c r="CF46">
        <v>52.653061224489797</v>
      </c>
      <c r="CG46">
        <v>30.576139464099139</v>
      </c>
      <c r="CH46">
        <v>16.697698538982419</v>
      </c>
      <c r="CI46">
        <v>4.2540452341665187</v>
      </c>
      <c r="CJ46">
        <v>42.652648582884098</v>
      </c>
      <c r="CO46">
        <v>89.795918367346943</v>
      </c>
      <c r="CP46">
        <v>27.52262152955419</v>
      </c>
      <c r="CU46">
        <v>89.795918367346943</v>
      </c>
      <c r="CV46">
        <v>48.505243750261101</v>
      </c>
      <c r="DA46">
        <v>89.795918367346943</v>
      </c>
      <c r="DB46">
        <v>2.1360748228942912</v>
      </c>
    </row>
    <row r="47" spans="1:106" x14ac:dyDescent="0.25">
      <c r="A47" t="s">
        <v>26</v>
      </c>
      <c r="B47" t="s">
        <v>46</v>
      </c>
      <c r="C47">
        <v>1E-10</v>
      </c>
      <c r="D47">
        <v>0</v>
      </c>
      <c r="K47" s="1"/>
      <c r="L47">
        <v>53.877551020408163</v>
      </c>
      <c r="M47">
        <v>95.092531630964984</v>
      </c>
      <c r="N47">
        <v>0.51281479221831594</v>
      </c>
      <c r="O47">
        <v>0.17513402556594129</v>
      </c>
      <c r="P47">
        <v>4.2195195792420224</v>
      </c>
      <c r="X47">
        <v>53.877551020408163</v>
      </c>
      <c r="Y47">
        <v>1.6111354760404799</v>
      </c>
      <c r="Z47">
        <v>29.681851658597211</v>
      </c>
      <c r="AA47">
        <v>3.563679978857055</v>
      </c>
      <c r="AB47">
        <v>65.145858384539594</v>
      </c>
      <c r="AJ47">
        <v>53.877551020408163</v>
      </c>
      <c r="AK47">
        <v>20.472224036746191</v>
      </c>
      <c r="AL47">
        <v>10.88654145452681</v>
      </c>
      <c r="AM47">
        <v>3.4921887555823479</v>
      </c>
      <c r="AN47">
        <v>65.149045969760223</v>
      </c>
      <c r="AV47">
        <v>53.877551020408163</v>
      </c>
      <c r="AW47">
        <v>48.351845772242633</v>
      </c>
      <c r="AX47">
        <v>15.09806351223464</v>
      </c>
      <c r="AY47">
        <v>1.869374547091377</v>
      </c>
      <c r="AZ47">
        <v>34.682936377897732</v>
      </c>
      <c r="BH47">
        <v>53.877551020408163</v>
      </c>
      <c r="BI47">
        <v>45.443175624293012</v>
      </c>
      <c r="BJ47">
        <v>4.3584044641293804</v>
      </c>
      <c r="BK47">
        <v>10.94027511586045</v>
      </c>
      <c r="BL47">
        <v>39.258144407657049</v>
      </c>
      <c r="BT47">
        <v>53.877551020408163</v>
      </c>
      <c r="BU47">
        <v>5.3833898668529727</v>
      </c>
      <c r="BV47">
        <v>25.92337898841329</v>
      </c>
      <c r="BW47">
        <v>3.549420281011606</v>
      </c>
      <c r="BX47">
        <v>65.14690896021898</v>
      </c>
      <c r="CF47">
        <v>53.877551020408163</v>
      </c>
      <c r="CG47">
        <v>30.411688874469458</v>
      </c>
      <c r="CH47">
        <v>17.59935455379469</v>
      </c>
      <c r="CI47">
        <v>4.1807668931927173</v>
      </c>
      <c r="CJ47">
        <v>41.979479673078337</v>
      </c>
      <c r="CO47">
        <v>91.83673469387756</v>
      </c>
      <c r="CP47">
        <v>29.200715106857299</v>
      </c>
      <c r="CU47">
        <v>91.83673469387756</v>
      </c>
      <c r="CV47">
        <v>49.231937152015817</v>
      </c>
      <c r="DA47">
        <v>91.83673469387756</v>
      </c>
      <c r="DB47">
        <v>1.819146670532042</v>
      </c>
    </row>
    <row r="48" spans="1:106" x14ac:dyDescent="0.25">
      <c r="A48" t="s">
        <v>115</v>
      </c>
      <c r="B48" t="s">
        <v>117</v>
      </c>
      <c r="C48">
        <v>-1.0567225079111919</v>
      </c>
      <c r="D48">
        <v>8.3236744349082752</v>
      </c>
      <c r="K48" s="1"/>
      <c r="L48">
        <v>55.102040816326529</v>
      </c>
      <c r="M48">
        <v>94.999444625158517</v>
      </c>
      <c r="N48">
        <v>0.51231293022927393</v>
      </c>
      <c r="O48">
        <v>0.17496268140941609</v>
      </c>
      <c r="P48">
        <v>4.3132797913717491</v>
      </c>
      <c r="X48">
        <v>55.102040816326529</v>
      </c>
      <c r="Y48">
        <v>1.564068345273476</v>
      </c>
      <c r="Z48">
        <v>28.82705851981552</v>
      </c>
      <c r="AA48">
        <v>3.5085333479913552</v>
      </c>
      <c r="AB48">
        <v>66.10289719850023</v>
      </c>
      <c r="AJ48">
        <v>55.102040816326529</v>
      </c>
      <c r="AK48">
        <v>20.0187337046487</v>
      </c>
      <c r="AL48">
        <v>10.645695249792571</v>
      </c>
      <c r="AM48">
        <v>3.4146398622972511</v>
      </c>
      <c r="AN48">
        <v>65.92093141615382</v>
      </c>
      <c r="AV48">
        <v>55.102040816326529</v>
      </c>
      <c r="AW48">
        <v>48.281780400649822</v>
      </c>
      <c r="AX48">
        <v>14.67037392395474</v>
      </c>
      <c r="AY48">
        <v>1.8417164636136549</v>
      </c>
      <c r="AZ48">
        <v>35.208349549550789</v>
      </c>
      <c r="BH48">
        <v>55.102040816326529</v>
      </c>
      <c r="BI48">
        <v>45.128685747180157</v>
      </c>
      <c r="BJ48">
        <v>4.2418618831787294</v>
      </c>
      <c r="BK48">
        <v>10.98306303833245</v>
      </c>
      <c r="BL48">
        <v>39.646388943322577</v>
      </c>
      <c r="BT48">
        <v>55.102040816326529</v>
      </c>
      <c r="BU48">
        <v>5.2550589738323703</v>
      </c>
      <c r="BV48">
        <v>25.191521942314449</v>
      </c>
      <c r="BW48">
        <v>3.4897490882832218</v>
      </c>
      <c r="BX48">
        <v>66.066914040907278</v>
      </c>
      <c r="CF48">
        <v>55.102040816326529</v>
      </c>
      <c r="CG48">
        <v>30.258011050530111</v>
      </c>
      <c r="CH48">
        <v>18.825691867265171</v>
      </c>
      <c r="CI48">
        <v>4.0865536109928398</v>
      </c>
      <c r="CJ48">
        <v>41.001801881201096</v>
      </c>
      <c r="CO48">
        <v>93.877551020408163</v>
      </c>
      <c r="CP48">
        <v>31.139699255797609</v>
      </c>
      <c r="CU48">
        <v>93.877551020408163</v>
      </c>
      <c r="CV48">
        <v>49.958637440372883</v>
      </c>
      <c r="DA48">
        <v>93.877551020408163</v>
      </c>
      <c r="DB48">
        <v>1.4979211586951171</v>
      </c>
    </row>
    <row r="49" spans="1:106" x14ac:dyDescent="0.25">
      <c r="A49" t="s">
        <v>116</v>
      </c>
      <c r="B49" t="s">
        <v>118</v>
      </c>
      <c r="C49">
        <v>2.606387493996889</v>
      </c>
      <c r="D49">
        <v>15.66082780203692</v>
      </c>
      <c r="K49" s="1"/>
      <c r="L49">
        <v>56.326530612244902</v>
      </c>
      <c r="M49">
        <v>94.906448867287423</v>
      </c>
      <c r="N49">
        <v>0.51181148697473522</v>
      </c>
      <c r="O49">
        <v>0.17479145392421991</v>
      </c>
      <c r="P49">
        <v>4.4069482202444954</v>
      </c>
      <c r="X49">
        <v>56.326530612244902</v>
      </c>
      <c r="Y49">
        <v>1.518509641854239</v>
      </c>
      <c r="Z49">
        <v>27.996811424697899</v>
      </c>
      <c r="AA49">
        <v>3.452430956880201</v>
      </c>
      <c r="AB49">
        <v>67.034862923273877</v>
      </c>
      <c r="AJ49">
        <v>56.326530612244902</v>
      </c>
      <c r="AK49">
        <v>19.57535821813104</v>
      </c>
      <c r="AL49">
        <v>10.410070309700391</v>
      </c>
      <c r="AM49">
        <v>3.3388757389658958</v>
      </c>
      <c r="AN49">
        <v>66.675695991420667</v>
      </c>
      <c r="AV49">
        <v>56.326530612244902</v>
      </c>
      <c r="AW49">
        <v>48.212497813811282</v>
      </c>
      <c r="AX49">
        <v>14.254925753719339</v>
      </c>
      <c r="AY49">
        <v>1.8136022604424391</v>
      </c>
      <c r="AZ49">
        <v>35.72119496753799</v>
      </c>
      <c r="BH49">
        <v>56.326530612244902</v>
      </c>
      <c r="BI49">
        <v>44.822348184936921</v>
      </c>
      <c r="BJ49">
        <v>4.1286350647830066</v>
      </c>
      <c r="BK49">
        <v>11.024472199775181</v>
      </c>
      <c r="BL49">
        <v>40.024544162100533</v>
      </c>
      <c r="BT49">
        <v>56.326530612244902</v>
      </c>
      <c r="BU49">
        <v>5.129892498857723</v>
      </c>
      <c r="BV49">
        <v>24.480390637445939</v>
      </c>
      <c r="BW49">
        <v>3.4297047592390562</v>
      </c>
      <c r="BX49">
        <v>66.963467251448947</v>
      </c>
      <c r="CF49">
        <v>56.326530612244902</v>
      </c>
      <c r="CG49">
        <v>30.116557577457669</v>
      </c>
      <c r="CH49">
        <v>20.457214293537142</v>
      </c>
      <c r="CI49">
        <v>3.9660834141964498</v>
      </c>
      <c r="CJ49">
        <v>39.645170016938152</v>
      </c>
      <c r="CO49">
        <v>95.91836734693878</v>
      </c>
      <c r="CP49">
        <v>33.499149787824912</v>
      </c>
      <c r="CU49">
        <v>95.91836734693878</v>
      </c>
      <c r="CV49">
        <v>50.685347669987983</v>
      </c>
      <c r="DA49">
        <v>95.91836734693878</v>
      </c>
      <c r="DB49">
        <v>1.1743413527208999</v>
      </c>
    </row>
    <row r="50" spans="1:106" x14ac:dyDescent="0.25">
      <c r="A50" t="s">
        <v>148</v>
      </c>
      <c r="C50">
        <v>-0.1732444873418171</v>
      </c>
      <c r="D50">
        <v>0.38059993373063289</v>
      </c>
      <c r="K50" s="1"/>
      <c r="L50">
        <v>57.551020408163268</v>
      </c>
      <c r="M50">
        <v>94.813544210584183</v>
      </c>
      <c r="N50">
        <v>0.51131049559219732</v>
      </c>
      <c r="O50">
        <v>0.17462036660974919</v>
      </c>
      <c r="P50">
        <v>4.5005249560064353</v>
      </c>
      <c r="X50">
        <v>57.551020408163268</v>
      </c>
      <c r="Y50">
        <v>1.4743680995206609</v>
      </c>
      <c r="Z50">
        <v>27.19043390405065</v>
      </c>
      <c r="AA50">
        <v>3.3955507556795581</v>
      </c>
      <c r="AB50">
        <v>67.942352145015562</v>
      </c>
      <c r="AJ50">
        <v>57.551020408163268</v>
      </c>
      <c r="AK50">
        <v>19.141819567360219</v>
      </c>
      <c r="AL50">
        <v>10.1796120832593</v>
      </c>
      <c r="AM50">
        <v>3.264825261840866</v>
      </c>
      <c r="AN50">
        <v>67.413743381880195</v>
      </c>
      <c r="AV50">
        <v>57.551020408163268</v>
      </c>
      <c r="AW50">
        <v>48.143968153832901</v>
      </c>
      <c r="AX50">
        <v>13.851391444980109</v>
      </c>
      <c r="AY50">
        <v>1.7851036695148701</v>
      </c>
      <c r="AZ50">
        <v>36.221758994562187</v>
      </c>
      <c r="BH50">
        <v>57.551020408163268</v>
      </c>
      <c r="BI50">
        <v>44.523917400673611</v>
      </c>
      <c r="BJ50">
        <v>4.0186357287938206</v>
      </c>
      <c r="BK50">
        <v>11.0645455221378</v>
      </c>
      <c r="BL50">
        <v>40.392900958630037</v>
      </c>
      <c r="BT50">
        <v>57.551020408163268</v>
      </c>
      <c r="BU50">
        <v>5.0078350136894274</v>
      </c>
      <c r="BV50">
        <v>23.789140981074819</v>
      </c>
      <c r="BW50">
        <v>3.3694184968854648</v>
      </c>
      <c r="BX50">
        <v>67.837124588966986</v>
      </c>
      <c r="CF50">
        <v>57.551020408163268</v>
      </c>
      <c r="CG50">
        <v>29.989295894893299</v>
      </c>
      <c r="CH50">
        <v>22.600372364020341</v>
      </c>
      <c r="CI50">
        <v>3.8123265479334489</v>
      </c>
      <c r="CJ50">
        <v>37.811101914331303</v>
      </c>
      <c r="CO50">
        <v>97.959183673469397</v>
      </c>
      <c r="CP50">
        <v>36.734691062473722</v>
      </c>
      <c r="CU50">
        <v>97.959183673469397</v>
      </c>
      <c r="CV50">
        <v>51.412072744878472</v>
      </c>
      <c r="DA50">
        <v>97.959183673469397</v>
      </c>
      <c r="DB50">
        <v>0.84863980224394064</v>
      </c>
    </row>
    <row r="51" spans="1:106" x14ac:dyDescent="0.25">
      <c r="A51" t="s">
        <v>149</v>
      </c>
      <c r="C51">
        <v>0.17457294602789239</v>
      </c>
      <c r="D51">
        <v>0.56332647394325797</v>
      </c>
      <c r="K51" s="1"/>
      <c r="L51">
        <v>58.775510204081627</v>
      </c>
      <c r="M51">
        <v>94.720730508281264</v>
      </c>
      <c r="N51">
        <v>0.51080998921915766</v>
      </c>
      <c r="O51">
        <v>0.17444944296540019</v>
      </c>
      <c r="P51">
        <v>4.5940100888037456</v>
      </c>
      <c r="X51">
        <v>58.775510204081627</v>
      </c>
      <c r="Y51">
        <v>1.431552452010634</v>
      </c>
      <c r="Z51">
        <v>26.407249488680069</v>
      </c>
      <c r="AA51">
        <v>3.3380706945453902</v>
      </c>
      <c r="AB51">
        <v>68.825961449880339</v>
      </c>
      <c r="AJ51">
        <v>58.775510204081627</v>
      </c>
      <c r="AK51">
        <v>18.71783996143547</v>
      </c>
      <c r="AL51">
        <v>9.9542658267911985</v>
      </c>
      <c r="AM51">
        <v>3.1924174100862581</v>
      </c>
      <c r="AN51">
        <v>68.135477141494491</v>
      </c>
      <c r="AV51">
        <v>58.775510204081627</v>
      </c>
      <c r="AW51">
        <v>48.076161562820552</v>
      </c>
      <c r="AX51">
        <v>13.45944344118872</v>
      </c>
      <c r="AY51">
        <v>1.7562924227680901</v>
      </c>
      <c r="AZ51">
        <v>36.710327993326288</v>
      </c>
      <c r="BH51">
        <v>58.775510204081627</v>
      </c>
      <c r="BI51">
        <v>44.233147857500583</v>
      </c>
      <c r="BJ51">
        <v>3.9117755950627751</v>
      </c>
      <c r="BK51">
        <v>11.103325927369481</v>
      </c>
      <c r="BL51">
        <v>40.751750227550247</v>
      </c>
      <c r="BT51">
        <v>58.775510204081627</v>
      </c>
      <c r="BU51">
        <v>4.8888006628416587</v>
      </c>
      <c r="BV51">
        <v>23.11734200166757</v>
      </c>
      <c r="BW51">
        <v>3.308975776824326</v>
      </c>
      <c r="BX51">
        <v>68.68840103399323</v>
      </c>
      <c r="CF51">
        <v>58.775510204081627</v>
      </c>
      <c r="CG51">
        <v>29.87846053627662</v>
      </c>
      <c r="CH51">
        <v>25.375017929875991</v>
      </c>
      <c r="CI51">
        <v>3.617371294929228</v>
      </c>
      <c r="CJ51">
        <v>35.388699823132129</v>
      </c>
    </row>
    <row r="52" spans="1:106" x14ac:dyDescent="0.25">
      <c r="A52" t="s">
        <v>120</v>
      </c>
      <c r="B52" t="s">
        <v>119</v>
      </c>
      <c r="C52">
        <v>9.9998088204352966E-11</v>
      </c>
      <c r="D52">
        <v>3.8202112233037118E-5</v>
      </c>
      <c r="K52" s="1"/>
      <c r="L52">
        <v>60</v>
      </c>
      <c r="M52">
        <v>94.628007613611132</v>
      </c>
      <c r="N52">
        <v>0.51031000099311397</v>
      </c>
      <c r="O52">
        <v>0.1742787064905694</v>
      </c>
      <c r="P52">
        <v>4.6874037087825986</v>
      </c>
      <c r="X52">
        <v>60</v>
      </c>
      <c r="Y52">
        <v>1.390044730501059</v>
      </c>
      <c r="Z52">
        <v>25.646405119064731</v>
      </c>
      <c r="AA52">
        <v>3.2801400962675702</v>
      </c>
      <c r="AB52">
        <v>69.686267235308108</v>
      </c>
      <c r="AJ52">
        <v>60</v>
      </c>
      <c r="AK52">
        <v>18.303223870564729</v>
      </c>
      <c r="AL52">
        <v>9.7339064948637315</v>
      </c>
      <c r="AM52">
        <v>3.1216191086128759</v>
      </c>
      <c r="AN52">
        <v>68.841250865766426</v>
      </c>
      <c r="AV52">
        <v>60</v>
      </c>
      <c r="AW52">
        <v>48.009048182880107</v>
      </c>
      <c r="AX52">
        <v>13.078754185796869</v>
      </c>
      <c r="AY52">
        <v>1.727240252139244</v>
      </c>
      <c r="AZ52">
        <v>37.187188326533132</v>
      </c>
      <c r="BH52">
        <v>60</v>
      </c>
      <c r="BI52">
        <v>43.949794018528152</v>
      </c>
      <c r="BJ52">
        <v>3.8079663834414741</v>
      </c>
      <c r="BK52">
        <v>11.14085633741937</v>
      </c>
      <c r="BL52">
        <v>41.101382863500348</v>
      </c>
      <c r="BT52">
        <v>60</v>
      </c>
      <c r="BU52">
        <v>4.7726837134837998</v>
      </c>
      <c r="BV52">
        <v>22.4645444624752</v>
      </c>
      <c r="BW52">
        <v>3.2484735398783671</v>
      </c>
      <c r="BX52">
        <v>69.517819060144319</v>
      </c>
      <c r="CF52">
        <v>60</v>
      </c>
      <c r="CG52">
        <v>29.78724416422817</v>
      </c>
      <c r="CH52">
        <v>28.949352426277649</v>
      </c>
      <c r="CI52">
        <v>3.3701224134366101</v>
      </c>
      <c r="CJ52">
        <v>32.222278541326929</v>
      </c>
    </row>
    <row r="53" spans="1:106" x14ac:dyDescent="0.25">
      <c r="A53" t="s">
        <v>122</v>
      </c>
      <c r="B53" t="s">
        <v>121</v>
      </c>
      <c r="C53">
        <v>1.180423662031625E-4</v>
      </c>
      <c r="D53">
        <v>8.8065329872147428E-3</v>
      </c>
      <c r="G53" s="1"/>
      <c r="L53" s="1"/>
    </row>
    <row r="54" spans="1:106" x14ac:dyDescent="0.25">
      <c r="A54" t="s">
        <v>27</v>
      </c>
      <c r="B54" t="s">
        <v>47</v>
      </c>
      <c r="C54">
        <v>1.8557109247768169E-5</v>
      </c>
      <c r="D54">
        <v>3.5761190638162861E-5</v>
      </c>
      <c r="G54" s="1"/>
    </row>
    <row r="55" spans="1:106" x14ac:dyDescent="0.25">
      <c r="A55" t="s">
        <v>28</v>
      </c>
      <c r="B55" t="s">
        <v>48</v>
      </c>
      <c r="C55">
        <v>1.0000137379647719E-10</v>
      </c>
      <c r="D55">
        <v>7.7846360605815695E-9</v>
      </c>
    </row>
    <row r="56" spans="1:106" x14ac:dyDescent="0.25">
      <c r="A56" t="s">
        <v>29</v>
      </c>
      <c r="B56" t="s">
        <v>49</v>
      </c>
      <c r="C56">
        <v>8.9258181542072145E-6</v>
      </c>
      <c r="D56">
        <v>1.016555509564912E-9</v>
      </c>
    </row>
    <row r="57" spans="1:106" x14ac:dyDescent="0.25">
      <c r="A57" t="s">
        <v>30</v>
      </c>
      <c r="B57" t="s">
        <v>50</v>
      </c>
      <c r="C57">
        <v>1.0000082557556609E-10</v>
      </c>
      <c r="D57">
        <v>3.9616707720049578E-5</v>
      </c>
    </row>
    <row r="58" spans="1:106" x14ac:dyDescent="0.25">
      <c r="A58" t="s">
        <v>125</v>
      </c>
      <c r="B58" t="s">
        <v>126</v>
      </c>
      <c r="C58">
        <v>1.18042365971739E-4</v>
      </c>
      <c r="D58">
        <v>8.8062462232265642E-3</v>
      </c>
    </row>
    <row r="59" spans="1:106" x14ac:dyDescent="0.25">
      <c r="A59" t="s">
        <v>31</v>
      </c>
      <c r="B59" t="s">
        <v>51</v>
      </c>
      <c r="C59">
        <v>1E-10</v>
      </c>
      <c r="D59">
        <v>0</v>
      </c>
    </row>
    <row r="60" spans="1:106" x14ac:dyDescent="0.25">
      <c r="A60" t="s">
        <v>32</v>
      </c>
      <c r="B60" t="s">
        <v>52</v>
      </c>
      <c r="C60">
        <v>1E-10</v>
      </c>
      <c r="D60">
        <v>0</v>
      </c>
    </row>
    <row r="61" spans="1:106" x14ac:dyDescent="0.25">
      <c r="A61" t="s">
        <v>127</v>
      </c>
      <c r="B61" t="s">
        <v>129</v>
      </c>
      <c r="C61">
        <v>0</v>
      </c>
      <c r="D61">
        <v>0</v>
      </c>
    </row>
    <row r="62" spans="1:106" x14ac:dyDescent="0.25">
      <c r="A62" t="s">
        <v>128</v>
      </c>
      <c r="B62" t="s">
        <v>130</v>
      </c>
      <c r="C62">
        <v>0</v>
      </c>
      <c r="D62">
        <v>0</v>
      </c>
    </row>
    <row r="63" spans="1:106" x14ac:dyDescent="0.25">
      <c r="A63" t="s">
        <v>150</v>
      </c>
      <c r="C63">
        <v>0</v>
      </c>
      <c r="D63">
        <v>0</v>
      </c>
    </row>
    <row r="64" spans="1:106" x14ac:dyDescent="0.25">
      <c r="A64" t="s">
        <v>151</v>
      </c>
      <c r="C64">
        <v>0</v>
      </c>
      <c r="D64">
        <v>0</v>
      </c>
    </row>
    <row r="65" spans="1:4" x14ac:dyDescent="0.25">
      <c r="A65" t="s">
        <v>176</v>
      </c>
      <c r="B65" t="s">
        <v>131</v>
      </c>
      <c r="C65">
        <v>1E-10</v>
      </c>
      <c r="D65">
        <v>0</v>
      </c>
    </row>
    <row r="66" spans="1:4" x14ac:dyDescent="0.25">
      <c r="A66" t="s">
        <v>177</v>
      </c>
      <c r="B66" t="s">
        <v>132</v>
      </c>
      <c r="C66">
        <v>2.5196137363741512E-15</v>
      </c>
      <c r="D66">
        <v>1.5619720493776641E-3</v>
      </c>
    </row>
    <row r="67" spans="1:4" x14ac:dyDescent="0.25">
      <c r="A67" t="s">
        <v>33</v>
      </c>
      <c r="B67" t="s">
        <v>53</v>
      </c>
      <c r="C67">
        <v>4.9999999999999827E-13</v>
      </c>
      <c r="D67">
        <v>0</v>
      </c>
    </row>
    <row r="68" spans="1:4" x14ac:dyDescent="0.25">
      <c r="A68" t="s">
        <v>34</v>
      </c>
      <c r="B68" t="s">
        <v>54</v>
      </c>
      <c r="C68">
        <v>9.9999999997842445E-11</v>
      </c>
      <c r="D68">
        <v>0</v>
      </c>
    </row>
    <row r="69" spans="1:4" x14ac:dyDescent="0.25">
      <c r="A69" t="s">
        <v>35</v>
      </c>
      <c r="B69" t="s">
        <v>55</v>
      </c>
      <c r="C69">
        <v>1E-10</v>
      </c>
      <c r="D69">
        <v>0</v>
      </c>
    </row>
    <row r="70" spans="1:4" x14ac:dyDescent="0.25">
      <c r="A70" t="s">
        <v>36</v>
      </c>
      <c r="B70" t="s">
        <v>56</v>
      </c>
      <c r="C70">
        <v>5.0375852206694904E-13</v>
      </c>
      <c r="D70">
        <v>0</v>
      </c>
    </row>
    <row r="71" spans="1:4" x14ac:dyDescent="0.25">
      <c r="A71" t="s">
        <v>178</v>
      </c>
      <c r="B71" t="s">
        <v>133</v>
      </c>
      <c r="C71">
        <v>2.5194829942015788E-15</v>
      </c>
      <c r="D71">
        <v>1.1777764946033901E-3</v>
      </c>
    </row>
    <row r="72" spans="1:4" x14ac:dyDescent="0.25">
      <c r="A72" t="s">
        <v>37</v>
      </c>
      <c r="B72" t="s">
        <v>57</v>
      </c>
      <c r="C72">
        <v>1E-10</v>
      </c>
      <c r="D72">
        <v>0</v>
      </c>
    </row>
    <row r="73" spans="1:4" x14ac:dyDescent="0.25">
      <c r="A73" t="s">
        <v>38</v>
      </c>
      <c r="B73" t="s">
        <v>58</v>
      </c>
      <c r="C73">
        <v>1E-10</v>
      </c>
      <c r="D73">
        <v>0</v>
      </c>
    </row>
    <row r="74" spans="1:4" x14ac:dyDescent="0.25">
      <c r="A74" t="s">
        <v>157</v>
      </c>
      <c r="B74" t="s">
        <v>158</v>
      </c>
      <c r="C74">
        <v>-4.3023770973829994E-6</v>
      </c>
      <c r="D74">
        <v>8.1093366478321286E-6</v>
      </c>
    </row>
    <row r="75" spans="1:4" x14ac:dyDescent="0.25">
      <c r="A75" t="s">
        <v>159</v>
      </c>
      <c r="B75" t="s">
        <v>161</v>
      </c>
      <c r="C75">
        <v>2.4753504352826021E-5</v>
      </c>
      <c r="D75">
        <v>2.1796073923615319E-5</v>
      </c>
    </row>
    <row r="76" spans="1:4" x14ac:dyDescent="0.25">
      <c r="A76" t="s">
        <v>162</v>
      </c>
      <c r="B76" t="s">
        <v>168</v>
      </c>
      <c r="C76">
        <v>7.5311566475623523E-2</v>
      </c>
      <c r="D76">
        <v>0.16271032820648951</v>
      </c>
    </row>
    <row r="77" spans="1:4" x14ac:dyDescent="0.25">
      <c r="A77" t="s">
        <v>163</v>
      </c>
      <c r="B77" t="s">
        <v>170</v>
      </c>
      <c r="C77">
        <v>-2.9646824264111631E-2</v>
      </c>
      <c r="D77">
        <v>8.6796445642994727E-2</v>
      </c>
    </row>
    <row r="78" spans="1:4" x14ac:dyDescent="0.25">
      <c r="A78" t="s">
        <v>164</v>
      </c>
      <c r="B78" t="s">
        <v>171</v>
      </c>
      <c r="C78">
        <v>-0.16179427128783441</v>
      </c>
      <c r="D78">
        <v>1.16374478031698</v>
      </c>
    </row>
    <row r="79" spans="1:4" x14ac:dyDescent="0.25">
      <c r="A79" t="s">
        <v>165</v>
      </c>
      <c r="B79" t="s">
        <v>172</v>
      </c>
      <c r="C79">
        <v>0.17158511004705251</v>
      </c>
      <c r="D79">
        <v>0.40586147774775921</v>
      </c>
    </row>
    <row r="80" spans="1:4" x14ac:dyDescent="0.25">
      <c r="A80" t="s">
        <v>160</v>
      </c>
      <c r="B80" t="s">
        <v>169</v>
      </c>
      <c r="C80">
        <v>6.3852174011603122E-7</v>
      </c>
      <c r="D80">
        <v>1.9029751681755919E-5</v>
      </c>
    </row>
    <row r="81" spans="1:4" x14ac:dyDescent="0.25">
      <c r="A81" t="s">
        <v>166</v>
      </c>
      <c r="B81" t="s">
        <v>173</v>
      </c>
      <c r="C81">
        <v>0</v>
      </c>
      <c r="D81">
        <v>0</v>
      </c>
    </row>
    <row r="82" spans="1:4" x14ac:dyDescent="0.25">
      <c r="A82" t="s">
        <v>167</v>
      </c>
      <c r="B82" t="s">
        <v>174</v>
      </c>
      <c r="C82">
        <v>0</v>
      </c>
      <c r="D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3372-8F47-4E3B-8324-17EA6E1160BD}">
  <dimension ref="A1:EM82"/>
  <sheetViews>
    <sheetView topLeftCell="A31" workbookViewId="0">
      <selection activeCell="E48" sqref="E48:E49"/>
    </sheetView>
  </sheetViews>
  <sheetFormatPr defaultRowHeight="15" x14ac:dyDescent="0.25"/>
  <cols>
    <col min="1" max="1" width="18.42578125" bestFit="1" customWidth="1"/>
    <col min="2" max="2" width="25.140625" bestFit="1" customWidth="1"/>
    <col min="3" max="3" width="20.5703125" bestFit="1" customWidth="1"/>
    <col min="4" max="4" width="12.85546875" bestFit="1" customWidth="1"/>
    <col min="5" max="5" width="20" bestFit="1" customWidth="1"/>
    <col min="6" max="6" width="12.28515625" bestFit="1" customWidth="1"/>
    <col min="7" max="7" width="1.42578125" bestFit="1" customWidth="1"/>
    <col min="8" max="8" width="9.42578125" bestFit="1" customWidth="1"/>
    <col min="9" max="12" width="12.7109375" bestFit="1" customWidth="1"/>
    <col min="14" max="18" width="12" bestFit="1" customWidth="1"/>
    <col min="19" max="23" width="12" customWidth="1"/>
    <col min="25" max="25" width="9.42578125" bestFit="1" customWidth="1"/>
    <col min="26" max="28" width="12.7109375" bestFit="1" customWidth="1"/>
    <col min="29" max="29" width="12" bestFit="1" customWidth="1"/>
    <col min="31" max="35" width="12" bestFit="1" customWidth="1"/>
    <col min="36" max="40" width="12" customWidth="1"/>
    <col min="42" max="42" width="9.42578125" bestFit="1" customWidth="1"/>
    <col min="43" max="46" width="12.7109375" bestFit="1" customWidth="1"/>
    <col min="48" max="57" width="12" bestFit="1" customWidth="1"/>
    <col min="59" max="60" width="12" bestFit="1" customWidth="1"/>
    <col min="61" max="62" width="12.7109375" bestFit="1" customWidth="1"/>
    <col min="63" max="63" width="12" bestFit="1" customWidth="1"/>
    <col min="65" max="69" width="12" bestFit="1" customWidth="1"/>
    <col min="70" max="74" width="12" customWidth="1"/>
    <col min="76" max="76" width="12" bestFit="1" customWidth="1"/>
    <col min="77" max="78" width="12.7109375" bestFit="1" customWidth="1"/>
    <col min="79" max="79" width="8.85546875" bestFit="1" customWidth="1"/>
    <col min="80" max="80" width="12.7109375" bestFit="1" customWidth="1"/>
    <col min="82" max="86" width="12" bestFit="1" customWidth="1"/>
    <col min="87" max="91" width="12" customWidth="1"/>
    <col min="93" max="93" width="12" bestFit="1" customWidth="1"/>
    <col min="94" max="94" width="12.7109375" bestFit="1" customWidth="1"/>
    <col min="95" max="95" width="12" bestFit="1" customWidth="1"/>
    <col min="96" max="97" width="12.7109375" bestFit="1" customWidth="1"/>
    <col min="99" max="100" width="12" bestFit="1" customWidth="1"/>
    <col min="101" max="101" width="8.85546875" bestFit="1" customWidth="1"/>
    <col min="102" max="103" width="12" bestFit="1" customWidth="1"/>
    <col min="104" max="108" width="12" customWidth="1"/>
    <col min="110" max="110" width="12" bestFit="1" customWidth="1"/>
    <col min="111" max="111" width="12.7109375" bestFit="1" customWidth="1"/>
    <col min="112" max="112" width="12" bestFit="1" customWidth="1"/>
    <col min="113" max="114" width="12.7109375" bestFit="1" customWidth="1"/>
    <col min="116" max="120" width="12" bestFit="1" customWidth="1"/>
    <col min="121" max="125" width="12" customWidth="1"/>
    <col min="127" max="128" width="12" bestFit="1" customWidth="1"/>
    <col min="130" max="131" width="12" bestFit="1" customWidth="1"/>
    <col min="133" max="133" width="12.42578125" bestFit="1" customWidth="1"/>
    <col min="134" max="134" width="12" bestFit="1" customWidth="1"/>
    <col min="136" max="137" width="12" bestFit="1" customWidth="1"/>
    <col min="139" max="139" width="12.42578125" bestFit="1" customWidth="1"/>
    <col min="140" max="140" width="12" bestFit="1" customWidth="1"/>
    <col min="142" max="143" width="12" bestFit="1" customWidth="1"/>
  </cols>
  <sheetData>
    <row r="1" spans="1:143" x14ac:dyDescent="0.25">
      <c r="A1" t="s">
        <v>0</v>
      </c>
      <c r="B1" t="s">
        <v>1</v>
      </c>
      <c r="C1" t="s">
        <v>212</v>
      </c>
      <c r="D1" t="s">
        <v>213</v>
      </c>
      <c r="E1" t="s">
        <v>214</v>
      </c>
      <c r="F1" t="s">
        <v>215</v>
      </c>
      <c r="H1" t="s">
        <v>134</v>
      </c>
      <c r="N1" t="s">
        <v>216</v>
      </c>
      <c r="S1" t="s">
        <v>217</v>
      </c>
      <c r="Y1" t="s">
        <v>142</v>
      </c>
      <c r="AE1" t="s">
        <v>216</v>
      </c>
      <c r="AJ1" t="s">
        <v>217</v>
      </c>
      <c r="AP1" t="s">
        <v>143</v>
      </c>
      <c r="AV1" t="s">
        <v>216</v>
      </c>
      <c r="AW1" t="s">
        <v>216</v>
      </c>
      <c r="AX1" t="s">
        <v>216</v>
      </c>
      <c r="AY1" t="s">
        <v>216</v>
      </c>
      <c r="AZ1" t="s">
        <v>216</v>
      </c>
      <c r="BA1" t="s">
        <v>216</v>
      </c>
      <c r="BB1" t="s">
        <v>216</v>
      </c>
      <c r="BC1" t="s">
        <v>216</v>
      </c>
      <c r="BD1" t="s">
        <v>216</v>
      </c>
      <c r="BE1" t="s">
        <v>216</v>
      </c>
      <c r="BG1" t="s">
        <v>92</v>
      </c>
      <c r="BM1" t="s">
        <v>216</v>
      </c>
      <c r="BR1" t="s">
        <v>217</v>
      </c>
      <c r="BX1" t="s">
        <v>109</v>
      </c>
      <c r="CD1" t="s">
        <v>216</v>
      </c>
      <c r="CI1" t="s">
        <v>217</v>
      </c>
      <c r="CO1" t="s">
        <v>144</v>
      </c>
      <c r="CU1" t="s">
        <v>216</v>
      </c>
      <c r="CZ1" t="s">
        <v>217</v>
      </c>
      <c r="DF1" t="s">
        <v>145</v>
      </c>
      <c r="DL1" t="s">
        <v>216</v>
      </c>
      <c r="DQ1" t="s">
        <v>217</v>
      </c>
      <c r="DW1" t="s">
        <v>152</v>
      </c>
      <c r="EC1" t="s">
        <v>155</v>
      </c>
      <c r="EI1" t="s">
        <v>156</v>
      </c>
    </row>
    <row r="2" spans="1:143" x14ac:dyDescent="0.25">
      <c r="A2" t="s">
        <v>59</v>
      </c>
      <c r="B2" t="s">
        <v>60</v>
      </c>
      <c r="C2">
        <v>2.0496238457839849E-3</v>
      </c>
      <c r="D2">
        <v>2.3092838326806691</v>
      </c>
      <c r="E2">
        <v>6.6157710118013263E-4</v>
      </c>
      <c r="F2">
        <v>1.137737319787742E-8</v>
      </c>
      <c r="H2" t="s">
        <v>135</v>
      </c>
      <c r="I2" s="1" t="s">
        <v>136</v>
      </c>
      <c r="J2" t="s">
        <v>137</v>
      </c>
      <c r="K2" t="s">
        <v>138</v>
      </c>
      <c r="L2" t="s">
        <v>139</v>
      </c>
      <c r="N2" t="s">
        <v>135</v>
      </c>
      <c r="O2" s="1" t="s">
        <v>136</v>
      </c>
      <c r="P2" t="s">
        <v>137</v>
      </c>
      <c r="Q2" t="s">
        <v>138</v>
      </c>
      <c r="R2" t="s">
        <v>139</v>
      </c>
      <c r="S2" t="s">
        <v>135</v>
      </c>
      <c r="T2" s="1" t="s">
        <v>136</v>
      </c>
      <c r="U2" t="s">
        <v>137</v>
      </c>
      <c r="V2" t="s">
        <v>138</v>
      </c>
      <c r="W2" t="s">
        <v>139</v>
      </c>
      <c r="Y2" t="s">
        <v>135</v>
      </c>
      <c r="Z2" s="1" t="s">
        <v>136</v>
      </c>
      <c r="AA2" t="s">
        <v>137</v>
      </c>
      <c r="AB2" t="s">
        <v>138</v>
      </c>
      <c r="AC2" t="s">
        <v>139</v>
      </c>
      <c r="AE2" t="s">
        <v>135</v>
      </c>
      <c r="AF2" s="1" t="s">
        <v>136</v>
      </c>
      <c r="AG2" t="s">
        <v>137</v>
      </c>
      <c r="AH2" t="s">
        <v>138</v>
      </c>
      <c r="AI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t="s">
        <v>135</v>
      </c>
      <c r="AX2" t="s">
        <v>135</v>
      </c>
      <c r="AY2" t="s">
        <v>135</v>
      </c>
      <c r="AZ2" t="s">
        <v>135</v>
      </c>
      <c r="BA2" t="s">
        <v>135</v>
      </c>
      <c r="BB2" t="s">
        <v>135</v>
      </c>
      <c r="BC2" t="s">
        <v>135</v>
      </c>
      <c r="BD2" t="s">
        <v>135</v>
      </c>
      <c r="BE2" t="s">
        <v>135</v>
      </c>
      <c r="BG2" t="s">
        <v>135</v>
      </c>
      <c r="BH2" s="1" t="s">
        <v>136</v>
      </c>
      <c r="BI2" t="s">
        <v>137</v>
      </c>
      <c r="BJ2" t="s">
        <v>138</v>
      </c>
      <c r="BK2" t="s">
        <v>139</v>
      </c>
      <c r="BM2" t="s">
        <v>135</v>
      </c>
      <c r="BN2" s="1" t="s">
        <v>136</v>
      </c>
      <c r="BO2" t="s">
        <v>137</v>
      </c>
      <c r="BP2" t="s">
        <v>138</v>
      </c>
      <c r="BQ2" t="s">
        <v>139</v>
      </c>
      <c r="BR2" t="s">
        <v>135</v>
      </c>
      <c r="BS2" s="1" t="s">
        <v>136</v>
      </c>
      <c r="BT2" t="s">
        <v>137</v>
      </c>
      <c r="BU2" t="s">
        <v>138</v>
      </c>
      <c r="BV2" t="s">
        <v>139</v>
      </c>
      <c r="BX2" t="s">
        <v>135</v>
      </c>
      <c r="BY2" s="1" t="s">
        <v>136</v>
      </c>
      <c r="BZ2" t="s">
        <v>137</v>
      </c>
      <c r="CA2" t="s">
        <v>138</v>
      </c>
      <c r="CB2" t="s">
        <v>139</v>
      </c>
      <c r="CD2" t="s">
        <v>135</v>
      </c>
      <c r="CE2" s="1" t="s">
        <v>136</v>
      </c>
      <c r="CF2" t="s">
        <v>137</v>
      </c>
      <c r="CG2" t="s">
        <v>138</v>
      </c>
      <c r="CH2" t="s">
        <v>139</v>
      </c>
      <c r="CI2" t="s">
        <v>135</v>
      </c>
      <c r="CJ2" s="1" t="s">
        <v>136</v>
      </c>
      <c r="CK2" t="s">
        <v>137</v>
      </c>
      <c r="CL2" t="s">
        <v>138</v>
      </c>
      <c r="CM2" t="s">
        <v>139</v>
      </c>
      <c r="CO2" t="s">
        <v>135</v>
      </c>
      <c r="CP2" s="1" t="s">
        <v>136</v>
      </c>
      <c r="CQ2" t="s">
        <v>137</v>
      </c>
      <c r="CR2" t="s">
        <v>138</v>
      </c>
      <c r="CS2" t="s">
        <v>139</v>
      </c>
      <c r="CU2" t="s">
        <v>135</v>
      </c>
      <c r="CV2" s="1" t="s">
        <v>136</v>
      </c>
      <c r="CW2" t="s">
        <v>137</v>
      </c>
      <c r="CX2" t="s">
        <v>138</v>
      </c>
      <c r="CY2" t="s">
        <v>139</v>
      </c>
      <c r="CZ2" t="s">
        <v>135</v>
      </c>
      <c r="DA2" s="1" t="s">
        <v>136</v>
      </c>
      <c r="DB2" t="s">
        <v>137</v>
      </c>
      <c r="DC2" t="s">
        <v>138</v>
      </c>
      <c r="DD2" t="s">
        <v>139</v>
      </c>
      <c r="DF2" t="s">
        <v>135</v>
      </c>
      <c r="DG2" s="1" t="s">
        <v>136</v>
      </c>
      <c r="DH2" t="s">
        <v>137</v>
      </c>
      <c r="DI2" t="s">
        <v>138</v>
      </c>
      <c r="DJ2" t="s">
        <v>139</v>
      </c>
      <c r="DL2" t="s">
        <v>135</v>
      </c>
      <c r="DM2" s="1" t="s">
        <v>136</v>
      </c>
      <c r="DN2" t="s">
        <v>137</v>
      </c>
      <c r="DO2" t="s">
        <v>138</v>
      </c>
      <c r="DP2" t="s">
        <v>139</v>
      </c>
      <c r="DQ2" t="s">
        <v>135</v>
      </c>
      <c r="DR2" s="1" t="s">
        <v>136</v>
      </c>
      <c r="DS2" t="s">
        <v>137</v>
      </c>
      <c r="DT2" t="s">
        <v>138</v>
      </c>
      <c r="DU2" t="s">
        <v>139</v>
      </c>
      <c r="DW2" t="s">
        <v>153</v>
      </c>
      <c r="DX2" t="s">
        <v>154</v>
      </c>
      <c r="DZ2" t="s">
        <v>153</v>
      </c>
      <c r="EA2" t="s">
        <v>154</v>
      </c>
      <c r="EC2" t="s">
        <v>153</v>
      </c>
      <c r="ED2" t="s">
        <v>154</v>
      </c>
      <c r="EF2" t="s">
        <v>153</v>
      </c>
      <c r="EG2" t="s">
        <v>154</v>
      </c>
      <c r="EI2" t="s">
        <v>153</v>
      </c>
      <c r="EJ2" t="s">
        <v>154</v>
      </c>
      <c r="EL2" t="s">
        <v>153</v>
      </c>
      <c r="EM2" t="s">
        <v>154</v>
      </c>
    </row>
    <row r="3" spans="1:143" x14ac:dyDescent="0.25">
      <c r="A3" t="s">
        <v>61</v>
      </c>
      <c r="B3" t="s">
        <v>62</v>
      </c>
      <c r="C3">
        <v>1.9770738983004831E-9</v>
      </c>
      <c r="D3">
        <v>212032.05453415561</v>
      </c>
      <c r="E3">
        <v>3.1240751292180301E-2</v>
      </c>
      <c r="F3">
        <v>3.5692659175201758E-5</v>
      </c>
      <c r="H3">
        <v>0</v>
      </c>
      <c r="I3">
        <v>100</v>
      </c>
      <c r="J3">
        <v>0</v>
      </c>
      <c r="K3">
        <v>0</v>
      </c>
      <c r="L3">
        <v>0</v>
      </c>
      <c r="N3">
        <v>0</v>
      </c>
      <c r="O3">
        <v>100</v>
      </c>
      <c r="P3">
        <v>0</v>
      </c>
      <c r="Q3">
        <v>0</v>
      </c>
      <c r="R3">
        <v>0</v>
      </c>
      <c r="S3">
        <v>0</v>
      </c>
      <c r="T3">
        <v>100</v>
      </c>
      <c r="U3">
        <v>0</v>
      </c>
      <c r="V3">
        <v>0</v>
      </c>
      <c r="W3">
        <v>0</v>
      </c>
      <c r="Y3">
        <v>0</v>
      </c>
      <c r="Z3">
        <v>100</v>
      </c>
      <c r="AA3">
        <v>0</v>
      </c>
      <c r="AB3">
        <v>0</v>
      </c>
      <c r="AC3">
        <v>0</v>
      </c>
      <c r="AE3">
        <v>0</v>
      </c>
      <c r="AF3">
        <v>100</v>
      </c>
      <c r="AG3">
        <v>0</v>
      </c>
      <c r="AH3">
        <v>0</v>
      </c>
      <c r="AI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A3">
        <v>0</v>
      </c>
      <c r="BB3">
        <v>100</v>
      </c>
      <c r="BC3">
        <v>0</v>
      </c>
      <c r="BD3">
        <v>0</v>
      </c>
      <c r="BE3">
        <v>0</v>
      </c>
      <c r="BG3">
        <v>0</v>
      </c>
      <c r="BH3">
        <v>100</v>
      </c>
      <c r="BI3">
        <v>0</v>
      </c>
      <c r="BJ3">
        <v>0</v>
      </c>
      <c r="BK3">
        <v>0</v>
      </c>
      <c r="BM3">
        <v>0</v>
      </c>
      <c r="BN3">
        <v>100</v>
      </c>
      <c r="BO3">
        <v>0</v>
      </c>
      <c r="BP3">
        <v>0</v>
      </c>
      <c r="BQ3">
        <v>0</v>
      </c>
      <c r="BR3">
        <v>0</v>
      </c>
      <c r="BS3">
        <v>100</v>
      </c>
      <c r="BT3">
        <v>0</v>
      </c>
      <c r="BU3">
        <v>0</v>
      </c>
      <c r="BV3">
        <v>0</v>
      </c>
      <c r="BX3">
        <v>0</v>
      </c>
      <c r="BY3">
        <v>100</v>
      </c>
      <c r="BZ3">
        <v>0</v>
      </c>
      <c r="CA3">
        <v>0</v>
      </c>
      <c r="CB3">
        <v>0</v>
      </c>
      <c r="CD3">
        <v>0</v>
      </c>
      <c r="CE3">
        <v>100</v>
      </c>
      <c r="CF3">
        <v>0</v>
      </c>
      <c r="CG3">
        <v>0</v>
      </c>
      <c r="CH3">
        <v>0</v>
      </c>
      <c r="CI3">
        <v>0</v>
      </c>
      <c r="CJ3">
        <v>100</v>
      </c>
      <c r="CK3">
        <v>0</v>
      </c>
      <c r="CL3">
        <v>0</v>
      </c>
      <c r="CM3">
        <v>0</v>
      </c>
      <c r="CO3">
        <v>0</v>
      </c>
      <c r="CP3">
        <v>100</v>
      </c>
      <c r="CQ3">
        <v>0</v>
      </c>
      <c r="CR3">
        <v>0</v>
      </c>
      <c r="CS3">
        <v>0</v>
      </c>
      <c r="CU3">
        <v>0</v>
      </c>
      <c r="CV3">
        <v>100</v>
      </c>
      <c r="CW3">
        <v>0</v>
      </c>
      <c r="CX3">
        <v>0</v>
      </c>
      <c r="CY3">
        <v>0</v>
      </c>
      <c r="CZ3">
        <v>0</v>
      </c>
      <c r="DA3">
        <v>100</v>
      </c>
      <c r="DB3">
        <v>0</v>
      </c>
      <c r="DC3">
        <v>0</v>
      </c>
      <c r="DD3">
        <v>0</v>
      </c>
      <c r="DF3">
        <v>0</v>
      </c>
      <c r="DG3">
        <v>100</v>
      </c>
      <c r="DH3">
        <v>0</v>
      </c>
      <c r="DI3">
        <v>0</v>
      </c>
      <c r="DJ3">
        <v>0</v>
      </c>
      <c r="DL3">
        <v>0</v>
      </c>
      <c r="DM3">
        <v>100</v>
      </c>
      <c r="DN3">
        <v>0</v>
      </c>
      <c r="DO3">
        <v>0</v>
      </c>
      <c r="DP3">
        <v>0</v>
      </c>
      <c r="DQ3">
        <v>0</v>
      </c>
      <c r="DR3">
        <v>100</v>
      </c>
      <c r="DS3">
        <v>0</v>
      </c>
      <c r="DT3">
        <v>0</v>
      </c>
      <c r="DU3">
        <v>0</v>
      </c>
      <c r="DW3">
        <v>0</v>
      </c>
      <c r="DX3">
        <v>0.31826606608974373</v>
      </c>
      <c r="DZ3">
        <v>2.0408163265306118</v>
      </c>
      <c r="EA3">
        <v>0.740537471768133</v>
      </c>
      <c r="EC3">
        <v>0</v>
      </c>
      <c r="ED3">
        <v>8.9499999999999993</v>
      </c>
      <c r="EF3">
        <v>2.0408163265306118</v>
      </c>
      <c r="EG3">
        <v>27.928327561795001</v>
      </c>
      <c r="EI3">
        <v>0</v>
      </c>
      <c r="EJ3">
        <v>8.9499999999999993</v>
      </c>
      <c r="EL3">
        <v>2.0408163265306118</v>
      </c>
      <c r="EM3">
        <v>15.793379132524191</v>
      </c>
    </row>
    <row r="4" spans="1:143" x14ac:dyDescent="0.25">
      <c r="A4" t="s">
        <v>63</v>
      </c>
      <c r="B4" t="s">
        <v>64</v>
      </c>
      <c r="C4">
        <v>1.8853826497898169E-3</v>
      </c>
      <c r="D4">
        <v>23.59666737839634</v>
      </c>
      <c r="E4">
        <v>2.2487809282862621E-4</v>
      </c>
      <c r="F4">
        <v>1.9158726569928721E-8</v>
      </c>
      <c r="H4">
        <v>1</v>
      </c>
      <c r="I4">
        <v>99.55502833333334</v>
      </c>
      <c r="J4">
        <v>0.17766666666666661</v>
      </c>
      <c r="K4">
        <v>0.09</v>
      </c>
      <c r="L4">
        <v>0.17730499999999999</v>
      </c>
      <c r="N4">
        <v>0.2040816326530612</v>
      </c>
      <c r="O4">
        <v>99.89680726414349</v>
      </c>
      <c r="P4">
        <v>4.1878544198038319E-2</v>
      </c>
      <c r="Q4">
        <v>3.0174520644624319E-2</v>
      </c>
      <c r="R4">
        <v>3.1139671014376431E-2</v>
      </c>
      <c r="S4">
        <v>1.2244897959183669</v>
      </c>
      <c r="T4">
        <v>99.826336185123367</v>
      </c>
      <c r="U4">
        <v>7.7364985369304598E-2</v>
      </c>
      <c r="V4">
        <v>2.586638932994691E-2</v>
      </c>
      <c r="W4">
        <v>7.0432440177377362E-2</v>
      </c>
      <c r="Y4">
        <v>1</v>
      </c>
      <c r="Z4">
        <v>85.926666666666662</v>
      </c>
      <c r="AA4">
        <v>12.66333333333333</v>
      </c>
      <c r="AB4">
        <v>0.22</v>
      </c>
      <c r="AC4">
        <v>1.19</v>
      </c>
      <c r="AE4">
        <v>0.2040816326530612</v>
      </c>
      <c r="AF4">
        <v>95.847308302911543</v>
      </c>
      <c r="AG4">
        <v>4.0991395030201989</v>
      </c>
      <c r="AH4">
        <v>5.3552194099678409E-2</v>
      </c>
      <c r="AI4">
        <v>3.7515108367429327E-18</v>
      </c>
      <c r="AJ4">
        <v>1.2244897959183669</v>
      </c>
      <c r="AK4">
        <v>95.410760955380354</v>
      </c>
      <c r="AL4">
        <v>4.3396904275031609</v>
      </c>
      <c r="AM4">
        <v>0.114187061085279</v>
      </c>
      <c r="AN4">
        <v>0.13536155597544969</v>
      </c>
      <c r="AP4">
        <v>1</v>
      </c>
      <c r="AQ4">
        <v>83.67</v>
      </c>
      <c r="AR4">
        <v>0.45333333333333331</v>
      </c>
      <c r="AS4">
        <v>0.90341398666200468</v>
      </c>
      <c r="AT4">
        <v>14.973252680004659</v>
      </c>
      <c r="AV4">
        <v>0.2040816326530612</v>
      </c>
      <c r="AW4">
        <v>98.681202918193378</v>
      </c>
      <c r="AX4">
        <v>4.6488335690684363E-2</v>
      </c>
      <c r="AY4">
        <v>0.774897210112794</v>
      </c>
      <c r="AZ4">
        <v>0.49741153600318422</v>
      </c>
      <c r="BA4">
        <v>1.2244897959183669</v>
      </c>
      <c r="BB4">
        <v>89.936937437514572</v>
      </c>
      <c r="BC4">
        <v>2.021117882286509</v>
      </c>
      <c r="BD4">
        <v>7.1082622058983098</v>
      </c>
      <c r="BE4">
        <v>0.93368247465734822</v>
      </c>
      <c r="BG4">
        <v>1</v>
      </c>
      <c r="BH4">
        <v>91.335000000000008</v>
      </c>
      <c r="BI4">
        <v>10.9273925</v>
      </c>
      <c r="BJ4">
        <v>0.35</v>
      </c>
      <c r="BK4">
        <v>1.270075166666667</v>
      </c>
      <c r="BM4">
        <v>0.2040816326530612</v>
      </c>
      <c r="BN4">
        <v>97.216764839163318</v>
      </c>
      <c r="BO4">
        <v>2.0787451189801769</v>
      </c>
      <c r="BP4">
        <v>0.36530179418935732</v>
      </c>
      <c r="BQ4">
        <v>0.33918824770985451</v>
      </c>
      <c r="BR4">
        <v>1.2244897959183669</v>
      </c>
      <c r="BS4">
        <v>72.683162231776791</v>
      </c>
      <c r="BT4">
        <v>14.4052214400479</v>
      </c>
      <c r="BU4">
        <v>10.10322529341275</v>
      </c>
      <c r="BV4">
        <v>2.808391819844513</v>
      </c>
      <c r="BX4">
        <v>1</v>
      </c>
      <c r="BY4">
        <v>81.36</v>
      </c>
      <c r="BZ4">
        <v>0.63333333333333341</v>
      </c>
      <c r="CA4">
        <v>1.3</v>
      </c>
      <c r="CB4">
        <v>16.70666666666666</v>
      </c>
      <c r="CD4">
        <v>0.2040816326530612</v>
      </c>
      <c r="CE4">
        <v>97.564108865779758</v>
      </c>
      <c r="CF4">
        <v>0.19499242550706419</v>
      </c>
      <c r="CG4">
        <v>1.333380074363528</v>
      </c>
      <c r="CH4">
        <v>0.90751863433316271</v>
      </c>
      <c r="CI4">
        <v>1.2244897959183669</v>
      </c>
      <c r="CJ4">
        <v>93.369101274750889</v>
      </c>
      <c r="CK4">
        <v>1.040696685750917</v>
      </c>
      <c r="CL4">
        <v>4.3136321238451591</v>
      </c>
      <c r="CM4">
        <v>1.2765699157336621</v>
      </c>
      <c r="CO4">
        <v>1</v>
      </c>
      <c r="CP4">
        <v>93.234999999999999</v>
      </c>
      <c r="CQ4">
        <v>15.606666666666669</v>
      </c>
      <c r="CR4">
        <v>2.91</v>
      </c>
      <c r="CS4">
        <v>2.11</v>
      </c>
      <c r="CU4">
        <v>0.2040816326530612</v>
      </c>
      <c r="CV4">
        <v>96.41408788293441</v>
      </c>
      <c r="CW4">
        <v>3.288608169755395</v>
      </c>
      <c r="CX4">
        <v>0.19782163992007301</v>
      </c>
      <c r="CY4">
        <v>9.9482307395116334E-2</v>
      </c>
      <c r="CZ4">
        <v>1.2244897959183669</v>
      </c>
      <c r="DA4">
        <v>94.315993026768695</v>
      </c>
      <c r="DB4">
        <v>3.8759797674005458</v>
      </c>
      <c r="DC4">
        <v>1.5130047498359409</v>
      </c>
      <c r="DD4">
        <v>0.29502245598096211</v>
      </c>
      <c r="DF4">
        <v>1</v>
      </c>
      <c r="DG4">
        <v>89.175000000000011</v>
      </c>
      <c r="DH4">
        <v>8.7033333333333349</v>
      </c>
      <c r="DI4">
        <v>2.33</v>
      </c>
      <c r="DJ4">
        <v>6.8550000000000004</v>
      </c>
      <c r="DL4">
        <v>0.2040816326530612</v>
      </c>
      <c r="DM4">
        <v>98.516702979687253</v>
      </c>
      <c r="DN4">
        <v>0.73378681301770121</v>
      </c>
      <c r="DO4">
        <v>0.44233925897451748</v>
      </c>
      <c r="DP4">
        <v>0.30719829570422391</v>
      </c>
      <c r="DQ4">
        <v>1.2244897959183669</v>
      </c>
      <c r="DR4">
        <v>80.995032886161766</v>
      </c>
      <c r="DS4">
        <v>9.4382483598079343</v>
      </c>
      <c r="DT4">
        <v>7.5572290362408303</v>
      </c>
      <c r="DU4">
        <v>2.0175887731104751</v>
      </c>
      <c r="DW4">
        <v>20</v>
      </c>
      <c r="DX4">
        <v>4.1419945585541091</v>
      </c>
      <c r="DZ4">
        <v>4.0816326530612246</v>
      </c>
      <c r="EA4">
        <v>1.1429014458904589</v>
      </c>
      <c r="EC4">
        <v>20</v>
      </c>
      <c r="ED4">
        <v>22.1</v>
      </c>
      <c r="EF4">
        <v>4.0816326530612246</v>
      </c>
      <c r="EG4">
        <v>27.862877944793279</v>
      </c>
      <c r="EI4">
        <v>20</v>
      </c>
      <c r="EJ4">
        <v>8.2799999999999994</v>
      </c>
      <c r="EL4">
        <v>4.0816326530612246</v>
      </c>
      <c r="EM4">
        <v>15.753685382588509</v>
      </c>
    </row>
    <row r="5" spans="1:143" x14ac:dyDescent="0.25">
      <c r="A5" t="s">
        <v>65</v>
      </c>
      <c r="B5" t="s">
        <v>66</v>
      </c>
      <c r="C5">
        <v>0.47967386498864389</v>
      </c>
      <c r="D5">
        <v>168081.11892061471</v>
      </c>
      <c r="E5">
        <v>4.9144278834568927E-2</v>
      </c>
      <c r="F5">
        <v>2.4903007097550509E-5</v>
      </c>
      <c r="H5">
        <v>3</v>
      </c>
      <c r="I5">
        <v>98.962980000000002</v>
      </c>
      <c r="J5">
        <v>0.43033333333333329</v>
      </c>
      <c r="K5">
        <v>7.0000000000000007E-2</v>
      </c>
      <c r="L5">
        <v>0.53668666666666676</v>
      </c>
      <c r="N5">
        <v>0.40816326530612251</v>
      </c>
      <c r="O5">
        <v>99.807305581884236</v>
      </c>
      <c r="P5">
        <v>8.2116983182251371E-2</v>
      </c>
      <c r="Q5">
        <v>4.833189300393103E-2</v>
      </c>
      <c r="R5">
        <v>6.2245541934598962E-2</v>
      </c>
      <c r="S5">
        <v>2.4489795918367352</v>
      </c>
      <c r="T5">
        <v>99.661706284512235</v>
      </c>
      <c r="U5">
        <v>0.14786965552566711</v>
      </c>
      <c r="V5">
        <v>4.8658123117918402E-2</v>
      </c>
      <c r="W5">
        <v>0.14176593684413949</v>
      </c>
      <c r="Y5">
        <v>3</v>
      </c>
      <c r="Z5">
        <v>50.51</v>
      </c>
      <c r="AA5">
        <v>47.152500000000003</v>
      </c>
      <c r="AB5">
        <v>0.43</v>
      </c>
      <c r="AC5">
        <v>1.9075</v>
      </c>
      <c r="AE5">
        <v>0.40816326530612251</v>
      </c>
      <c r="AF5">
        <v>91.915926773803108</v>
      </c>
      <c r="AG5">
        <v>7.982101969052815</v>
      </c>
      <c r="AH5">
        <v>0.1019712673691615</v>
      </c>
      <c r="AI5">
        <v>1.4522544528457849E-17</v>
      </c>
      <c r="AJ5">
        <v>2.4489795918367352</v>
      </c>
      <c r="AK5">
        <v>91.14903105604931</v>
      </c>
      <c r="AL5">
        <v>8.4020765825764734</v>
      </c>
      <c r="AM5">
        <v>0.18446007897394409</v>
      </c>
      <c r="AN5">
        <v>0.26443228201873881</v>
      </c>
      <c r="AP5">
        <v>3</v>
      </c>
      <c r="AQ5">
        <v>72.226666666666674</v>
      </c>
      <c r="AR5">
        <v>12.03166666666667</v>
      </c>
      <c r="AS5">
        <v>20.49</v>
      </c>
      <c r="AT5">
        <v>11.742224999999999</v>
      </c>
      <c r="AV5">
        <v>0.40816326530612251</v>
      </c>
      <c r="AW5">
        <v>97.379798112592184</v>
      </c>
      <c r="AX5">
        <v>0.17218100142796411</v>
      </c>
      <c r="AY5">
        <v>1.4597576698778529</v>
      </c>
      <c r="AZ5">
        <v>0.98826321610338264</v>
      </c>
      <c r="BA5">
        <v>2.4489795918367352</v>
      </c>
      <c r="BB5">
        <v>82.100072964307557</v>
      </c>
      <c r="BC5">
        <v>3.772436216369889</v>
      </c>
      <c r="BD5">
        <v>10.9771516809018</v>
      </c>
      <c r="BE5">
        <v>3.150339140973665</v>
      </c>
      <c r="BG5">
        <v>3</v>
      </c>
      <c r="BH5">
        <v>72.479780000000005</v>
      </c>
      <c r="BI5">
        <v>33.901870000000002</v>
      </c>
      <c r="BJ5">
        <v>0.5</v>
      </c>
      <c r="BK5">
        <v>1.169228333333334</v>
      </c>
      <c r="BM5">
        <v>0.40816326530612251</v>
      </c>
      <c r="BN5">
        <v>94.601590226166664</v>
      </c>
      <c r="BO5">
        <v>4.0342325992283836</v>
      </c>
      <c r="BP5">
        <v>0.70377300300714207</v>
      </c>
      <c r="BQ5">
        <v>0.66040417219585001</v>
      </c>
      <c r="BR5">
        <v>2.4489795918367352</v>
      </c>
      <c r="BS5">
        <v>61.327029250449897</v>
      </c>
      <c r="BT5">
        <v>19.829842252031661</v>
      </c>
      <c r="BU5">
        <v>14.58586931302445</v>
      </c>
      <c r="BV5">
        <v>4.257239496656279</v>
      </c>
      <c r="BX5">
        <v>3</v>
      </c>
      <c r="BY5">
        <v>75.650000000000006</v>
      </c>
      <c r="BZ5">
        <v>8.7166666666666668</v>
      </c>
      <c r="CA5">
        <v>12.04</v>
      </c>
      <c r="CB5">
        <v>3.5933333333333342</v>
      </c>
      <c r="CD5">
        <v>0.40816326530612251</v>
      </c>
      <c r="CE5">
        <v>95.265621880308942</v>
      </c>
      <c r="CF5">
        <v>0.56600303799920104</v>
      </c>
      <c r="CG5">
        <v>2.3993619744852168</v>
      </c>
      <c r="CH5">
        <v>1.7690131069753989</v>
      </c>
      <c r="CI5">
        <v>2.4489795918367352</v>
      </c>
      <c r="CJ5">
        <v>88.118122723578509</v>
      </c>
      <c r="CK5">
        <v>1.9289839277777689</v>
      </c>
      <c r="CL5">
        <v>6.8696377795646697</v>
      </c>
      <c r="CM5">
        <v>3.0832555703400031</v>
      </c>
      <c r="CO5">
        <v>3</v>
      </c>
      <c r="CP5">
        <v>75.61</v>
      </c>
      <c r="CQ5">
        <v>48.633333333333333</v>
      </c>
      <c r="CR5">
        <v>10.199999999999999</v>
      </c>
      <c r="CS5">
        <v>5.1433333333333344</v>
      </c>
      <c r="CU5">
        <v>0.40816326530612251</v>
      </c>
      <c r="CV5">
        <v>93.008675834660053</v>
      </c>
      <c r="CW5">
        <v>6.4201370646371849</v>
      </c>
      <c r="CX5">
        <v>0.37353445823003661</v>
      </c>
      <c r="CY5">
        <v>0.19765264295528931</v>
      </c>
      <c r="CZ5">
        <v>2.4489795918367352</v>
      </c>
      <c r="DA5">
        <v>89.339247983450463</v>
      </c>
      <c r="DB5">
        <v>7.4761603827893666</v>
      </c>
      <c r="DC5">
        <v>2.3429716125462039</v>
      </c>
      <c r="DD5">
        <v>0.84162002107655565</v>
      </c>
      <c r="DF5">
        <v>3</v>
      </c>
      <c r="DG5">
        <v>77.290000000000006</v>
      </c>
      <c r="DH5">
        <v>20.440000000000001</v>
      </c>
      <c r="DI5">
        <v>9.0500000000000007</v>
      </c>
      <c r="DJ5">
        <v>5.1349999999999998</v>
      </c>
      <c r="DL5">
        <v>0.40816326530612251</v>
      </c>
      <c r="DM5">
        <v>97.072773329992245</v>
      </c>
      <c r="DN5">
        <v>1.473283702666262</v>
      </c>
      <c r="DO5">
        <v>0.84622150268861551</v>
      </c>
      <c r="DP5">
        <v>0.60781719632627573</v>
      </c>
      <c r="DQ5">
        <v>2.4489795918367352</v>
      </c>
      <c r="DR5">
        <v>70.554408199731967</v>
      </c>
      <c r="DS5">
        <v>13.97867921249224</v>
      </c>
      <c r="DT5">
        <v>11.637475933073061</v>
      </c>
      <c r="DU5">
        <v>3.856749852427694</v>
      </c>
      <c r="DW5">
        <v>40</v>
      </c>
      <c r="DX5">
        <v>7.9455746690503073</v>
      </c>
      <c r="DZ5">
        <v>6.1224489795918373</v>
      </c>
      <c r="EA5">
        <v>1.5368823082945671</v>
      </c>
      <c r="EC5">
        <v>40</v>
      </c>
      <c r="ED5">
        <v>30.14</v>
      </c>
      <c r="EF5">
        <v>6.1224489795918373</v>
      </c>
      <c r="EG5">
        <v>27.79742913887894</v>
      </c>
      <c r="EI5">
        <v>40</v>
      </c>
      <c r="EJ5">
        <v>6.35</v>
      </c>
      <c r="EL5">
        <v>6.1224489795918373</v>
      </c>
      <c r="EM5">
        <v>15.70614908594346</v>
      </c>
    </row>
    <row r="6" spans="1:143" x14ac:dyDescent="0.25">
      <c r="A6" t="s">
        <v>3</v>
      </c>
      <c r="B6" t="s">
        <v>67</v>
      </c>
      <c r="C6">
        <v>0.99999999999999734</v>
      </c>
      <c r="D6">
        <v>14642.95656087759</v>
      </c>
      <c r="E6">
        <v>2.1275174490930221E-6</v>
      </c>
      <c r="F6">
        <v>6.7177548114750525E-5</v>
      </c>
      <c r="H6">
        <v>5</v>
      </c>
      <c r="I6">
        <v>98.925538666666668</v>
      </c>
      <c r="J6">
        <v>0.33333333333333331</v>
      </c>
      <c r="K6">
        <v>0.11</v>
      </c>
      <c r="L6">
        <v>0.63112800000000002</v>
      </c>
      <c r="N6">
        <v>0.61224489795918369</v>
      </c>
      <c r="O6">
        <v>99.728248192925236</v>
      </c>
      <c r="P6">
        <v>0.1191774580489716</v>
      </c>
      <c r="Q6">
        <v>5.9256131768406828E-2</v>
      </c>
      <c r="R6">
        <v>9.3318217266779011E-2</v>
      </c>
      <c r="S6">
        <v>3.6734693877551021</v>
      </c>
      <c r="T6">
        <v>99.505239020934283</v>
      </c>
      <c r="U6">
        <v>0.21211250904617429</v>
      </c>
      <c r="V6">
        <v>6.8735464774110938E-2</v>
      </c>
      <c r="W6">
        <v>0.2139130052448753</v>
      </c>
      <c r="Y6">
        <v>5</v>
      </c>
      <c r="Z6">
        <v>67.514999999999986</v>
      </c>
      <c r="AA6">
        <v>73.13</v>
      </c>
      <c r="AB6">
        <v>0.78</v>
      </c>
      <c r="AC6">
        <v>4.7300000000000004</v>
      </c>
      <c r="AE6">
        <v>0.61224489795918369</v>
      </c>
      <c r="AF6">
        <v>88.19586484708708</v>
      </c>
      <c r="AG6">
        <v>11.658081994845601</v>
      </c>
      <c r="AH6">
        <v>0.1460531659142584</v>
      </c>
      <c r="AI6">
        <v>3.16421711483103E-17</v>
      </c>
      <c r="AJ6">
        <v>3.6734693877551021</v>
      </c>
      <c r="AK6">
        <v>87.197438692981109</v>
      </c>
      <c r="AL6">
        <v>12.18920578919237</v>
      </c>
      <c r="AM6">
        <v>0.22585123827379891</v>
      </c>
      <c r="AN6">
        <v>0.38750427464243631</v>
      </c>
      <c r="AP6">
        <v>5</v>
      </c>
      <c r="AQ6">
        <v>66.13666666666667</v>
      </c>
      <c r="AR6">
        <v>12.81666666666667</v>
      </c>
      <c r="AS6">
        <v>13.73</v>
      </c>
      <c r="AT6">
        <v>7.3166666666666629</v>
      </c>
      <c r="AV6">
        <v>0.61224489795918369</v>
      </c>
      <c r="AW6">
        <v>96.09555614931287</v>
      </c>
      <c r="AX6">
        <v>0.35956783786620639</v>
      </c>
      <c r="AY6">
        <v>2.0722344368000858</v>
      </c>
      <c r="AZ6">
        <v>1.472641576024698</v>
      </c>
      <c r="BA6">
        <v>3.6734693877551021</v>
      </c>
      <c r="BB6">
        <v>75.77620724564683</v>
      </c>
      <c r="BC6">
        <v>5.2979406816208581</v>
      </c>
      <c r="BD6">
        <v>12.8858650862849</v>
      </c>
      <c r="BE6">
        <v>6.0399870031519596</v>
      </c>
      <c r="BG6">
        <v>5</v>
      </c>
      <c r="BH6">
        <v>70.928545000000014</v>
      </c>
      <c r="BI6">
        <v>44.232506666666673</v>
      </c>
      <c r="BJ6">
        <v>0.66</v>
      </c>
      <c r="BK6">
        <v>1.1661213333333329</v>
      </c>
      <c r="BM6">
        <v>0.61224489795918369</v>
      </c>
      <c r="BN6">
        <v>92.144099054176337</v>
      </c>
      <c r="BO6">
        <v>5.871787532779579</v>
      </c>
      <c r="BP6">
        <v>1.0193612773699821</v>
      </c>
      <c r="BQ6">
        <v>0.96475213646404512</v>
      </c>
      <c r="BR6">
        <v>3.6734693877551021</v>
      </c>
      <c r="BS6">
        <v>56.811389064810328</v>
      </c>
      <c r="BT6">
        <v>21.521347822808529</v>
      </c>
      <c r="BU6">
        <v>16.567228948576719</v>
      </c>
      <c r="BV6">
        <v>5.0999443798050272</v>
      </c>
      <c r="BX6">
        <v>5</v>
      </c>
      <c r="BY6">
        <v>67.010000000000005</v>
      </c>
      <c r="BZ6">
        <v>9.3516666666666666</v>
      </c>
      <c r="CA6">
        <v>9.36</v>
      </c>
      <c r="CB6">
        <v>14.27833333333332</v>
      </c>
      <c r="CD6">
        <v>0.61224489795918369</v>
      </c>
      <c r="CE6">
        <v>93.095171605645476</v>
      </c>
      <c r="CF6">
        <v>1.056416570335402</v>
      </c>
      <c r="CG6">
        <v>3.2612204190611318</v>
      </c>
      <c r="CH6">
        <v>2.5871914030519241</v>
      </c>
      <c r="CI6">
        <v>3.6734693877551021</v>
      </c>
      <c r="CJ6">
        <v>83.829425063457975</v>
      </c>
      <c r="CK6">
        <v>2.6908260596792202</v>
      </c>
      <c r="CL6">
        <v>8.3512108289376847</v>
      </c>
      <c r="CM6">
        <v>5.1285380581815181</v>
      </c>
      <c r="CO6">
        <v>5</v>
      </c>
      <c r="CP6">
        <v>48.494999999999997</v>
      </c>
      <c r="CQ6">
        <v>49.036666666666669</v>
      </c>
      <c r="CR6">
        <v>9.4700000000000006</v>
      </c>
      <c r="CS6">
        <v>8.99</v>
      </c>
      <c r="CU6">
        <v>0.61224489795918369</v>
      </c>
      <c r="CV6">
        <v>89.775808782480709</v>
      </c>
      <c r="CW6">
        <v>9.398374758891288</v>
      </c>
      <c r="CX6">
        <v>0.53128814424990478</v>
      </c>
      <c r="CY6">
        <v>0.29452831561731813</v>
      </c>
      <c r="CZ6">
        <v>3.6734693877551021</v>
      </c>
      <c r="DA6">
        <v>84.913289930801085</v>
      </c>
      <c r="DB6">
        <v>10.810941725758781</v>
      </c>
      <c r="DC6">
        <v>2.7576762567183328</v>
      </c>
      <c r="DD6">
        <v>1.5180920855966971</v>
      </c>
      <c r="DF6">
        <v>5</v>
      </c>
      <c r="DG6">
        <v>67.010000000000005</v>
      </c>
      <c r="DH6">
        <v>22.184999999999999</v>
      </c>
      <c r="DI6">
        <v>6.61</v>
      </c>
      <c r="DJ6">
        <v>4.1949999999999932</v>
      </c>
      <c r="DL6">
        <v>0.61224489795918369</v>
      </c>
      <c r="DM6">
        <v>95.66716533845252</v>
      </c>
      <c r="DN6">
        <v>2.2147031274498068</v>
      </c>
      <c r="DO6">
        <v>1.216330517750511</v>
      </c>
      <c r="DP6">
        <v>0.90198632652599664</v>
      </c>
      <c r="DQ6">
        <v>3.6734693877551021</v>
      </c>
      <c r="DR6">
        <v>64.566034225797026</v>
      </c>
      <c r="DS6">
        <v>16.095283498494599</v>
      </c>
      <c r="DT6">
        <v>13.805460157621869</v>
      </c>
      <c r="DU6">
        <v>5.5860341960412327</v>
      </c>
      <c r="DW6">
        <v>50</v>
      </c>
      <c r="DX6">
        <v>9.9486007639770833</v>
      </c>
      <c r="DZ6">
        <v>8.1632653061224492</v>
      </c>
      <c r="EA6">
        <v>1.9257123260151501</v>
      </c>
      <c r="EC6">
        <v>50</v>
      </c>
      <c r="ED6">
        <v>32.450000000000003</v>
      </c>
      <c r="EF6">
        <v>8.1632653061224492</v>
      </c>
      <c r="EG6">
        <v>27.731980479474981</v>
      </c>
      <c r="EI6">
        <v>50</v>
      </c>
      <c r="EJ6">
        <v>8.3800000000000008</v>
      </c>
      <c r="EL6">
        <v>8.1632653061224492</v>
      </c>
      <c r="EM6">
        <v>15.654350190433361</v>
      </c>
    </row>
    <row r="7" spans="1:143" x14ac:dyDescent="0.25">
      <c r="A7" t="s">
        <v>4</v>
      </c>
      <c r="B7" t="s">
        <v>68</v>
      </c>
      <c r="C7">
        <v>2.2170380760030511E-23</v>
      </c>
      <c r="D7">
        <v>6023.9009758071306</v>
      </c>
      <c r="E7">
        <v>2.0044790602743489E-5</v>
      </c>
      <c r="F7">
        <v>2.3984518301365828E-5</v>
      </c>
      <c r="H7">
        <v>10</v>
      </c>
      <c r="I7">
        <v>98.799819666666664</v>
      </c>
      <c r="J7">
        <v>0.46333333333333337</v>
      </c>
      <c r="K7">
        <v>0.14000000000000001</v>
      </c>
      <c r="L7">
        <v>0.59684700000000002</v>
      </c>
      <c r="N7">
        <v>0.81632653061224492</v>
      </c>
      <c r="O7">
        <v>99.657378366869693</v>
      </c>
      <c r="P7">
        <v>0.15246016600744569</v>
      </c>
      <c r="Q7">
        <v>6.5803395710315543E-2</v>
      </c>
      <c r="R7">
        <v>0.12435807143616889</v>
      </c>
      <c r="S7">
        <v>4.8979591836734686</v>
      </c>
      <c r="T7">
        <v>99.356149629869535</v>
      </c>
      <c r="U7">
        <v>0.27063983386458512</v>
      </c>
      <c r="V7">
        <v>8.641676531216963E-2</v>
      </c>
      <c r="W7">
        <v>0.28679377095212732</v>
      </c>
      <c r="Y7">
        <v>10</v>
      </c>
      <c r="Z7">
        <v>12.05</v>
      </c>
      <c r="AA7">
        <v>75.003333333333345</v>
      </c>
      <c r="AB7">
        <v>2.34</v>
      </c>
      <c r="AC7">
        <v>10.60666666666665</v>
      </c>
      <c r="AE7">
        <v>0.81632653061224492</v>
      </c>
      <c r="AF7">
        <v>84.677798453462813</v>
      </c>
      <c r="AG7">
        <v>15.135827818355111</v>
      </c>
      <c r="AH7">
        <v>0.18637374782618199</v>
      </c>
      <c r="AI7">
        <v>5.4573574497125358E-17</v>
      </c>
      <c r="AJ7">
        <v>4.8979591836734686</v>
      </c>
      <c r="AK7">
        <v>83.539145699689342</v>
      </c>
      <c r="AL7">
        <v>15.7074993376013</v>
      </c>
      <c r="AM7">
        <v>0.2484979442423095</v>
      </c>
      <c r="AN7">
        <v>0.50485701245036185</v>
      </c>
      <c r="AP7">
        <v>10</v>
      </c>
      <c r="AQ7">
        <v>56.593333333333327</v>
      </c>
      <c r="AR7">
        <v>13.23</v>
      </c>
      <c r="AS7">
        <v>12.77</v>
      </c>
      <c r="AT7">
        <v>17.40666666666667</v>
      </c>
      <c r="AV7">
        <v>0.81632653061224492</v>
      </c>
      <c r="AW7">
        <v>94.828250818991819</v>
      </c>
      <c r="AX7">
        <v>0.59491048766397037</v>
      </c>
      <c r="AY7">
        <v>2.626206758061385</v>
      </c>
      <c r="AZ7">
        <v>1.950631935297007</v>
      </c>
      <c r="BA7">
        <v>4.8979591836734686</v>
      </c>
      <c r="BB7">
        <v>70.511237075684363</v>
      </c>
      <c r="BC7">
        <v>6.6303665610131439</v>
      </c>
      <c r="BD7">
        <v>13.624225873844919</v>
      </c>
      <c r="BE7">
        <v>9.2341705464453661</v>
      </c>
      <c r="BG7">
        <v>10</v>
      </c>
      <c r="BH7">
        <v>58.722504500000007</v>
      </c>
      <c r="BI7">
        <v>30.0921275</v>
      </c>
      <c r="BJ7">
        <v>1.49</v>
      </c>
      <c r="BK7">
        <v>9.6953680000000002</v>
      </c>
      <c r="BM7">
        <v>0.81632653061224492</v>
      </c>
      <c r="BN7">
        <v>89.834971150232164</v>
      </c>
      <c r="BO7">
        <v>7.5969327646336584</v>
      </c>
      <c r="BP7">
        <v>1.3148448327155351</v>
      </c>
      <c r="BQ7">
        <v>1.253251258914974</v>
      </c>
      <c r="BR7">
        <v>4.8979591836734686</v>
      </c>
      <c r="BS7">
        <v>55.407129189984438</v>
      </c>
      <c r="BT7">
        <v>21.58376870875442</v>
      </c>
      <c r="BU7">
        <v>17.358002378928632</v>
      </c>
      <c r="BV7">
        <v>5.6508751783539051</v>
      </c>
      <c r="BX7">
        <v>10</v>
      </c>
      <c r="BY7">
        <v>54.94</v>
      </c>
      <c r="BZ7">
        <v>7.668333333333333</v>
      </c>
      <c r="CA7">
        <v>7.43</v>
      </c>
      <c r="CB7">
        <v>29.96166666666667</v>
      </c>
      <c r="CD7">
        <v>0.81632653061224492</v>
      </c>
      <c r="CE7">
        <v>91.04408557139989</v>
      </c>
      <c r="CF7">
        <v>1.624282368148467</v>
      </c>
      <c r="CG7">
        <v>3.9669276000593912</v>
      </c>
      <c r="CH7">
        <v>3.3647044585925059</v>
      </c>
      <c r="CI7">
        <v>4.8979591836734686</v>
      </c>
      <c r="CJ7">
        <v>80.233793013162597</v>
      </c>
      <c r="CK7">
        <v>3.3456587938757529</v>
      </c>
      <c r="CL7">
        <v>9.1796629707557393</v>
      </c>
      <c r="CM7">
        <v>7.2408852692156191</v>
      </c>
      <c r="CO7">
        <v>10</v>
      </c>
      <c r="CP7">
        <v>53.98</v>
      </c>
      <c r="CQ7">
        <v>36.716666666666661</v>
      </c>
      <c r="CR7">
        <v>9.32</v>
      </c>
      <c r="CS7">
        <v>6.7</v>
      </c>
      <c r="CU7">
        <v>0.81632653061224492</v>
      </c>
      <c r="CV7">
        <v>86.707920908892561</v>
      </c>
      <c r="CW7">
        <v>12.22763000203005</v>
      </c>
      <c r="CX7">
        <v>0.67432272102045376</v>
      </c>
      <c r="CY7">
        <v>0.39012637986315579</v>
      </c>
      <c r="CZ7">
        <v>4.8979591836734686</v>
      </c>
      <c r="DA7">
        <v>80.933485438327637</v>
      </c>
      <c r="DB7">
        <v>13.89208391224815</v>
      </c>
      <c r="DC7">
        <v>2.923784854884151</v>
      </c>
      <c r="DD7">
        <v>2.2506457927280592</v>
      </c>
      <c r="DF7">
        <v>10</v>
      </c>
      <c r="DG7">
        <v>52.09</v>
      </c>
      <c r="DH7">
        <v>25.213333333333331</v>
      </c>
      <c r="DI7">
        <v>7.49</v>
      </c>
      <c r="DJ7">
        <v>15.206666666666679</v>
      </c>
      <c r="DL7">
        <v>0.81632653061224492</v>
      </c>
      <c r="DM7">
        <v>94.298875588541577</v>
      </c>
      <c r="DN7">
        <v>2.9549885763635388</v>
      </c>
      <c r="DO7">
        <v>1.556573547719492</v>
      </c>
      <c r="DP7">
        <v>1.1898399146328571</v>
      </c>
      <c r="DQ7">
        <v>4.8979591836734686</v>
      </c>
      <c r="DR7">
        <v>60.998906897126489</v>
      </c>
      <c r="DS7">
        <v>16.96673796745344</v>
      </c>
      <c r="DT7">
        <v>14.895469175888829</v>
      </c>
      <c r="DU7">
        <v>7.2208711611171053</v>
      </c>
      <c r="DW7">
        <v>60</v>
      </c>
      <c r="DX7">
        <v>12.062476326572581</v>
      </c>
      <c r="DZ7">
        <v>10.204081632653059</v>
      </c>
      <c r="EA7">
        <v>2.3111290639696098</v>
      </c>
      <c r="EC7">
        <v>60</v>
      </c>
      <c r="ED7">
        <v>38.29</v>
      </c>
      <c r="EF7">
        <v>10.204081632653059</v>
      </c>
      <c r="EG7">
        <v>27.666531796196171</v>
      </c>
      <c r="EI7">
        <v>60</v>
      </c>
      <c r="EJ7">
        <v>6.45</v>
      </c>
      <c r="EL7">
        <v>10.204081632653059</v>
      </c>
      <c r="EM7">
        <v>15.593325094836761</v>
      </c>
    </row>
    <row r="8" spans="1:143" x14ac:dyDescent="0.25">
      <c r="A8" t="s">
        <v>5</v>
      </c>
      <c r="B8" t="s">
        <v>69</v>
      </c>
      <c r="C8">
        <v>9.76876019571976E-25</v>
      </c>
      <c r="D8">
        <v>2898.1973665174578</v>
      </c>
      <c r="E8">
        <v>1.130341023748439E-2</v>
      </c>
      <c r="F8">
        <v>2.102243802450459E-5</v>
      </c>
      <c r="H8">
        <v>30</v>
      </c>
      <c r="I8">
        <v>97.16</v>
      </c>
      <c r="J8">
        <v>0.77500000000000002</v>
      </c>
      <c r="K8">
        <v>0.20499999999999999</v>
      </c>
      <c r="L8">
        <v>1.859999999999999</v>
      </c>
      <c r="N8">
        <v>1.0204081632653059</v>
      </c>
      <c r="O8">
        <v>99.59305198599327</v>
      </c>
      <c r="P8">
        <v>0.1818628739953925</v>
      </c>
      <c r="Q8">
        <v>6.971979368812431E-2</v>
      </c>
      <c r="R8">
        <v>0.1553653463757011</v>
      </c>
      <c r="S8">
        <v>6.1224489795918373</v>
      </c>
      <c r="T8">
        <v>99.213712878780271</v>
      </c>
      <c r="U8">
        <v>0.32396221063214131</v>
      </c>
      <c r="V8">
        <v>0.10199134743619449</v>
      </c>
      <c r="W8">
        <v>0.3603335631501885</v>
      </c>
      <c r="Y8">
        <v>30</v>
      </c>
      <c r="Z8">
        <v>3.0533333333333328</v>
      </c>
      <c r="AA8">
        <v>49.68</v>
      </c>
      <c r="AB8">
        <v>4.583333333333333</v>
      </c>
      <c r="AC8">
        <v>42.68333333333333</v>
      </c>
      <c r="AE8">
        <v>1.0204081632653059</v>
      </c>
      <c r="AF8">
        <v>81.352841740882639</v>
      </c>
      <c r="AG8">
        <v>18.42375110737369</v>
      </c>
      <c r="AH8">
        <v>0.22340740019045749</v>
      </c>
      <c r="AI8">
        <v>8.2845200117303266E-17</v>
      </c>
      <c r="AJ8">
        <v>6.1224489795918373</v>
      </c>
      <c r="AK8">
        <v>80.158076255273059</v>
      </c>
      <c r="AL8">
        <v>18.966363979079279</v>
      </c>
      <c r="AM8">
        <v>0.25880459856237931</v>
      </c>
      <c r="AN8">
        <v>0.61675514984032054</v>
      </c>
      <c r="AP8">
        <v>30</v>
      </c>
      <c r="AQ8">
        <v>34.75</v>
      </c>
      <c r="AR8">
        <v>9.5299999999999994</v>
      </c>
      <c r="AS8">
        <v>3.25</v>
      </c>
      <c r="AT8">
        <v>52.47</v>
      </c>
      <c r="AV8">
        <v>1.0204081632653059</v>
      </c>
      <c r="AW8">
        <v>93.577658487542209</v>
      </c>
      <c r="AX8">
        <v>0.86705190670383536</v>
      </c>
      <c r="AY8">
        <v>3.13297096364253</v>
      </c>
      <c r="AZ8">
        <v>2.422318642131386</v>
      </c>
      <c r="BA8">
        <v>6.1224489795918373</v>
      </c>
      <c r="BB8">
        <v>66.014587075769356</v>
      </c>
      <c r="BC8">
        <v>7.7949020295118494</v>
      </c>
      <c r="BD8">
        <v>13.675470640571429</v>
      </c>
      <c r="BE8">
        <v>12.51504031598709</v>
      </c>
      <c r="BG8">
        <v>30</v>
      </c>
      <c r="BH8">
        <v>73.196197333333345</v>
      </c>
      <c r="BI8">
        <v>12.341293333333329</v>
      </c>
      <c r="BJ8">
        <v>2.1800000000000002</v>
      </c>
      <c r="BK8">
        <v>12.28250933333333</v>
      </c>
      <c r="BM8">
        <v>1.0204081632653059</v>
      </c>
      <c r="BN8">
        <v>87.665569246093384</v>
      </c>
      <c r="BO8">
        <v>9.2152085365965029</v>
      </c>
      <c r="BP8">
        <v>1.592362687598456</v>
      </c>
      <c r="BQ8">
        <v>1.5268595364941311</v>
      </c>
      <c r="BR8">
        <v>6.1224489795918373</v>
      </c>
      <c r="BS8">
        <v>55.468076345332094</v>
      </c>
      <c r="BT8">
        <v>20.924237508456319</v>
      </c>
      <c r="BU8">
        <v>17.554956256213071</v>
      </c>
      <c r="BV8">
        <v>6.05241747861721</v>
      </c>
      <c r="BX8">
        <v>30</v>
      </c>
      <c r="BY8">
        <v>53.72</v>
      </c>
      <c r="BZ8">
        <v>8.3882656666666673</v>
      </c>
      <c r="CA8">
        <v>10.199999999999999</v>
      </c>
      <c r="CB8">
        <v>27.691734333333329</v>
      </c>
      <c r="CD8">
        <v>1.0204081632653059</v>
      </c>
      <c r="CE8">
        <v>89.104414794093429</v>
      </c>
      <c r="CF8">
        <v>2.239642392976763</v>
      </c>
      <c r="CG8">
        <v>4.5518722029548107</v>
      </c>
      <c r="CH8">
        <v>4.1040705967558404</v>
      </c>
      <c r="CI8">
        <v>6.1224489795918373</v>
      </c>
      <c r="CJ8">
        <v>77.154161976807089</v>
      </c>
      <c r="CK8">
        <v>3.9085865492406819</v>
      </c>
      <c r="CL8">
        <v>9.6156354960679273</v>
      </c>
      <c r="CM8">
        <v>9.3216160256322613</v>
      </c>
      <c r="CO8">
        <v>30</v>
      </c>
      <c r="CP8">
        <v>52.39</v>
      </c>
      <c r="CQ8">
        <v>32.457500000000003</v>
      </c>
      <c r="CR8">
        <v>6.8599999999999994</v>
      </c>
      <c r="CS8">
        <v>8.292500000000004</v>
      </c>
      <c r="CU8">
        <v>1.0204081632653059</v>
      </c>
      <c r="CV8">
        <v>83.797685341421271</v>
      </c>
      <c r="CW8">
        <v>14.912505656786429</v>
      </c>
      <c r="CX8">
        <v>0.80534527664809885</v>
      </c>
      <c r="CY8">
        <v>0.48446373350793021</v>
      </c>
      <c r="CZ8">
        <v>6.1224489795918373</v>
      </c>
      <c r="DA8">
        <v>77.329530327136226</v>
      </c>
      <c r="DB8">
        <v>16.732056638694761</v>
      </c>
      <c r="DC8">
        <v>2.941860181858297</v>
      </c>
      <c r="DD8">
        <v>2.996552847477894</v>
      </c>
      <c r="DF8">
        <v>30</v>
      </c>
      <c r="DG8">
        <v>44.736666666666672</v>
      </c>
      <c r="DH8">
        <v>14.996</v>
      </c>
      <c r="DI8">
        <v>3.02</v>
      </c>
      <c r="DJ8">
        <v>37.247333333333323</v>
      </c>
      <c r="DL8">
        <v>1.0204081632653059</v>
      </c>
      <c r="DM8">
        <v>92.966918034098001</v>
      </c>
      <c r="DN8">
        <v>3.6913857783212749</v>
      </c>
      <c r="DO8">
        <v>1.870537019014745</v>
      </c>
      <c r="DP8">
        <v>1.4715139758194771</v>
      </c>
      <c r="DQ8">
        <v>6.1224489795918373</v>
      </c>
      <c r="DR8">
        <v>58.808670743875567</v>
      </c>
      <c r="DS8">
        <v>17.177706293945871</v>
      </c>
      <c r="DT8">
        <v>15.36497020760253</v>
      </c>
      <c r="DU8">
        <v>8.7620213217324583</v>
      </c>
      <c r="DW8">
        <v>80</v>
      </c>
      <c r="DX8">
        <v>16.828480356156039</v>
      </c>
      <c r="DZ8">
        <v>12.244897959183669</v>
      </c>
      <c r="EA8">
        <v>2.6942675257602411</v>
      </c>
      <c r="EC8">
        <v>80</v>
      </c>
      <c r="ED8">
        <v>48.64</v>
      </c>
      <c r="EF8">
        <v>12.244897959183669</v>
      </c>
      <c r="EG8">
        <v>27.601083157888539</v>
      </c>
      <c r="EI8">
        <v>80</v>
      </c>
      <c r="EJ8">
        <v>4.8099999999999996</v>
      </c>
      <c r="EL8">
        <v>12.244897959183669</v>
      </c>
      <c r="EM8">
        <v>15.519535438001681</v>
      </c>
    </row>
    <row r="9" spans="1:143" x14ac:dyDescent="0.25">
      <c r="A9" t="s">
        <v>6</v>
      </c>
      <c r="B9" t="s">
        <v>70</v>
      </c>
      <c r="C9">
        <v>1.041654473252178E-13</v>
      </c>
      <c r="D9">
        <v>15112.48509578837</v>
      </c>
      <c r="E9">
        <v>1.073763590809848E-6</v>
      </c>
      <c r="F9">
        <v>8.3586780632380876E-5</v>
      </c>
      <c r="N9">
        <v>1.2244897959183669</v>
      </c>
      <c r="O9">
        <v>99.534054416352006</v>
      </c>
      <c r="P9">
        <v>0.20755713170062051</v>
      </c>
      <c r="Q9">
        <v>7.2048251948740927E-2</v>
      </c>
      <c r="R9">
        <v>0.18634020007346799</v>
      </c>
      <c r="S9">
        <v>7.3469387755102042</v>
      </c>
      <c r="T9">
        <v>99.07732097151856</v>
      </c>
      <c r="U9">
        <v>0.37251665264421591</v>
      </c>
      <c r="V9">
        <v>0.1156939273451919</v>
      </c>
      <c r="W9">
        <v>0.43446844848496519</v>
      </c>
      <c r="Y9">
        <v>60</v>
      </c>
      <c r="Z9">
        <v>2.813333333333333</v>
      </c>
      <c r="AA9">
        <v>24.323333333333331</v>
      </c>
      <c r="AB9">
        <v>3.0133333333333332</v>
      </c>
      <c r="AC9">
        <v>69.849999999999994</v>
      </c>
      <c r="AE9">
        <v>1.2244897959183669</v>
      </c>
      <c r="AF9">
        <v>78.212038196300327</v>
      </c>
      <c r="AG9">
        <v>21.530364965910191</v>
      </c>
      <c r="AH9">
        <v>0.25759719298625589</v>
      </c>
      <c r="AI9">
        <v>1.1600025254945151E-16</v>
      </c>
      <c r="AJ9">
        <v>7.3469387755102042</v>
      </c>
      <c r="AK9">
        <v>77.038674705291598</v>
      </c>
      <c r="AL9">
        <v>21.976547882561629</v>
      </c>
      <c r="AM9">
        <v>0.26132348524403681</v>
      </c>
      <c r="AN9">
        <v>0.72345390970067636</v>
      </c>
      <c r="AP9">
        <v>60</v>
      </c>
      <c r="AQ9">
        <v>16.543333333333329</v>
      </c>
      <c r="AR9">
        <v>10.773999999999999</v>
      </c>
      <c r="AS9">
        <v>6.45</v>
      </c>
      <c r="AT9">
        <v>66.23266666666666</v>
      </c>
      <c r="AV9">
        <v>1.2244897959183669</v>
      </c>
      <c r="AW9">
        <v>92.343559533772805</v>
      </c>
      <c r="AX9">
        <v>1.1676548337403501</v>
      </c>
      <c r="AY9">
        <v>3.6010011013954508</v>
      </c>
      <c r="AZ9">
        <v>2.887784531192537</v>
      </c>
      <c r="BA9">
        <v>7.3469387755102042</v>
      </c>
      <c r="BB9">
        <v>62.098785404909798</v>
      </c>
      <c r="BC9">
        <v>8.8115443181794397</v>
      </c>
      <c r="BD9">
        <v>13.331744707034719</v>
      </c>
      <c r="BE9">
        <v>15.75792576067828</v>
      </c>
      <c r="BG9">
        <v>60</v>
      </c>
      <c r="BH9">
        <v>80.182519499999998</v>
      </c>
      <c r="BI9">
        <v>13.004899999999999</v>
      </c>
      <c r="BJ9">
        <v>1.49</v>
      </c>
      <c r="BK9">
        <v>5.3225804999999999</v>
      </c>
      <c r="BM9">
        <v>1.2244897959183669</v>
      </c>
      <c r="BN9">
        <v>85.628080128731341</v>
      </c>
      <c r="BO9">
        <v>10.73197799651745</v>
      </c>
      <c r="BP9">
        <v>1.85349162699651</v>
      </c>
      <c r="BQ9">
        <v>1.7864502886283551</v>
      </c>
      <c r="BR9">
        <v>7.3469387755102042</v>
      </c>
      <c r="BS9">
        <v>56.224505215857498</v>
      </c>
      <c r="BT9">
        <v>19.955512303869579</v>
      </c>
      <c r="BU9">
        <v>17.44650107063741</v>
      </c>
      <c r="BV9">
        <v>6.3731686554734992</v>
      </c>
      <c r="BX9">
        <v>60</v>
      </c>
      <c r="BY9">
        <v>42.5</v>
      </c>
      <c r="BZ9">
        <v>8.4633333333333329</v>
      </c>
      <c r="CA9">
        <v>4.6100000000000003</v>
      </c>
      <c r="CB9">
        <v>44.426666666666669</v>
      </c>
      <c r="CD9">
        <v>1.2244897959183669</v>
      </c>
      <c r="CE9">
        <v>87.268680346723372</v>
      </c>
      <c r="CF9">
        <v>2.8794229491520982</v>
      </c>
      <c r="CG9">
        <v>5.044193769254866</v>
      </c>
      <c r="CH9">
        <v>4.8077029244202834</v>
      </c>
      <c r="CI9">
        <v>7.3469387755102042</v>
      </c>
      <c r="CJ9">
        <v>74.475196811937181</v>
      </c>
      <c r="CK9">
        <v>4.3915046577261272</v>
      </c>
      <c r="CL9">
        <v>9.8143083576665457</v>
      </c>
      <c r="CM9">
        <v>11.31899032842546</v>
      </c>
      <c r="CO9">
        <v>60</v>
      </c>
      <c r="CP9">
        <v>49.685000000000002</v>
      </c>
      <c r="CQ9">
        <v>33.21</v>
      </c>
      <c r="CR9">
        <v>4.4000000000000004</v>
      </c>
      <c r="CS9">
        <v>12.704999999999981</v>
      </c>
      <c r="CU9">
        <v>1.2244897959183669</v>
      </c>
      <c r="CV9">
        <v>81.038249859570683</v>
      </c>
      <c r="CW9">
        <v>17.457880218308091</v>
      </c>
      <c r="CX9">
        <v>0.92631304644455592</v>
      </c>
      <c r="CY9">
        <v>0.57755693684649034</v>
      </c>
      <c r="CZ9">
        <v>7.3469387755102042</v>
      </c>
      <c r="DA9">
        <v>74.050481817268277</v>
      </c>
      <c r="DB9">
        <v>19.343566993864179</v>
      </c>
      <c r="DC9">
        <v>2.8757850357610448</v>
      </c>
      <c r="DD9">
        <v>3.7301661461314302</v>
      </c>
      <c r="DF9">
        <v>60</v>
      </c>
      <c r="DG9">
        <v>61.52</v>
      </c>
      <c r="DH9">
        <v>12.874536666666669</v>
      </c>
      <c r="DI9">
        <v>2.2999999999999998</v>
      </c>
      <c r="DJ9">
        <v>23.305463333333339</v>
      </c>
      <c r="DL9">
        <v>1.2244897959183669</v>
      </c>
      <c r="DM9">
        <v>91.670343078579691</v>
      </c>
      <c r="DN9">
        <v>4.4216978008237726</v>
      </c>
      <c r="DO9">
        <v>2.1612132973527789</v>
      </c>
      <c r="DP9">
        <v>1.7471460659794571</v>
      </c>
      <c r="DQ9">
        <v>7.3469387755102042</v>
      </c>
      <c r="DR9">
        <v>57.426294729970657</v>
      </c>
      <c r="DS9">
        <v>17.03488125137633</v>
      </c>
      <c r="DT9">
        <v>15.476344497579721</v>
      </c>
      <c r="DU9">
        <v>10.208596906293639</v>
      </c>
      <c r="DW9">
        <v>100</v>
      </c>
      <c r="DX9">
        <v>24.78580913332965</v>
      </c>
      <c r="DZ9">
        <v>14.28571428571429</v>
      </c>
      <c r="EA9">
        <v>3.0759526553607341</v>
      </c>
      <c r="EC9">
        <v>100</v>
      </c>
      <c r="ED9">
        <v>49.68</v>
      </c>
      <c r="EF9">
        <v>14.28571428571429</v>
      </c>
      <c r="EG9">
        <v>27.535634509113748</v>
      </c>
      <c r="EI9">
        <v>100</v>
      </c>
      <c r="EJ9">
        <v>0.77</v>
      </c>
      <c r="EL9">
        <v>14.28571428571429</v>
      </c>
      <c r="EM9">
        <v>15.43602046477549</v>
      </c>
    </row>
    <row r="10" spans="1:143" x14ac:dyDescent="0.25">
      <c r="A10" t="s">
        <v>71</v>
      </c>
      <c r="B10" t="s">
        <v>72</v>
      </c>
      <c r="C10">
        <v>1.526685945611297E-3</v>
      </c>
      <c r="D10">
        <v>4.5814946415072519</v>
      </c>
      <c r="E10">
        <v>5.7126318917532842E-4</v>
      </c>
      <c r="F10">
        <v>1.366845672291017E-8</v>
      </c>
      <c r="M10" s="1"/>
      <c r="N10">
        <v>1.428571428571429</v>
      </c>
      <c r="O10">
        <v>99.479445164742273</v>
      </c>
      <c r="P10">
        <v>0.22984531635370151</v>
      </c>
      <c r="Q10">
        <v>7.3426776826207255E-2</v>
      </c>
      <c r="R10">
        <v>0.21728274216838109</v>
      </c>
      <c r="S10">
        <v>8.5714285714285712</v>
      </c>
      <c r="T10">
        <v>98.946403705659975</v>
      </c>
      <c r="U10">
        <v>0.41671540320109118</v>
      </c>
      <c r="V10">
        <v>0.12774277608546089</v>
      </c>
      <c r="W10">
        <v>0.50913811503501338</v>
      </c>
      <c r="AD10" s="1"/>
      <c r="AE10">
        <v>1.428571428571429</v>
      </c>
      <c r="AF10">
        <v>75.247120665295299</v>
      </c>
      <c r="AG10">
        <v>24.463624993294271</v>
      </c>
      <c r="AH10">
        <v>0.28925455873657507</v>
      </c>
      <c r="AI10">
        <v>1.5366977108070779E-16</v>
      </c>
      <c r="AJ10">
        <v>8.5714285714285712</v>
      </c>
      <c r="AK10">
        <v>74.166353893110283</v>
      </c>
      <c r="AL10">
        <v>24.749729193251969</v>
      </c>
      <c r="AM10">
        <v>0.25872441737865343</v>
      </c>
      <c r="AN10">
        <v>0.82519245734580238</v>
      </c>
      <c r="AU10" s="1"/>
      <c r="AV10">
        <v>1.428571428571429</v>
      </c>
      <c r="AW10">
        <v>91.12573499648478</v>
      </c>
      <c r="AX10">
        <v>1.489215842675335</v>
      </c>
      <c r="AY10">
        <v>4.0379369727184136</v>
      </c>
      <c r="AZ10">
        <v>3.3471121882153829</v>
      </c>
      <c r="BA10">
        <v>8.5714285714285712</v>
      </c>
      <c r="BB10">
        <v>58.633690116846672</v>
      </c>
      <c r="BC10">
        <v>9.6971529360089566</v>
      </c>
      <c r="BD10">
        <v>12.78022251726426</v>
      </c>
      <c r="BE10">
        <v>18.88893461521247</v>
      </c>
      <c r="BL10" s="1"/>
      <c r="BM10">
        <v>1.428571428571429</v>
      </c>
      <c r="BN10">
        <v>83.714984502340783</v>
      </c>
      <c r="BO10">
        <v>12.152535586549609</v>
      </c>
      <c r="BP10">
        <v>2.0996134931177859</v>
      </c>
      <c r="BQ10">
        <v>2.0328664543065682</v>
      </c>
      <c r="BR10">
        <v>8.5714285714285712</v>
      </c>
      <c r="BS10">
        <v>57.303518725721638</v>
      </c>
      <c r="BT10">
        <v>18.87131670419615</v>
      </c>
      <c r="BU10">
        <v>17.177326847673569</v>
      </c>
      <c r="BV10">
        <v>6.6475194089371357</v>
      </c>
      <c r="CC10" s="1"/>
      <c r="CD10">
        <v>1.428571428571429</v>
      </c>
      <c r="CE10">
        <v>85.530167682890664</v>
      </c>
      <c r="CF10">
        <v>3.5285952127652132</v>
      </c>
      <c r="CG10">
        <v>5.463431471705384</v>
      </c>
      <c r="CH10">
        <v>5.4778055810532464</v>
      </c>
      <c r="CI10">
        <v>8.5714285714285712</v>
      </c>
      <c r="CJ10">
        <v>72.114077597162321</v>
      </c>
      <c r="CK10">
        <v>4.8044357243550948</v>
      </c>
      <c r="CL10">
        <v>9.8766571979130902</v>
      </c>
      <c r="CM10">
        <v>13.204829642044499</v>
      </c>
      <c r="CT10" s="1"/>
      <c r="CU10">
        <v>1.428571428571429</v>
      </c>
      <c r="CV10">
        <v>78.422982202066237</v>
      </c>
      <c r="CW10">
        <v>19.868662893683648</v>
      </c>
      <c r="CX10">
        <v>1.0389327038342719</v>
      </c>
      <c r="CY10">
        <v>0.66942238156167355</v>
      </c>
      <c r="CZ10">
        <v>8.5714285714285712</v>
      </c>
      <c r="DA10">
        <v>71.060098592565808</v>
      </c>
      <c r="DB10">
        <v>21.739187767073322</v>
      </c>
      <c r="DC10">
        <v>2.7625679723139842</v>
      </c>
      <c r="DD10">
        <v>4.4381456521118769</v>
      </c>
      <c r="DK10" s="1"/>
      <c r="DL10">
        <v>1.428571428571429</v>
      </c>
      <c r="DM10">
        <v>90.408231156253777</v>
      </c>
      <c r="DN10">
        <v>5.1441386965239824</v>
      </c>
      <c r="DO10">
        <v>2.4311544591543202</v>
      </c>
      <c r="DP10">
        <v>2.0168741258453942</v>
      </c>
      <c r="DQ10">
        <v>8.5714285714285712</v>
      </c>
      <c r="DR10">
        <v>56.53255885758896</v>
      </c>
      <c r="DS10">
        <v>16.70323710513221</v>
      </c>
      <c r="DT10">
        <v>15.38267450634117</v>
      </c>
      <c r="DU10">
        <v>11.561256044008131</v>
      </c>
      <c r="DZ10">
        <v>16.326530612244898</v>
      </c>
      <c r="EA10">
        <v>3.456827762709517</v>
      </c>
      <c r="EF10">
        <v>16.326530612244898</v>
      </c>
      <c r="EG10">
        <v>27.47018585484728</v>
      </c>
      <c r="EL10">
        <v>16.326530612244898</v>
      </c>
      <c r="EM10">
        <v>15.347119905506119</v>
      </c>
    </row>
    <row r="11" spans="1:143" x14ac:dyDescent="0.25">
      <c r="A11" t="s">
        <v>7</v>
      </c>
      <c r="B11" t="s">
        <v>73</v>
      </c>
      <c r="C11">
        <v>0.76328877194019884</v>
      </c>
      <c r="D11">
        <v>199507.81313069139</v>
      </c>
      <c r="E11">
        <v>3.1717443580624012E-2</v>
      </c>
      <c r="F11">
        <v>3.2779080300907233E-5</v>
      </c>
      <c r="H11" t="s">
        <v>140</v>
      </c>
      <c r="M11" s="1"/>
      <c r="N11">
        <v>1.6326530612244901</v>
      </c>
      <c r="O11">
        <v>99.428519783962216</v>
      </c>
      <c r="P11">
        <v>0.24907364046302671</v>
      </c>
      <c r="Q11">
        <v>7.4213526891720283E-2</v>
      </c>
      <c r="R11">
        <v>0.24819304885971449</v>
      </c>
      <c r="S11">
        <v>9.795918367346939</v>
      </c>
      <c r="T11">
        <v>98.820378695977453</v>
      </c>
      <c r="U11">
        <v>0.45698175592138862</v>
      </c>
      <c r="V11">
        <v>0.13835892727710719</v>
      </c>
      <c r="W11">
        <v>0.58428062080766274</v>
      </c>
      <c r="Y11" t="s">
        <v>140</v>
      </c>
      <c r="AD11" s="1"/>
      <c r="AE11">
        <v>1.6326530612244901</v>
      </c>
      <c r="AF11">
        <v>72.450540415941603</v>
      </c>
      <c r="AG11">
        <v>27.230859417124659</v>
      </c>
      <c r="AH11">
        <v>0.31860056436666478</v>
      </c>
      <c r="AI11">
        <v>1.9555150053548679E-16</v>
      </c>
      <c r="AJ11">
        <v>9.795918367346939</v>
      </c>
      <c r="AK11">
        <v>71.526881619595557</v>
      </c>
      <c r="AL11">
        <v>27.297839974514829</v>
      </c>
      <c r="AM11">
        <v>0.25307420434025502</v>
      </c>
      <c r="AN11">
        <v>0.92220416271253258</v>
      </c>
      <c r="AP11" t="s">
        <v>140</v>
      </c>
      <c r="AU11" s="1"/>
      <c r="AV11">
        <v>1.6326530612244901</v>
      </c>
      <c r="AW11">
        <v>89.923971101064069</v>
      </c>
      <c r="AX11">
        <v>1.8266426767017301</v>
      </c>
      <c r="AY11">
        <v>4.4490039796403424</v>
      </c>
      <c r="AZ11">
        <v>3.800382242707391</v>
      </c>
      <c r="BA11">
        <v>9.795918367346939</v>
      </c>
      <c r="BB11">
        <v>55.537003509045078</v>
      </c>
      <c r="BC11">
        <v>10.46548835565601</v>
      </c>
      <c r="BD11">
        <v>12.122934866840041</v>
      </c>
      <c r="BE11">
        <v>21.874573605836659</v>
      </c>
      <c r="BG11" t="s">
        <v>140</v>
      </c>
      <c r="BL11" s="1"/>
      <c r="BM11">
        <v>1.6326530612244901</v>
      </c>
      <c r="BN11">
        <v>81.919518576663293</v>
      </c>
      <c r="BO11">
        <v>13.4818255582591</v>
      </c>
      <c r="BP11">
        <v>2.3317915772308142</v>
      </c>
      <c r="BQ11">
        <v>2.266864352902394</v>
      </c>
      <c r="BR11">
        <v>9.795918367346939</v>
      </c>
      <c r="BS11">
        <v>58.515373136263591</v>
      </c>
      <c r="BT11">
        <v>17.766323978188801</v>
      </c>
      <c r="BU11">
        <v>16.824215423386441</v>
      </c>
      <c r="BV11">
        <v>6.8937691486919821</v>
      </c>
      <c r="BX11" t="s">
        <v>140</v>
      </c>
      <c r="CC11" s="1"/>
      <c r="CD11">
        <v>1.6326530612244901</v>
      </c>
      <c r="CE11">
        <v>83.882505962302048</v>
      </c>
      <c r="CF11">
        <v>4.1751662210334439</v>
      </c>
      <c r="CG11">
        <v>5.8258434934983709</v>
      </c>
      <c r="CH11">
        <v>6.1164842604853442</v>
      </c>
      <c r="CI11">
        <v>9.795918367346939</v>
      </c>
      <c r="CJ11">
        <v>70.01470285406829</v>
      </c>
      <c r="CK11">
        <v>5.1556565190201074</v>
      </c>
      <c r="CL11">
        <v>9.8605570490129111</v>
      </c>
      <c r="CM11">
        <v>14.96908378645465</v>
      </c>
      <c r="CO11" t="s">
        <v>140</v>
      </c>
      <c r="CT11" s="1"/>
      <c r="CU11">
        <v>1.6326530612244901</v>
      </c>
      <c r="CV11">
        <v>75.945302794378847</v>
      </c>
      <c r="CW11">
        <v>22.149945986941759</v>
      </c>
      <c r="CX11">
        <v>1.1446748964321269</v>
      </c>
      <c r="CY11">
        <v>0.76007644683797393</v>
      </c>
      <c r="CZ11">
        <v>9.795918367346939</v>
      </c>
      <c r="DA11">
        <v>68.328730590716631</v>
      </c>
      <c r="DB11">
        <v>23.931392509371129</v>
      </c>
      <c r="DC11">
        <v>2.627314591612679</v>
      </c>
      <c r="DD11">
        <v>5.1125622934057429</v>
      </c>
      <c r="DF11" t="s">
        <v>140</v>
      </c>
      <c r="DK11" s="1"/>
      <c r="DL11">
        <v>1.6326530612244901</v>
      </c>
      <c r="DM11">
        <v>89.179682101981271</v>
      </c>
      <c r="DN11">
        <v>5.85713441123593</v>
      </c>
      <c r="DO11">
        <v>2.6826827275670579</v>
      </c>
      <c r="DP11">
        <v>2.280835365550693</v>
      </c>
      <c r="DQ11">
        <v>9.795918367346939</v>
      </c>
      <c r="DR11">
        <v>55.951338840478471</v>
      </c>
      <c r="DS11">
        <v>16.26986732031256</v>
      </c>
      <c r="DT11">
        <v>15.169803385022689</v>
      </c>
      <c r="DU11">
        <v>12.82288403438821</v>
      </c>
      <c r="DW11" t="s">
        <v>179</v>
      </c>
      <c r="DX11">
        <v>21976.125680262841</v>
      </c>
      <c r="DZ11">
        <v>18.367346938775508</v>
      </c>
      <c r="EA11">
        <v>3.837420193882338</v>
      </c>
      <c r="EC11" t="s">
        <v>179</v>
      </c>
      <c r="ED11">
        <v>14415.228613038589</v>
      </c>
      <c r="EF11">
        <v>18.367346938775508</v>
      </c>
      <c r="EG11">
        <v>27.404737204550599</v>
      </c>
      <c r="EI11" t="s">
        <v>179</v>
      </c>
      <c r="EJ11">
        <v>708.77345606548249</v>
      </c>
      <c r="EL11">
        <v>18.367346938775508</v>
      </c>
      <c r="EM11">
        <v>15.253231265300011</v>
      </c>
    </row>
    <row r="12" spans="1:143" x14ac:dyDescent="0.25">
      <c r="A12" t="s">
        <v>8</v>
      </c>
      <c r="B12" t="s">
        <v>74</v>
      </c>
      <c r="C12">
        <v>0.99999518236082663</v>
      </c>
      <c r="D12">
        <v>170376.88858214789</v>
      </c>
      <c r="E12">
        <v>5.2663960440671342E-2</v>
      </c>
      <c r="F12">
        <v>2.1315580104058701E-5</v>
      </c>
      <c r="H12" t="s">
        <v>135</v>
      </c>
      <c r="I12" s="1" t="s">
        <v>136</v>
      </c>
      <c r="J12" t="s">
        <v>137</v>
      </c>
      <c r="K12" t="s">
        <v>138</v>
      </c>
      <c r="L12" t="s">
        <v>139</v>
      </c>
      <c r="M12" s="1"/>
      <c r="N12">
        <v>1.8367346938775511</v>
      </c>
      <c r="O12">
        <v>99.38064916177116</v>
      </c>
      <c r="P12">
        <v>0.26560974011510241</v>
      </c>
      <c r="Q12">
        <v>7.4669913491792791E-2</v>
      </c>
      <c r="R12">
        <v>0.27907118479369991</v>
      </c>
      <c r="S12">
        <v>11.02040816326531</v>
      </c>
      <c r="T12">
        <v>98.698822937479093</v>
      </c>
      <c r="U12">
        <v>0.49363333024833611</v>
      </c>
      <c r="V12">
        <v>0.14769425544859169</v>
      </c>
      <c r="W12">
        <v>0.65984947680947692</v>
      </c>
      <c r="Y12" t="s">
        <v>135</v>
      </c>
      <c r="Z12" s="1" t="s">
        <v>136</v>
      </c>
      <c r="AA12" t="s">
        <v>137</v>
      </c>
      <c r="AB12" t="s">
        <v>138</v>
      </c>
      <c r="AC12" t="s">
        <v>139</v>
      </c>
      <c r="AD12" s="1"/>
      <c r="AE12">
        <v>1.8367346938775511</v>
      </c>
      <c r="AF12">
        <v>69.814748716313375</v>
      </c>
      <c r="AG12">
        <v>29.83939646500006</v>
      </c>
      <c r="AH12">
        <v>0.34585627680177439</v>
      </c>
      <c r="AI12">
        <v>2.4134318573820318E-16</v>
      </c>
      <c r="AJ12">
        <v>11.02040816326531</v>
      </c>
      <c r="AK12">
        <v>69.106993236346185</v>
      </c>
      <c r="AL12">
        <v>29.632773859678689</v>
      </c>
      <c r="AM12">
        <v>0.2455256030066825</v>
      </c>
      <c r="AN12">
        <v>1.0147072571125311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1.8367346938775511</v>
      </c>
      <c r="AW12">
        <v>88.738056709660341</v>
      </c>
      <c r="AX12">
        <v>2.1757862634843521</v>
      </c>
      <c r="AY12">
        <v>4.8384826975486721</v>
      </c>
      <c r="AZ12">
        <v>4.2476743296661557</v>
      </c>
      <c r="BA12">
        <v>11.02040816326531</v>
      </c>
      <c r="BB12">
        <v>52.746529602662967</v>
      </c>
      <c r="BC12">
        <v>11.12873096091201</v>
      </c>
      <c r="BD12">
        <v>11.42756234239023</v>
      </c>
      <c r="BE12">
        <v>24.697177547534981</v>
      </c>
      <c r="BG12" t="s">
        <v>135</v>
      </c>
      <c r="BH12" s="1" t="s">
        <v>136</v>
      </c>
      <c r="BI12" t="s">
        <v>137</v>
      </c>
      <c r="BJ12" t="s">
        <v>138</v>
      </c>
      <c r="BK12" t="s">
        <v>139</v>
      </c>
      <c r="BL12" s="1"/>
      <c r="BM12">
        <v>1.8367346938775511</v>
      </c>
      <c r="BN12">
        <v>80.235316745641356</v>
      </c>
      <c r="BO12">
        <v>14.724560590360261</v>
      </c>
      <c r="BP12">
        <v>2.5509706251276349</v>
      </c>
      <c r="BQ12">
        <v>2.489152298978401</v>
      </c>
      <c r="BR12">
        <v>11.02040816326531</v>
      </c>
      <c r="BS12">
        <v>59.762759532215512</v>
      </c>
      <c r="BT12">
        <v>16.686425469895472</v>
      </c>
      <c r="BU12">
        <v>16.42862464103392</v>
      </c>
      <c r="BV12">
        <v>7.1218720433865377</v>
      </c>
      <c r="BX12" t="s">
        <v>135</v>
      </c>
      <c r="BY12" s="1" t="s">
        <v>136</v>
      </c>
      <c r="BZ12" t="s">
        <v>137</v>
      </c>
      <c r="CA12" t="s">
        <v>138</v>
      </c>
      <c r="CB12" t="s">
        <v>139</v>
      </c>
      <c r="CC12" s="1"/>
      <c r="CD12">
        <v>1.8367346938775511</v>
      </c>
      <c r="CE12">
        <v>82.31979186593253</v>
      </c>
      <c r="CF12">
        <v>4.8109334743264247</v>
      </c>
      <c r="CG12">
        <v>6.1435726431744557</v>
      </c>
      <c r="CH12">
        <v>6.7257019567763043</v>
      </c>
      <c r="CI12">
        <v>11.02040816326531</v>
      </c>
      <c r="CJ12">
        <v>68.136807648019982</v>
      </c>
      <c r="CK12">
        <v>5.4521152972642577</v>
      </c>
      <c r="CL12">
        <v>9.8005074071585305</v>
      </c>
      <c r="CM12">
        <v>16.61057004777788</v>
      </c>
      <c r="CO12" t="s">
        <v>135</v>
      </c>
      <c r="CP12" s="1" t="s">
        <v>136</v>
      </c>
      <c r="CQ12" t="s">
        <v>137</v>
      </c>
      <c r="CR12" t="s">
        <v>138</v>
      </c>
      <c r="CS12" t="s">
        <v>139</v>
      </c>
      <c r="CT12" s="1"/>
      <c r="CU12">
        <v>1.8367346938775511</v>
      </c>
      <c r="CV12">
        <v>73.599372840083291</v>
      </c>
      <c r="CW12">
        <v>24.306669362200189</v>
      </c>
      <c r="CX12">
        <v>1.244423095796072</v>
      </c>
      <c r="CY12">
        <v>0.8495349112689986</v>
      </c>
      <c r="CZ12">
        <v>11.02040816326531</v>
      </c>
      <c r="DA12">
        <v>65.834828196089376</v>
      </c>
      <c r="DB12">
        <v>25.93197065154013</v>
      </c>
      <c r="DC12">
        <v>2.482039977567934</v>
      </c>
      <c r="DD12">
        <v>5.7511611468772426</v>
      </c>
      <c r="DF12" t="s">
        <v>135</v>
      </c>
      <c r="DG12" s="1" t="s">
        <v>136</v>
      </c>
      <c r="DH12" t="s">
        <v>137</v>
      </c>
      <c r="DI12" t="s">
        <v>138</v>
      </c>
      <c r="DJ12" t="s">
        <v>139</v>
      </c>
      <c r="DK12" s="1"/>
      <c r="DL12">
        <v>1.8367346938775511</v>
      </c>
      <c r="DM12">
        <v>87.983796440354283</v>
      </c>
      <c r="DN12">
        <v>6.559238035651541</v>
      </c>
      <c r="DO12">
        <v>2.9179911074388669</v>
      </c>
      <c r="DP12">
        <v>2.539168383679173</v>
      </c>
      <c r="DQ12">
        <v>11.02040816326531</v>
      </c>
      <c r="DR12">
        <v>55.569511209010223</v>
      </c>
      <c r="DS12">
        <v>15.78806884246023</v>
      </c>
      <c r="DT12">
        <v>14.8931167057975</v>
      </c>
      <c r="DU12">
        <v>13.99772042124799</v>
      </c>
      <c r="DW12" t="s">
        <v>180</v>
      </c>
      <c r="DX12">
        <v>0.97728180727847036</v>
      </c>
      <c r="DZ12">
        <v>20.408163265306118</v>
      </c>
      <c r="EA12">
        <v>4.2181791541295919</v>
      </c>
      <c r="EC12" t="s">
        <v>180</v>
      </c>
      <c r="ED12">
        <v>0.96560549221303804</v>
      </c>
      <c r="EF12">
        <v>20.408163265306118</v>
      </c>
      <c r="EG12">
        <v>27.339288625905692</v>
      </c>
      <c r="EI12" t="s">
        <v>180</v>
      </c>
      <c r="EJ12">
        <v>0.87844045686448435</v>
      </c>
      <c r="EL12">
        <v>20.408163265306118</v>
      </c>
      <c r="EM12">
        <v>15.13259854385297</v>
      </c>
    </row>
    <row r="13" spans="1:143" x14ac:dyDescent="0.25">
      <c r="A13" t="s">
        <v>75</v>
      </c>
      <c r="B13" t="s">
        <v>76</v>
      </c>
      <c r="C13">
        <v>0.20630557068831679</v>
      </c>
      <c r="D13">
        <v>507.81460959778173</v>
      </c>
      <c r="E13">
        <v>3.656510259201104E-2</v>
      </c>
      <c r="F13">
        <v>9418.6869958780226</v>
      </c>
      <c r="H13">
        <v>0</v>
      </c>
      <c r="I13">
        <v>0</v>
      </c>
      <c r="J13">
        <v>0</v>
      </c>
      <c r="K13">
        <v>0</v>
      </c>
      <c r="L13">
        <v>0</v>
      </c>
      <c r="M13" s="1"/>
      <c r="N13">
        <v>2.0408163265306118</v>
      </c>
      <c r="O13">
        <v>99.335387889276006</v>
      </c>
      <c r="P13">
        <v>0.27978328959939952</v>
      </c>
      <c r="Q13">
        <v>7.4911624154869697E-2</v>
      </c>
      <c r="R13">
        <v>0.30991719716372018</v>
      </c>
      <c r="S13">
        <v>12.244897959183669</v>
      </c>
      <c r="T13">
        <v>98.581342874584195</v>
      </c>
      <c r="U13">
        <v>0.52696800573529634</v>
      </c>
      <c r="V13">
        <v>0.15588803797266379</v>
      </c>
      <c r="W13">
        <v>0.73580108167848968</v>
      </c>
      <c r="Y13">
        <v>0</v>
      </c>
      <c r="Z13">
        <v>0</v>
      </c>
      <c r="AA13">
        <v>0</v>
      </c>
      <c r="AB13">
        <v>0</v>
      </c>
      <c r="AC13">
        <v>0</v>
      </c>
      <c r="AD13" s="1"/>
      <c r="AE13">
        <v>2.0408163265306118</v>
      </c>
      <c r="AF13">
        <v>67.332831843384085</v>
      </c>
      <c r="AG13">
        <v>32.295962206457631</v>
      </c>
      <c r="AH13">
        <v>0.37121053694725681</v>
      </c>
      <c r="AI13">
        <v>2.9077622174611532E-16</v>
      </c>
      <c r="AJ13">
        <v>12.244897959183669</v>
      </c>
      <c r="AK13">
        <v>66.894154812347765</v>
      </c>
      <c r="AL13">
        <v>31.766073543794381</v>
      </c>
      <c r="AM13">
        <v>0.2368627614723382</v>
      </c>
      <c r="AN13">
        <v>1.1029088088469801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2.0408163265306118</v>
      </c>
      <c r="AW13">
        <v>87.567783588152565</v>
      </c>
      <c r="AX13">
        <v>2.5330806891492181</v>
      </c>
      <c r="AY13">
        <v>5.2100687343475673</v>
      </c>
      <c r="AZ13">
        <v>4.6890669888878431</v>
      </c>
      <c r="BA13">
        <v>12.244897959183669</v>
      </c>
      <c r="BB13">
        <v>50.216283968866627</v>
      </c>
      <c r="BC13">
        <v>11.69779973705956</v>
      </c>
      <c r="BD13">
        <v>10.7340157572115</v>
      </c>
      <c r="BE13">
        <v>27.351900980310209</v>
      </c>
      <c r="BG13">
        <v>0</v>
      </c>
      <c r="BH13">
        <v>0</v>
      </c>
      <c r="BI13">
        <v>0</v>
      </c>
      <c r="BJ13">
        <v>0</v>
      </c>
      <c r="BK13">
        <v>0</v>
      </c>
      <c r="BL13" s="1"/>
      <c r="BM13">
        <v>2.0408163265306118</v>
      </c>
      <c r="BN13">
        <v>78.656053015657619</v>
      </c>
      <c r="BO13">
        <v>15.88546162889646</v>
      </c>
      <c r="BP13">
        <v>2.7580505137596778</v>
      </c>
      <c r="BQ13">
        <v>2.700435123917456</v>
      </c>
      <c r="BR13">
        <v>12.244897959183669</v>
      </c>
      <c r="BS13">
        <v>60.996265371728263</v>
      </c>
      <c r="BT13">
        <v>15.652918986049711</v>
      </c>
      <c r="BU13">
        <v>16.013156215671369</v>
      </c>
      <c r="BV13">
        <v>7.3373411130831823</v>
      </c>
      <c r="BX13">
        <v>0</v>
      </c>
      <c r="BY13">
        <v>0</v>
      </c>
      <c r="BZ13">
        <v>0</v>
      </c>
      <c r="CA13">
        <v>0</v>
      </c>
      <c r="CB13">
        <v>0</v>
      </c>
      <c r="CC13" s="1"/>
      <c r="CD13">
        <v>2.0408163265306118</v>
      </c>
      <c r="CE13">
        <v>80.836842824338618</v>
      </c>
      <c r="CF13">
        <v>5.4312317469400684</v>
      </c>
      <c r="CG13">
        <v>6.4247309222071216</v>
      </c>
      <c r="CH13">
        <v>7.3071943439795746</v>
      </c>
      <c r="CI13">
        <v>12.244897959183669</v>
      </c>
      <c r="CJ13">
        <v>66.445772856742039</v>
      </c>
      <c r="CK13">
        <v>5.7003971145415822</v>
      </c>
      <c r="CL13">
        <v>9.7218605421876809</v>
      </c>
      <c r="CM13">
        <v>18.13196987923746</v>
      </c>
      <c r="CO13">
        <v>0</v>
      </c>
      <c r="CP13">
        <v>0</v>
      </c>
      <c r="CQ13">
        <v>0</v>
      </c>
      <c r="CR13">
        <v>0</v>
      </c>
      <c r="CS13">
        <v>0</v>
      </c>
      <c r="CT13" s="1"/>
      <c r="CU13">
        <v>2.0408163265306118</v>
      </c>
      <c r="CV13">
        <v>71.379377308572046</v>
      </c>
      <c r="CW13">
        <v>26.343766661827061</v>
      </c>
      <c r="CX13">
        <v>1.3390432646890531</v>
      </c>
      <c r="CY13">
        <v>0.93781353392473954</v>
      </c>
      <c r="CZ13">
        <v>12.244897959183669</v>
      </c>
      <c r="DA13">
        <v>63.5588834849965</v>
      </c>
      <c r="DB13">
        <v>27.752354292575649</v>
      </c>
      <c r="DC13">
        <v>2.335938694274037</v>
      </c>
      <c r="DD13">
        <v>6.3528234896273483</v>
      </c>
      <c r="DF13">
        <v>0</v>
      </c>
      <c r="DG13">
        <v>0</v>
      </c>
      <c r="DH13">
        <v>0</v>
      </c>
      <c r="DI13">
        <v>0</v>
      </c>
      <c r="DJ13">
        <v>0</v>
      </c>
      <c r="DK13" s="1"/>
      <c r="DL13">
        <v>2.0408163265306118</v>
      </c>
      <c r="DM13">
        <v>86.819745079366029</v>
      </c>
      <c r="DN13">
        <v>7.2496223390911627</v>
      </c>
      <c r="DO13">
        <v>3.1385904230500672</v>
      </c>
      <c r="DP13">
        <v>2.7920064655204908</v>
      </c>
      <c r="DQ13">
        <v>12.244897959183669</v>
      </c>
      <c r="DR13">
        <v>55.323869033596552</v>
      </c>
      <c r="DS13">
        <v>15.28549297154621</v>
      </c>
      <c r="DT13">
        <v>14.582776650355189</v>
      </c>
      <c r="DU13">
        <v>15.09104380276076</v>
      </c>
      <c r="DW13" t="s">
        <v>219</v>
      </c>
      <c r="DX13">
        <v>-339765.34054187749</v>
      </c>
      <c r="DZ13">
        <v>22.448979591836739</v>
      </c>
      <c r="EA13">
        <v>4.5990575172386006</v>
      </c>
      <c r="EC13" t="s">
        <v>219</v>
      </c>
      <c r="ED13">
        <v>-454672.57519038778</v>
      </c>
      <c r="EF13">
        <v>22.448979591836739</v>
      </c>
      <c r="EG13">
        <v>27.2738400349144</v>
      </c>
      <c r="EI13" t="s">
        <v>219</v>
      </c>
      <c r="EJ13">
        <v>-27880.34580338564</v>
      </c>
      <c r="EL13">
        <v>22.448979591836739</v>
      </c>
      <c r="EM13">
        <v>15.00811903390478</v>
      </c>
    </row>
    <row r="14" spans="1:143" x14ac:dyDescent="0.25">
      <c r="A14" t="s">
        <v>77</v>
      </c>
      <c r="B14" t="s">
        <v>78</v>
      </c>
      <c r="C14">
        <v>2.273749170134917E-12</v>
      </c>
      <c r="D14">
        <v>115178.3686256723</v>
      </c>
      <c r="E14">
        <v>9.4929623805617374E-30</v>
      </c>
      <c r="F14">
        <v>13749.492014188199</v>
      </c>
      <c r="H14">
        <v>1</v>
      </c>
      <c r="I14">
        <v>0.27027581271524997</v>
      </c>
      <c r="J14">
        <v>1.322455628325158E-2</v>
      </c>
      <c r="K14">
        <v>0.1</v>
      </c>
      <c r="L14">
        <v>0.25074713567656159</v>
      </c>
      <c r="M14" s="1"/>
      <c r="N14">
        <v>2.2448979591836742</v>
      </c>
      <c r="O14">
        <v>99.292350052518842</v>
      </c>
      <c r="P14">
        <v>0.29189845584168289</v>
      </c>
      <c r="Q14">
        <v>7.5020362899344675E-2</v>
      </c>
      <c r="R14">
        <v>0.34073112907990449</v>
      </c>
      <c r="S14">
        <v>13.469387755102041</v>
      </c>
      <c r="T14">
        <v>98.467544951712114</v>
      </c>
      <c r="U14">
        <v>0.55728366193563161</v>
      </c>
      <c r="V14">
        <v>0.1630795522220729</v>
      </c>
      <c r="W14">
        <v>0.81209183405273455</v>
      </c>
      <c r="Y14">
        <v>1</v>
      </c>
      <c r="Z14">
        <v>3.6523949524782862</v>
      </c>
      <c r="AA14">
        <v>3.594090829248596</v>
      </c>
      <c r="AB14">
        <v>0.02</v>
      </c>
      <c r="AC14">
        <v>0.6496922348312314</v>
      </c>
      <c r="AD14" s="1"/>
      <c r="AE14">
        <v>2.2448979591836742</v>
      </c>
      <c r="AF14">
        <v>64.996841570809778</v>
      </c>
      <c r="AG14">
        <v>34.608308872032062</v>
      </c>
      <c r="AH14">
        <v>0.39485513897296592</v>
      </c>
      <c r="AI14">
        <v>3.435535483916827E-16</v>
      </c>
      <c r="AJ14">
        <v>13.469387755102041</v>
      </c>
      <c r="AK14">
        <v>64.875979892940535</v>
      </c>
      <c r="AL14">
        <v>33.709302088390359</v>
      </c>
      <c r="AM14">
        <v>0.22770436430946231</v>
      </c>
      <c r="AN14">
        <v>1.187013579868555</v>
      </c>
      <c r="AP14">
        <v>1</v>
      </c>
      <c r="AQ14">
        <v>7.0618175186467864</v>
      </c>
      <c r="AR14">
        <v>5.9628479399994633E-2</v>
      </c>
      <c r="AS14">
        <v>0.16</v>
      </c>
      <c r="AT14">
        <v>7.063881526627001</v>
      </c>
      <c r="AU14" s="1"/>
      <c r="AV14">
        <v>2.2448979591836742</v>
      </c>
      <c r="AW14">
        <v>86.412940655637243</v>
      </c>
      <c r="AX14">
        <v>2.8952726765415471</v>
      </c>
      <c r="AY14">
        <v>5.5671468344167172</v>
      </c>
      <c r="AZ14">
        <v>5.1246398338913801</v>
      </c>
      <c r="BA14">
        <v>13.469387755102041</v>
      </c>
      <c r="BB14">
        <v>47.915834364386633</v>
      </c>
      <c r="BC14">
        <v>12.18166894301512</v>
      </c>
      <c r="BD14">
        <v>10.059333557762621</v>
      </c>
      <c r="BE14">
        <v>29.843163802090231</v>
      </c>
      <c r="BG14">
        <v>1</v>
      </c>
      <c r="BH14">
        <v>2.755000000000003</v>
      </c>
      <c r="BI14">
        <v>0.37603257461122958</v>
      </c>
      <c r="BJ14">
        <v>0.16</v>
      </c>
      <c r="BK14">
        <v>0.1132357915243183</v>
      </c>
      <c r="BL14" s="1"/>
      <c r="BM14">
        <v>2.2448979591836742</v>
      </c>
      <c r="BN14">
        <v>77.17610015086639</v>
      </c>
      <c r="BO14">
        <v>16.968797512755259</v>
      </c>
      <c r="BP14">
        <v>2.953769301680679</v>
      </c>
      <c r="BQ14">
        <v>2.9013332663845879</v>
      </c>
      <c r="BR14">
        <v>13.469387755102041</v>
      </c>
      <c r="BS14">
        <v>62.190237390356899</v>
      </c>
      <c r="BT14">
        <v>14.675262866552879</v>
      </c>
      <c r="BU14">
        <v>15.590762256792919</v>
      </c>
      <c r="BV14">
        <v>7.5434191728310216</v>
      </c>
      <c r="BX14">
        <v>1</v>
      </c>
      <c r="BY14">
        <v>1.8377907933168021</v>
      </c>
      <c r="BZ14">
        <v>0.29544693074880463</v>
      </c>
      <c r="CA14">
        <v>0.23</v>
      </c>
      <c r="CB14">
        <v>1.8755436248962301</v>
      </c>
      <c r="CC14" s="1"/>
      <c r="CD14">
        <v>2.2448979591836742</v>
      </c>
      <c r="CE14">
        <v>79.42871320059389</v>
      </c>
      <c r="CF14">
        <v>6.0320351651776729</v>
      </c>
      <c r="CG14">
        <v>6.6766288980393327</v>
      </c>
      <c r="CH14">
        <v>7.8626224528899433</v>
      </c>
      <c r="CI14">
        <v>13.469387755102041</v>
      </c>
      <c r="CJ14">
        <v>64.918866080304042</v>
      </c>
      <c r="CK14">
        <v>5.9057016524768606</v>
      </c>
      <c r="CL14">
        <v>9.6351401341654999</v>
      </c>
      <c r="CM14">
        <v>19.540292550041642</v>
      </c>
      <c r="CO14">
        <v>1</v>
      </c>
      <c r="CP14">
        <v>0.2349999999999994</v>
      </c>
      <c r="CQ14">
        <v>2.617815034633947</v>
      </c>
      <c r="CR14">
        <v>0.59</v>
      </c>
      <c r="CS14">
        <v>0.65199693250812196</v>
      </c>
      <c r="CT14" s="1"/>
      <c r="CU14">
        <v>2.2448979591836742</v>
      </c>
      <c r="CV14">
        <v>69.279916773038551</v>
      </c>
      <c r="CW14">
        <v>28.26591512897927</v>
      </c>
      <c r="CX14">
        <v>1.429242435110692</v>
      </c>
      <c r="CY14">
        <v>1.024927682126052</v>
      </c>
      <c r="CZ14">
        <v>13.469387755102041</v>
      </c>
      <c r="DA14">
        <v>61.483771762413838</v>
      </c>
      <c r="DB14">
        <v>29.403866067920319</v>
      </c>
      <c r="DC14">
        <v>2.1941605760246352</v>
      </c>
      <c r="DD14">
        <v>6.9182015571609359</v>
      </c>
      <c r="DF14">
        <v>1</v>
      </c>
      <c r="DG14">
        <v>1.774999999999999</v>
      </c>
      <c r="DH14">
        <v>0.61829514706884814</v>
      </c>
      <c r="DI14">
        <v>1.01</v>
      </c>
      <c r="DJ14">
        <v>1.7416299836647251</v>
      </c>
      <c r="DK14" s="1"/>
      <c r="DL14">
        <v>2.2448979591836742</v>
      </c>
      <c r="DM14">
        <v>85.686698927009772</v>
      </c>
      <c r="DN14">
        <v>7.9274600908751438</v>
      </c>
      <c r="DO14">
        <v>3.3459914986809771</v>
      </c>
      <c r="DP14">
        <v>3.0394828963643041</v>
      </c>
      <c r="DQ14">
        <v>13.469387755102041</v>
      </c>
      <c r="DR14">
        <v>55.170939266413413</v>
      </c>
      <c r="DS14">
        <v>14.779947663154751</v>
      </c>
      <c r="DT14">
        <v>14.25874297942392</v>
      </c>
      <c r="DU14">
        <v>16.108478115919631</v>
      </c>
      <c r="DW14" t="s">
        <v>207</v>
      </c>
      <c r="DZ14">
        <v>24.489795918367349</v>
      </c>
      <c r="EA14">
        <v>4.9812463270106591</v>
      </c>
      <c r="EC14" t="s">
        <v>207</v>
      </c>
      <c r="EF14">
        <v>24.489795918367349</v>
      </c>
      <c r="EG14">
        <v>27.2083915047535</v>
      </c>
      <c r="EI14" t="s">
        <v>207</v>
      </c>
      <c r="EL14">
        <v>24.489795918367349</v>
      </c>
      <c r="EM14">
        <v>14.87554017446053</v>
      </c>
    </row>
    <row r="15" spans="1:143" x14ac:dyDescent="0.25">
      <c r="A15" t="s">
        <v>79</v>
      </c>
      <c r="B15" t="s">
        <v>80</v>
      </c>
      <c r="C15">
        <v>2.7643572057987338E-3</v>
      </c>
      <c r="D15">
        <v>2.353153414363244</v>
      </c>
      <c r="E15">
        <v>1.1673770359876699E-3</v>
      </c>
      <c r="F15">
        <v>1593.4720217192009</v>
      </c>
      <c r="H15">
        <v>3</v>
      </c>
      <c r="I15">
        <v>0.44663049462067761</v>
      </c>
      <c r="J15">
        <v>8.902933349308112E-2</v>
      </c>
      <c r="K15">
        <v>0.03</v>
      </c>
      <c r="L15">
        <v>0.4366378092915098</v>
      </c>
      <c r="M15" s="1"/>
      <c r="N15">
        <v>2.4489795918367352</v>
      </c>
      <c r="O15">
        <v>99.251203008507389</v>
      </c>
      <c r="P15">
        <v>0.30222803709600871</v>
      </c>
      <c r="Q15">
        <v>7.5055933755611287E-2</v>
      </c>
      <c r="R15">
        <v>0.37151302099889461</v>
      </c>
      <c r="S15">
        <v>14.69387755102041</v>
      </c>
      <c r="T15">
        <v>98.357104164760869</v>
      </c>
      <c r="U15">
        <v>0.58482967904536476</v>
      </c>
      <c r="V15">
        <v>0.16938091689768381</v>
      </c>
      <c r="W15">
        <v>0.88868523918642861</v>
      </c>
      <c r="Y15">
        <v>3</v>
      </c>
      <c r="Z15">
        <v>4.4184379309887349</v>
      </c>
      <c r="AA15">
        <v>4.2446635614616159</v>
      </c>
      <c r="AB15">
        <v>0.2</v>
      </c>
      <c r="AC15">
        <v>1.2105473968416109</v>
      </c>
      <c r="AD15" s="1"/>
      <c r="AE15">
        <v>2.4489795918367352</v>
      </c>
      <c r="AF15">
        <v>62.800226658118362</v>
      </c>
      <c r="AG15">
        <v>36.782866763633479</v>
      </c>
      <c r="AH15">
        <v>0.41691119360606282</v>
      </c>
      <c r="AI15">
        <v>3.9945201047479649E-16</v>
      </c>
      <c r="AJ15">
        <v>14.69387755102041</v>
      </c>
      <c r="AK15">
        <v>63.041042135433017</v>
      </c>
      <c r="AL15">
        <v>35.473384457352729</v>
      </c>
      <c r="AM15">
        <v>0.21836152844837031</v>
      </c>
      <c r="AN15">
        <v>1.267211805381018</v>
      </c>
      <c r="AP15">
        <v>3</v>
      </c>
      <c r="AQ15">
        <v>4.3906137257664692</v>
      </c>
      <c r="AR15">
        <v>0.66903952714984538</v>
      </c>
      <c r="AS15">
        <v>2.4700000000000002</v>
      </c>
      <c r="AT15">
        <v>0.98349662524840409</v>
      </c>
      <c r="AU15" s="1"/>
      <c r="AV15">
        <v>2.4489795918367352</v>
      </c>
      <c r="AW15">
        <v>85.273327883277048</v>
      </c>
      <c r="AX15">
        <v>3.2607490270952781</v>
      </c>
      <c r="AY15">
        <v>5.9114547804307396</v>
      </c>
      <c r="AZ15">
        <v>5.5544683096808427</v>
      </c>
      <c r="BA15">
        <v>14.69387755102041</v>
      </c>
      <c r="BB15">
        <v>45.817544209919873</v>
      </c>
      <c r="BC15">
        <v>12.58877791360737</v>
      </c>
      <c r="BD15">
        <v>9.4173957517068594</v>
      </c>
      <c r="BE15">
        <v>32.176283049131342</v>
      </c>
      <c r="BG15">
        <v>3</v>
      </c>
      <c r="BH15">
        <v>0</v>
      </c>
      <c r="BI15">
        <v>1.9601650272872431</v>
      </c>
      <c r="BJ15">
        <v>0.08</v>
      </c>
      <c r="BK15">
        <v>0.88968930126358647</v>
      </c>
      <c r="BL15" s="1"/>
      <c r="BM15">
        <v>2.4489795918367352</v>
      </c>
      <c r="BN15">
        <v>75.790295817809564</v>
      </c>
      <c r="BO15">
        <v>17.978516581690538</v>
      </c>
      <c r="BP15">
        <v>3.1387781979035179</v>
      </c>
      <c r="BQ15">
        <v>3.0924098814876011</v>
      </c>
      <c r="BR15">
        <v>14.69387755102041</v>
      </c>
      <c r="BS15">
        <v>63.331982073966437</v>
      </c>
      <c r="BT15">
        <v>13.756653196286569</v>
      </c>
      <c r="BU15">
        <v>15.16897290152418</v>
      </c>
      <c r="BV15">
        <v>7.7420735147567497</v>
      </c>
      <c r="BX15">
        <v>3</v>
      </c>
      <c r="BY15">
        <v>1.8020751926598391</v>
      </c>
      <c r="BZ15">
        <v>0.1087300428686676</v>
      </c>
      <c r="CA15">
        <v>0.62</v>
      </c>
      <c r="CB15">
        <v>1.908847092415267</v>
      </c>
      <c r="CC15" s="1"/>
      <c r="CD15">
        <v>2.4489795918367352</v>
      </c>
      <c r="CE15">
        <v>78.09035194737325</v>
      </c>
      <c r="CF15">
        <v>6.610425794403251</v>
      </c>
      <c r="CG15">
        <v>6.9055369900625987</v>
      </c>
      <c r="CH15">
        <v>8.3936850068952698</v>
      </c>
      <c r="CI15">
        <v>14.69387755102041</v>
      </c>
      <c r="CJ15">
        <v>63.537189604690468</v>
      </c>
      <c r="CK15">
        <v>6.0726545661345206</v>
      </c>
      <c r="CL15">
        <v>9.547007847079918</v>
      </c>
      <c r="CM15">
        <v>20.84314861462996</v>
      </c>
      <c r="CO15">
        <v>3</v>
      </c>
      <c r="CP15">
        <v>0</v>
      </c>
      <c r="CQ15">
        <v>2.7881694512509281</v>
      </c>
      <c r="CR15">
        <v>0.41</v>
      </c>
      <c r="CS15">
        <v>0.60434537586824744</v>
      </c>
      <c r="CT15" s="1"/>
      <c r="CU15">
        <v>2.4489795918367352</v>
      </c>
      <c r="CV15">
        <v>67.294951861376859</v>
      </c>
      <c r="CW15">
        <v>30.07840648904854</v>
      </c>
      <c r="CX15">
        <v>1.5157502420336919</v>
      </c>
      <c r="CY15">
        <v>1.110893403347476</v>
      </c>
      <c r="CZ15">
        <v>14.69387755102041</v>
      </c>
      <c r="DA15">
        <v>59.596066750389888</v>
      </c>
      <c r="DB15">
        <v>30.896525742976689</v>
      </c>
      <c r="DC15">
        <v>2.0583974069558422</v>
      </c>
      <c r="DD15">
        <v>7.4490100571272633</v>
      </c>
      <c r="DF15">
        <v>3</v>
      </c>
      <c r="DG15">
        <v>4.8225788398601317</v>
      </c>
      <c r="DH15">
        <v>2.471376134868986</v>
      </c>
      <c r="DI15">
        <v>0.45</v>
      </c>
      <c r="DJ15">
        <v>0.70712445863510986</v>
      </c>
      <c r="DK15" s="1"/>
      <c r="DL15">
        <v>2.4489795918367352</v>
      </c>
      <c r="DM15">
        <v>84.583861530343881</v>
      </c>
      <c r="DN15">
        <v>8.5920772587986676</v>
      </c>
      <c r="DO15">
        <v>3.5415245567299989</v>
      </c>
      <c r="DP15">
        <v>3.2817268124989871</v>
      </c>
      <c r="DQ15">
        <v>14.69387755102041</v>
      </c>
      <c r="DR15">
        <v>55.084828318083332</v>
      </c>
      <c r="DS15">
        <v>14.280789739365661</v>
      </c>
      <c r="DT15">
        <v>13.931825762353579</v>
      </c>
      <c r="DU15">
        <v>17.05570086294669</v>
      </c>
      <c r="DW15" t="s">
        <v>153</v>
      </c>
      <c r="DX15" t="s">
        <v>154</v>
      </c>
      <c r="DZ15">
        <v>26.530612244897959</v>
      </c>
      <c r="EA15">
        <v>5.3650738849224604</v>
      </c>
      <c r="EC15" t="s">
        <v>153</v>
      </c>
      <c r="ED15" t="s">
        <v>154</v>
      </c>
      <c r="EF15">
        <v>26.530612244897959</v>
      </c>
      <c r="EG15">
        <v>27.14294305967643</v>
      </c>
      <c r="EI15" t="s">
        <v>153</v>
      </c>
      <c r="EJ15" t="s">
        <v>154</v>
      </c>
      <c r="EL15">
        <v>26.530612244897959</v>
      </c>
      <c r="EM15">
        <v>14.7293484425469</v>
      </c>
    </row>
    <row r="16" spans="1:143" x14ac:dyDescent="0.25">
      <c r="A16" t="s">
        <v>81</v>
      </c>
      <c r="B16" t="s">
        <v>82</v>
      </c>
      <c r="C16">
        <v>2.8738643470606288E-5</v>
      </c>
      <c r="D16">
        <v>10025242.81476113</v>
      </c>
      <c r="E16">
        <v>1.8501606170313719E-7</v>
      </c>
      <c r="F16">
        <v>6010516.3367968611</v>
      </c>
      <c r="H16">
        <v>5</v>
      </c>
      <c r="I16">
        <v>0.48511917659226328</v>
      </c>
      <c r="J16">
        <v>4.6427960923947173E-2</v>
      </c>
      <c r="K16">
        <v>0.15</v>
      </c>
      <c r="L16">
        <v>0.45900442257346502</v>
      </c>
      <c r="M16" s="1"/>
      <c r="N16">
        <v>2.6530612244897962</v>
      </c>
      <c r="O16">
        <v>99.211626408611821</v>
      </c>
      <c r="P16">
        <v>0.31105948891621049</v>
      </c>
      <c r="Q16">
        <v>7.5051192620898891E-2</v>
      </c>
      <c r="R16">
        <v>0.40226291019937899</v>
      </c>
      <c r="S16">
        <v>15.91836734693878</v>
      </c>
      <c r="T16">
        <v>98.249620795169875</v>
      </c>
      <c r="U16">
        <v>0.60991322169225615</v>
      </c>
      <c r="V16">
        <v>0.1749296697010774</v>
      </c>
      <c r="W16">
        <v>0.96553631332903145</v>
      </c>
      <c r="Y16">
        <v>5</v>
      </c>
      <c r="Z16">
        <v>2.0550000000000002</v>
      </c>
      <c r="AA16">
        <v>1.9044815567497611</v>
      </c>
      <c r="AB16">
        <v>0.18</v>
      </c>
      <c r="AC16">
        <v>2.3489572154468892</v>
      </c>
      <c r="AD16" s="1"/>
      <c r="AE16">
        <v>2.6530612244897962</v>
      </c>
      <c r="AF16">
        <v>60.737200002642453</v>
      </c>
      <c r="AG16">
        <v>38.825335436729773</v>
      </c>
      <c r="AH16">
        <v>0.43746829739519272</v>
      </c>
      <c r="AI16">
        <v>4.582850781534263E-16</v>
      </c>
      <c r="AJ16">
        <v>15.91836734693878</v>
      </c>
      <c r="AK16">
        <v>61.378840865961223</v>
      </c>
      <c r="AL16">
        <v>37.068469786046471</v>
      </c>
      <c r="AM16">
        <v>0.20900946449519731</v>
      </c>
      <c r="AN16">
        <v>1.3436797948015511</v>
      </c>
      <c r="AP16">
        <v>5</v>
      </c>
      <c r="AQ16">
        <v>4.8679518850904397</v>
      </c>
      <c r="AR16">
        <v>0.62977950285970863</v>
      </c>
      <c r="AS16">
        <v>0.47</v>
      </c>
      <c r="AT16">
        <v>1.112864172604493</v>
      </c>
      <c r="AU16" s="1"/>
      <c r="AV16">
        <v>2.6530612244897962</v>
      </c>
      <c r="AW16">
        <v>84.14874599706863</v>
      </c>
      <c r="AX16">
        <v>3.6279988443789022</v>
      </c>
      <c r="AY16">
        <v>6.2446275827804874</v>
      </c>
      <c r="AZ16">
        <v>5.9786275765591057</v>
      </c>
      <c r="BA16">
        <v>15.91836734693878</v>
      </c>
      <c r="BB16">
        <v>43.897589947502333</v>
      </c>
      <c r="BC16">
        <v>12.927424574160799</v>
      </c>
      <c r="BD16">
        <v>8.8147443220007897</v>
      </c>
      <c r="BE16">
        <v>34.360242060016802</v>
      </c>
      <c r="BG16">
        <v>5</v>
      </c>
      <c r="BH16">
        <v>5.9820250000000001</v>
      </c>
      <c r="BI16">
        <v>4.6980772203483099</v>
      </c>
      <c r="BJ16">
        <v>0.27</v>
      </c>
      <c r="BK16">
        <v>0.25443213812898968</v>
      </c>
      <c r="BL16" s="1"/>
      <c r="BM16">
        <v>2.6530612244897962</v>
      </c>
      <c r="BN16">
        <v>74.493567618119741</v>
      </c>
      <c r="BO16">
        <v>18.91850070231882</v>
      </c>
      <c r="BP16">
        <v>3.3137158359018368</v>
      </c>
      <c r="BQ16">
        <v>3.2742173405875752</v>
      </c>
      <c r="BR16">
        <v>15.91836734693878</v>
      </c>
      <c r="BS16">
        <v>64.416474420960313</v>
      </c>
      <c r="BT16">
        <v>12.89677874784832</v>
      </c>
      <c r="BU16">
        <v>14.751950793703211</v>
      </c>
      <c r="BV16">
        <v>7.9344777240234468</v>
      </c>
      <c r="BX16">
        <v>5</v>
      </c>
      <c r="BY16">
        <v>2.7829840100151491</v>
      </c>
      <c r="BZ16">
        <v>0.33123086946854569</v>
      </c>
      <c r="CA16">
        <v>0.33</v>
      </c>
      <c r="CB16">
        <v>2.8219875777346868</v>
      </c>
      <c r="CC16" s="1"/>
      <c r="CD16">
        <v>2.6530612244897962</v>
      </c>
      <c r="CE16">
        <v>76.817831031648907</v>
      </c>
      <c r="CF16">
        <v>7.1657443687361031</v>
      </c>
      <c r="CG16">
        <v>7.1147145029740972</v>
      </c>
      <c r="CH16">
        <v>8.9017098326051709</v>
      </c>
      <c r="CI16">
        <v>15.91836734693878</v>
      </c>
      <c r="CJ16">
        <v>62.283722702195448</v>
      </c>
      <c r="CK16">
        <v>6.2054843042072907</v>
      </c>
      <c r="CL16">
        <v>9.4630336889081139</v>
      </c>
      <c r="CM16">
        <v>22.04776008688356</v>
      </c>
      <c r="CO16">
        <v>5</v>
      </c>
      <c r="CP16">
        <v>4.8450000000000024</v>
      </c>
      <c r="CQ16">
        <v>2.009383542836515</v>
      </c>
      <c r="CR16">
        <v>0.46</v>
      </c>
      <c r="CS16">
        <v>1.800249982641311</v>
      </c>
      <c r="CT16" s="1"/>
      <c r="CU16">
        <v>2.6530612244897962</v>
      </c>
      <c r="CV16">
        <v>65.419704417597615</v>
      </c>
      <c r="CW16">
        <v>31.7856638474973</v>
      </c>
      <c r="CX16">
        <v>1.598907724100981</v>
      </c>
      <c r="CY16">
        <v>1.1957255412321659</v>
      </c>
      <c r="CZ16">
        <v>15.91836734693878</v>
      </c>
      <c r="DA16">
        <v>57.882664021161737</v>
      </c>
      <c r="DB16">
        <v>32.240219938056462</v>
      </c>
      <c r="DC16">
        <v>1.9300882762979179</v>
      </c>
      <c r="DD16">
        <v>7.9470276911559177</v>
      </c>
      <c r="DF16">
        <v>5</v>
      </c>
      <c r="DG16">
        <v>2.0757809775278968</v>
      </c>
      <c r="DH16">
        <v>1.7439968463274229</v>
      </c>
      <c r="DI16">
        <v>0.26</v>
      </c>
      <c r="DJ16">
        <v>2.4799507163561838</v>
      </c>
      <c r="DK16" s="1"/>
      <c r="DL16">
        <v>2.6530612244897962</v>
      </c>
      <c r="DM16">
        <v>83.5103864477597</v>
      </c>
      <c r="DN16">
        <v>9.2427292808480814</v>
      </c>
      <c r="DO16">
        <v>3.7266306124140631</v>
      </c>
      <c r="DP16">
        <v>3.518875530703697</v>
      </c>
      <c r="DQ16">
        <v>15.91836734693878</v>
      </c>
      <c r="DR16">
        <v>55.046683622564437</v>
      </c>
      <c r="DS16">
        <v>13.79409279389259</v>
      </c>
      <c r="DT16">
        <v>13.609183583280061</v>
      </c>
      <c r="DU16">
        <v>17.938296652225318</v>
      </c>
      <c r="DW16">
        <v>0</v>
      </c>
      <c r="DX16">
        <v>0.77</v>
      </c>
      <c r="DZ16">
        <v>28.571428571428569</v>
      </c>
      <c r="EA16">
        <v>5.7500025819327902</v>
      </c>
      <c r="EC16">
        <v>0</v>
      </c>
      <c r="ED16">
        <v>27.979769172101658</v>
      </c>
      <c r="EF16">
        <v>28.571428571428569</v>
      </c>
      <c r="EG16">
        <v>27.077494727925249</v>
      </c>
      <c r="EI16">
        <v>0</v>
      </c>
      <c r="EJ16">
        <v>-59.424938782721028</v>
      </c>
      <c r="EL16">
        <v>28.571428571428569</v>
      </c>
      <c r="EM16">
        <v>14.569732357743209</v>
      </c>
    </row>
    <row r="17" spans="1:143" x14ac:dyDescent="0.25">
      <c r="A17" t="s">
        <v>9</v>
      </c>
      <c r="B17" t="s">
        <v>83</v>
      </c>
      <c r="C17">
        <v>0.9999237999488596</v>
      </c>
      <c r="D17">
        <v>3876786.3693620199</v>
      </c>
      <c r="E17">
        <v>0.33712312208405693</v>
      </c>
      <c r="F17">
        <v>4130946.8592570401</v>
      </c>
      <c r="H17">
        <v>10</v>
      </c>
      <c r="I17">
        <v>0.51925337910011615</v>
      </c>
      <c r="J17">
        <v>7.7602978178818782E-2</v>
      </c>
      <c r="K17">
        <v>0.04</v>
      </c>
      <c r="L17">
        <v>0.51186116231324552</v>
      </c>
      <c r="M17" s="1"/>
      <c r="N17">
        <v>2.8571428571428572</v>
      </c>
      <c r="O17">
        <v>99.173434155575308</v>
      </c>
      <c r="P17">
        <v>0.31856859520797409</v>
      </c>
      <c r="Q17">
        <v>7.5016418459586551E-2</v>
      </c>
      <c r="R17">
        <v>0.43298083111974978</v>
      </c>
      <c r="S17">
        <v>17.142857142857139</v>
      </c>
      <c r="T17">
        <v>98.144862366553241</v>
      </c>
      <c r="U17">
        <v>0.63272059207634479</v>
      </c>
      <c r="V17">
        <v>0.179799247244088</v>
      </c>
      <c r="W17">
        <v>1.0426177940285111</v>
      </c>
      <c r="Y17">
        <v>10</v>
      </c>
      <c r="Z17">
        <v>6.8817197463037276</v>
      </c>
      <c r="AA17">
        <v>4.0953822233773938</v>
      </c>
      <c r="AB17">
        <v>0.2</v>
      </c>
      <c r="AC17">
        <v>0.20816659994661321</v>
      </c>
      <c r="AD17" s="1"/>
      <c r="AE17">
        <v>2.8571428571428572</v>
      </c>
      <c r="AF17">
        <v>58.801974501714668</v>
      </c>
      <c r="AG17">
        <v>40.741414446788802</v>
      </c>
      <c r="AH17">
        <v>0.45661604688900093</v>
      </c>
      <c r="AI17">
        <v>5.1986622158554218E-16</v>
      </c>
      <c r="AJ17">
        <v>17.142857142857139</v>
      </c>
      <c r="AK17">
        <v>59.879181909723307</v>
      </c>
      <c r="AL17">
        <v>38.504414753908918</v>
      </c>
      <c r="AM17">
        <v>0.19981400416038281</v>
      </c>
      <c r="AN17">
        <v>1.416589211620926</v>
      </c>
      <c r="AP17">
        <v>10</v>
      </c>
      <c r="AQ17">
        <v>2.5241808352193948</v>
      </c>
      <c r="AR17">
        <v>1.210647209828968</v>
      </c>
      <c r="AS17">
        <v>0.39</v>
      </c>
      <c r="AT17">
        <v>2.8265271191969039</v>
      </c>
      <c r="AU17" s="1"/>
      <c r="AV17">
        <v>2.8571428571428572</v>
      </c>
      <c r="AW17">
        <v>83.038995723008625</v>
      </c>
      <c r="AX17">
        <v>3.995511231960911</v>
      </c>
      <c r="AY17">
        <v>6.5683002518568063</v>
      </c>
      <c r="AZ17">
        <v>6.397192794829043</v>
      </c>
      <c r="BA17">
        <v>17.142857142857139</v>
      </c>
      <c r="BB17">
        <v>42.13992298376192</v>
      </c>
      <c r="BC17">
        <v>13.203937908921841</v>
      </c>
      <c r="BD17">
        <v>8.2516143651364882</v>
      </c>
      <c r="BE17">
        <v>36.404525657049589</v>
      </c>
      <c r="BG17">
        <v>10</v>
      </c>
      <c r="BH17">
        <v>0</v>
      </c>
      <c r="BI17">
        <v>2.591863881219219</v>
      </c>
      <c r="BJ17">
        <v>0.47</v>
      </c>
      <c r="BK17">
        <v>3.4384868599171652</v>
      </c>
      <c r="BL17" s="1"/>
      <c r="BM17">
        <v>2.8571428571428572</v>
      </c>
      <c r="BN17">
        <v>73.281181255025032</v>
      </c>
      <c r="BO17">
        <v>19.792391765273589</v>
      </c>
      <c r="BP17">
        <v>3.4791627654454662</v>
      </c>
      <c r="BQ17">
        <v>3.4472668920665859</v>
      </c>
      <c r="BR17">
        <v>17.142857142857139</v>
      </c>
      <c r="BS17">
        <v>65.442212037712352</v>
      </c>
      <c r="BT17">
        <v>12.093802005925189</v>
      </c>
      <c r="BU17">
        <v>14.34224387899245</v>
      </c>
      <c r="BV17">
        <v>8.1214237639058187</v>
      </c>
      <c r="BX17">
        <v>10</v>
      </c>
      <c r="BY17">
        <v>1.473552019969282</v>
      </c>
      <c r="BZ17">
        <v>0.45304218591895212</v>
      </c>
      <c r="CA17">
        <v>0.26</v>
      </c>
      <c r="CB17">
        <v>1.5633946327711929</v>
      </c>
      <c r="CC17" s="1"/>
      <c r="CD17">
        <v>2.8571428571428572</v>
      </c>
      <c r="CE17">
        <v>75.607422865742407</v>
      </c>
      <c r="CF17">
        <v>7.6976679253624134</v>
      </c>
      <c r="CG17">
        <v>7.3069494431398372</v>
      </c>
      <c r="CH17">
        <v>9.3879593218255035</v>
      </c>
      <c r="CI17">
        <v>17.142857142857139</v>
      </c>
      <c r="CJ17">
        <v>61.142176989673253</v>
      </c>
      <c r="CK17">
        <v>6.3086424767772238</v>
      </c>
      <c r="CL17">
        <v>9.3857395463509352</v>
      </c>
      <c r="CM17">
        <v>23.163441761921899</v>
      </c>
      <c r="CO17">
        <v>10</v>
      </c>
      <c r="CP17">
        <v>1.93</v>
      </c>
      <c r="CQ17">
        <v>1.8893796748021701</v>
      </c>
      <c r="CR17">
        <v>1.45</v>
      </c>
      <c r="CS17">
        <v>2.1377558326431929</v>
      </c>
      <c r="CT17" s="1"/>
      <c r="CU17">
        <v>2.8571428571428572</v>
      </c>
      <c r="CV17">
        <v>63.649556009336543</v>
      </c>
      <c r="CW17">
        <v>33.391996249773612</v>
      </c>
      <c r="CX17">
        <v>1.67901067725296</v>
      </c>
      <c r="CY17">
        <v>1.27943878453797</v>
      </c>
      <c r="CZ17">
        <v>17.142857142857139</v>
      </c>
      <c r="DA17">
        <v>56.331844629706772</v>
      </c>
      <c r="DB17">
        <v>33.444061597624902</v>
      </c>
      <c r="DC17">
        <v>1.810029438784879</v>
      </c>
      <c r="DD17">
        <v>8.4140642585324787</v>
      </c>
      <c r="DF17">
        <v>10</v>
      </c>
      <c r="DG17">
        <v>1.8708465107182539</v>
      </c>
      <c r="DH17">
        <v>2.075722096578013</v>
      </c>
      <c r="DI17">
        <v>1.74</v>
      </c>
      <c r="DJ17">
        <v>3.4099999999999979</v>
      </c>
      <c r="DK17" s="1"/>
      <c r="DL17">
        <v>2.8571428571428572</v>
      </c>
      <c r="DM17">
        <v>82.465519674404916</v>
      </c>
      <c r="DN17">
        <v>9.8791056395829884</v>
      </c>
      <c r="DO17">
        <v>3.9022397334166281</v>
      </c>
      <c r="DP17">
        <v>3.751053889444675</v>
      </c>
      <c r="DQ17">
        <v>17.142857142857139</v>
      </c>
      <c r="DR17">
        <v>55.044908487908287</v>
      </c>
      <c r="DS17">
        <v>13.32275853611042</v>
      </c>
      <c r="DT17">
        <v>13.294313712184939</v>
      </c>
      <c r="DU17">
        <v>18.76144177190486</v>
      </c>
      <c r="DW17">
        <v>20</v>
      </c>
      <c r="DX17">
        <v>4.1399999999999997</v>
      </c>
      <c r="DZ17">
        <v>30.612244897959179</v>
      </c>
      <c r="EA17">
        <v>6.1367358128970331</v>
      </c>
      <c r="EC17">
        <v>20</v>
      </c>
      <c r="ED17">
        <v>27.352378348900839</v>
      </c>
      <c r="EF17">
        <v>30.612244897959179</v>
      </c>
      <c r="EG17">
        <v>27.012046539631971</v>
      </c>
      <c r="EI17">
        <v>20</v>
      </c>
      <c r="EJ17">
        <v>15.155416920479089</v>
      </c>
      <c r="EL17">
        <v>30.612244897959179</v>
      </c>
      <c r="EM17">
        <v>14.39741855619952</v>
      </c>
    </row>
    <row r="18" spans="1:143" x14ac:dyDescent="0.25">
      <c r="A18" t="s">
        <v>10</v>
      </c>
      <c r="B18" t="s">
        <v>84</v>
      </c>
      <c r="C18">
        <v>1.253612608438889E-2</v>
      </c>
      <c r="D18">
        <v>601.45802872999366</v>
      </c>
      <c r="E18">
        <v>8.4673592070188642E-31</v>
      </c>
      <c r="F18">
        <v>323.64543966563821</v>
      </c>
      <c r="H18">
        <v>30</v>
      </c>
      <c r="I18">
        <v>2.5</v>
      </c>
      <c r="J18">
        <v>0.1049999999999998</v>
      </c>
      <c r="K18">
        <v>0.125</v>
      </c>
      <c r="L18">
        <v>2.5053243303013679</v>
      </c>
      <c r="M18" s="1"/>
      <c r="N18">
        <v>3.0612244897959191</v>
      </c>
      <c r="O18">
        <v>99.136440152141006</v>
      </c>
      <c r="P18">
        <v>0.32493113987698552</v>
      </c>
      <c r="Q18">
        <v>7.4961890236053333E-2</v>
      </c>
      <c r="R18">
        <v>0.46366681819839939</v>
      </c>
      <c r="S18">
        <v>18.367346938775508</v>
      </c>
      <c r="T18">
        <v>98.042611663497908</v>
      </c>
      <c r="U18">
        <v>0.65342702806501773</v>
      </c>
      <c r="V18">
        <v>0.18405726705595421</v>
      </c>
      <c r="W18">
        <v>1.119904041278871</v>
      </c>
      <c r="Y18">
        <v>30</v>
      </c>
      <c r="Z18">
        <v>1.1158355115736771</v>
      </c>
      <c r="AA18">
        <v>2.715928325023814</v>
      </c>
      <c r="AB18">
        <v>0.98932075463701585</v>
      </c>
      <c r="AC18">
        <v>3.098404607392506</v>
      </c>
      <c r="AD18" s="1"/>
      <c r="AE18">
        <v>3.0612244897959191</v>
      </c>
      <c r="AF18">
        <v>56.988763052667657</v>
      </c>
      <c r="AG18">
        <v>42.536803349278422</v>
      </c>
      <c r="AH18">
        <v>0.47444403863613233</v>
      </c>
      <c r="AI18">
        <v>5.8400891092911347E-16</v>
      </c>
      <c r="AJ18">
        <v>18.367346938775508</v>
      </c>
      <c r="AK18">
        <v>58.531765808255948</v>
      </c>
      <c r="AL18">
        <v>39.791239045055697</v>
      </c>
      <c r="AM18">
        <v>0.19088165429368839</v>
      </c>
      <c r="AN18">
        <v>1.486113372208149</v>
      </c>
      <c r="AP18">
        <v>30</v>
      </c>
      <c r="AQ18">
        <v>1.5499999999999969</v>
      </c>
      <c r="AR18">
        <v>1.1656972162615831</v>
      </c>
      <c r="AS18">
        <v>0.24</v>
      </c>
      <c r="AT18">
        <v>1.954213396740488</v>
      </c>
      <c r="AU18" s="1"/>
      <c r="AV18">
        <v>3.0612244897959191</v>
      </c>
      <c r="AW18">
        <v>81.943887693522626</v>
      </c>
      <c r="AX18">
        <v>4.3622915709604664</v>
      </c>
      <c r="AY18">
        <v>6.8835853492389676</v>
      </c>
      <c r="AZ18">
        <v>6.8102353883794091</v>
      </c>
      <c r="BA18">
        <v>18.367346938775508</v>
      </c>
      <c r="BB18">
        <v>40.529927296865601</v>
      </c>
      <c r="BC18">
        <v>13.42422202672196</v>
      </c>
      <c r="BD18">
        <v>7.7273988472777004</v>
      </c>
      <c r="BE18">
        <v>38.318452979788887</v>
      </c>
      <c r="BG18">
        <v>30</v>
      </c>
      <c r="BH18">
        <v>0</v>
      </c>
      <c r="BI18">
        <v>0.6168377788005166</v>
      </c>
      <c r="BJ18">
        <v>0.39999999999999908</v>
      </c>
      <c r="BK18">
        <v>3.858108174478037</v>
      </c>
      <c r="BL18" s="1"/>
      <c r="BM18">
        <v>3.0612244897959191</v>
      </c>
      <c r="BN18">
        <v>72.147862478705719</v>
      </c>
      <c r="BO18">
        <v>20.60424343634562</v>
      </c>
      <c r="BP18">
        <v>3.6357616541447011</v>
      </c>
      <c r="BQ18">
        <v>3.612134885850542</v>
      </c>
      <c r="BR18">
        <v>18.367346938775508</v>
      </c>
      <c r="BS18">
        <v>66.410041558714866</v>
      </c>
      <c r="BT18">
        <v>11.344984301714449</v>
      </c>
      <c r="BU18">
        <v>13.94123064006971</v>
      </c>
      <c r="BV18">
        <v>8.3034251860372592</v>
      </c>
      <c r="BX18">
        <v>30</v>
      </c>
      <c r="BY18">
        <v>0</v>
      </c>
      <c r="BZ18">
        <v>0.25598757009710832</v>
      </c>
      <c r="CA18">
        <v>0.08</v>
      </c>
      <c r="CB18">
        <v>0.26819700976003058</v>
      </c>
      <c r="CC18" s="1"/>
      <c r="CD18">
        <v>3.0612244897959191</v>
      </c>
      <c r="CE18">
        <v>74.455399861975366</v>
      </c>
      <c r="CF18">
        <v>8.2058735014683641</v>
      </c>
      <c r="CG18">
        <v>7.4850298169258203</v>
      </c>
      <c r="CH18">
        <v>9.8536958663621323</v>
      </c>
      <c r="CI18">
        <v>18.367346938775508</v>
      </c>
      <c r="CJ18">
        <v>60.102040363308511</v>
      </c>
      <c r="CK18">
        <v>6.385178609291466</v>
      </c>
      <c r="CL18">
        <v>9.3154653926367725</v>
      </c>
      <c r="CM18">
        <v>24.19731641497788</v>
      </c>
      <c r="CO18">
        <v>30</v>
      </c>
      <c r="CP18">
        <v>0</v>
      </c>
      <c r="CQ18">
        <v>1.781956438861513</v>
      </c>
      <c r="CR18">
        <v>2.9999999999999801E-2</v>
      </c>
      <c r="CS18">
        <v>0</v>
      </c>
      <c r="CT18" s="1"/>
      <c r="CU18">
        <v>3.0612244897959191</v>
      </c>
      <c r="CV18">
        <v>61.979888204229347</v>
      </c>
      <c r="CW18">
        <v>34.90171274132549</v>
      </c>
      <c r="CX18">
        <v>1.75635489743003</v>
      </c>
      <c r="CY18">
        <v>1.3620478220227401</v>
      </c>
      <c r="CZ18">
        <v>18.367346938775508</v>
      </c>
      <c r="DA18">
        <v>54.931203267979072</v>
      </c>
      <c r="DB18">
        <v>34.518064293980473</v>
      </c>
      <c r="DC18">
        <v>1.6981915784924371</v>
      </c>
      <c r="DD18">
        <v>8.8525407853191656</v>
      </c>
      <c r="DF18">
        <v>30</v>
      </c>
      <c r="DG18">
        <v>4.8730642880589476</v>
      </c>
      <c r="DH18">
        <v>1.7163635978428591</v>
      </c>
      <c r="DI18">
        <v>0.56999999999999995</v>
      </c>
      <c r="DJ18">
        <v>0.71182082639445776</v>
      </c>
      <c r="DK18" s="1"/>
      <c r="DL18">
        <v>3.0612244897959191</v>
      </c>
      <c r="DM18">
        <v>81.448544024199364</v>
      </c>
      <c r="DN18">
        <v>10.50104745838898</v>
      </c>
      <c r="DO18">
        <v>4.0690997600784664</v>
      </c>
      <c r="DP18">
        <v>3.9783817020613008</v>
      </c>
      <c r="DQ18">
        <v>18.367346938775508</v>
      </c>
      <c r="DR18">
        <v>55.070271177631412</v>
      </c>
      <c r="DS18">
        <v>12.86865426578974</v>
      </c>
      <c r="DT18">
        <v>12.9895988074523</v>
      </c>
      <c r="DU18">
        <v>19.530101203095221</v>
      </c>
      <c r="DW18">
        <v>40</v>
      </c>
      <c r="DX18">
        <v>4</v>
      </c>
      <c r="DZ18">
        <v>32.653061224489797</v>
      </c>
      <c r="EA18">
        <v>6.5255087524228337</v>
      </c>
      <c r="EC18">
        <v>40</v>
      </c>
      <c r="ED18">
        <v>26.71061207109431</v>
      </c>
      <c r="EF18">
        <v>32.653061224489797</v>
      </c>
      <c r="EG18">
        <v>26.94659852599148</v>
      </c>
      <c r="EI18">
        <v>40</v>
      </c>
      <c r="EJ18">
        <v>13.41712180324183</v>
      </c>
      <c r="EL18">
        <v>32.653061224489797</v>
      </c>
      <c r="EM18">
        <v>14.210935772712659</v>
      </c>
    </row>
    <row r="19" spans="1:143" x14ac:dyDescent="0.25">
      <c r="A19" t="s">
        <v>11</v>
      </c>
      <c r="B19" t="s">
        <v>85</v>
      </c>
      <c r="C19">
        <v>1.9981915525572331E-25</v>
      </c>
      <c r="D19">
        <v>10.116839765459909</v>
      </c>
      <c r="E19">
        <v>1.673670488497604E-39</v>
      </c>
      <c r="F19">
        <v>211.506330264257</v>
      </c>
      <c r="M19" s="1"/>
      <c r="N19">
        <v>3.2653061224489801</v>
      </c>
      <c r="O19">
        <v>99.100463514670551</v>
      </c>
      <c r="P19">
        <v>0.3303178354318036</v>
      </c>
      <c r="Q19">
        <v>7.4897744707243183E-2</v>
      </c>
      <c r="R19">
        <v>0.49432090584040428</v>
      </c>
      <c r="S19">
        <v>19.591836734693882</v>
      </c>
      <c r="T19">
        <v>97.942651470590789</v>
      </c>
      <c r="U19">
        <v>0.67220776752566147</v>
      </c>
      <c r="V19">
        <v>0.18777134666591461</v>
      </c>
      <c r="W19">
        <v>1.197369415074117</v>
      </c>
      <c r="Y19">
        <v>60</v>
      </c>
      <c r="Z19">
        <v>1.75165318738867</v>
      </c>
      <c r="AA19">
        <v>3.8533650517725699</v>
      </c>
      <c r="AB19">
        <v>0.94911654828172987</v>
      </c>
      <c r="AC19">
        <v>4.337918087439335</v>
      </c>
      <c r="AD19" s="1"/>
      <c r="AE19">
        <v>3.2653061224489801</v>
      </c>
      <c r="AF19">
        <v>55.29177855283401</v>
      </c>
      <c r="AG19">
        <v>44.217201699666518</v>
      </c>
      <c r="AH19">
        <v>0.49104186918523229</v>
      </c>
      <c r="AI19">
        <v>6.5052661634211012E-16</v>
      </c>
      <c r="AJ19">
        <v>19.591836734693882</v>
      </c>
      <c r="AK19">
        <v>57.326990474455741</v>
      </c>
      <c r="AL19">
        <v>40.938338621280067</v>
      </c>
      <c r="AM19">
        <v>0.18225565147256001</v>
      </c>
      <c r="AN19">
        <v>1.552415133094377</v>
      </c>
      <c r="AP19">
        <v>60</v>
      </c>
      <c r="AQ19">
        <v>1.823628860876642</v>
      </c>
      <c r="AR19">
        <v>1.0597848838325641</v>
      </c>
      <c r="AS19">
        <v>0.5</v>
      </c>
      <c r="AT19">
        <v>1.0541168104152401</v>
      </c>
      <c r="AU19" s="1"/>
      <c r="AV19">
        <v>3.2653061224489801</v>
      </c>
      <c r="AW19">
        <v>80.863212222500096</v>
      </c>
      <c r="AX19">
        <v>4.7270609965245738</v>
      </c>
      <c r="AY19">
        <v>7.1918923384178024</v>
      </c>
      <c r="AZ19">
        <v>7.2178344446541667</v>
      </c>
      <c r="BA19">
        <v>19.591836734693882</v>
      </c>
      <c r="BB19">
        <v>39.053650523158481</v>
      </c>
      <c r="BC19">
        <v>13.593895884742279</v>
      </c>
      <c r="BD19">
        <v>7.2415633260371601</v>
      </c>
      <c r="BE19">
        <v>40.110891979193177</v>
      </c>
      <c r="BG19">
        <v>60</v>
      </c>
      <c r="BH19">
        <v>0</v>
      </c>
      <c r="BI19">
        <v>0.32843</v>
      </c>
      <c r="BJ19">
        <v>0.02</v>
      </c>
      <c r="BK19">
        <v>0.32258049999999988</v>
      </c>
      <c r="BL19" s="1"/>
      <c r="BM19">
        <v>3.2653061224489801</v>
      </c>
      <c r="BN19">
        <v>71.089846835213947</v>
      </c>
      <c r="BO19">
        <v>21.356991513180201</v>
      </c>
      <c r="BP19">
        <v>3.7839463571205099</v>
      </c>
      <c r="BQ19">
        <v>3.769217226885285</v>
      </c>
      <c r="BR19">
        <v>19.591836734693882</v>
      </c>
      <c r="BS19">
        <v>67.321904479026102</v>
      </c>
      <c r="BT19">
        <v>10.64724431064678</v>
      </c>
      <c r="BU19">
        <v>13.54968319839138</v>
      </c>
      <c r="BV19">
        <v>8.4808496984720456</v>
      </c>
      <c r="BX19">
        <v>60</v>
      </c>
      <c r="BY19">
        <v>0.62497999967999029</v>
      </c>
      <c r="BZ19">
        <v>0.20417857108151441</v>
      </c>
      <c r="CA19">
        <v>0.77</v>
      </c>
      <c r="CB19">
        <v>1.0125161178415329</v>
      </c>
      <c r="CC19" s="1"/>
      <c r="CD19">
        <v>3.2653061224489801</v>
      </c>
      <c r="CE19">
        <v>73.358643526694266</v>
      </c>
      <c r="CF19">
        <v>8.6904268428943023</v>
      </c>
      <c r="CG19">
        <v>7.6509396720555891</v>
      </c>
      <c r="CH19">
        <v>10.299988848566059</v>
      </c>
      <c r="CI19">
        <v>19.591836734693882</v>
      </c>
      <c r="CJ19">
        <v>59.154050920310517</v>
      </c>
      <c r="CK19">
        <v>6.4378195864073886</v>
      </c>
      <c r="CL19">
        <v>9.2522184690194713</v>
      </c>
      <c r="CM19">
        <v>25.155911871274029</v>
      </c>
      <c r="CO19">
        <v>60</v>
      </c>
      <c r="CP19">
        <v>2.0550000000000002</v>
      </c>
      <c r="CQ19">
        <v>0.68954091007471674</v>
      </c>
      <c r="CR19">
        <v>0.06</v>
      </c>
      <c r="CS19">
        <v>4.8481061594537351</v>
      </c>
      <c r="CT19" s="1"/>
      <c r="CU19">
        <v>3.2653061224489801</v>
      </c>
      <c r="CV19">
        <v>60.40608256991181</v>
      </c>
      <c r="CW19">
        <v>36.319122367601032</v>
      </c>
      <c r="CX19">
        <v>1.831236180572595</v>
      </c>
      <c r="CY19">
        <v>1.4435673424443269</v>
      </c>
      <c r="CZ19">
        <v>19.591836734693882</v>
      </c>
      <c r="DA19">
        <v>53.671786475067563</v>
      </c>
      <c r="DB19">
        <v>35.469776143201592</v>
      </c>
      <c r="DC19">
        <v>1.594175385620731</v>
      </c>
      <c r="DD19">
        <v>9.2642619215639321</v>
      </c>
      <c r="DF19">
        <v>60</v>
      </c>
      <c r="DG19">
        <v>3.9695213817285331</v>
      </c>
      <c r="DH19">
        <v>2.5894664886849199</v>
      </c>
      <c r="DI19">
        <v>0.76</v>
      </c>
      <c r="DJ19">
        <v>1.914532344504932</v>
      </c>
      <c r="DK19" s="1"/>
      <c r="DL19">
        <v>3.2653061224489801</v>
      </c>
      <c r="DM19">
        <v>80.458742311062849</v>
      </c>
      <c r="DN19">
        <v>11.10839586065163</v>
      </c>
      <c r="DO19">
        <v>4.2279585327403453</v>
      </c>
      <c r="DP19">
        <v>4.2009787818929478</v>
      </c>
      <c r="DQ19">
        <v>19.591836734693882</v>
      </c>
      <c r="DR19">
        <v>55.11668559882375</v>
      </c>
      <c r="DS19">
        <v>12.43244508350913</v>
      </c>
      <c r="DT19">
        <v>12.695965336257901</v>
      </c>
      <c r="DU19">
        <v>20.248759240348559</v>
      </c>
      <c r="DW19">
        <v>50</v>
      </c>
      <c r="DX19">
        <v>12.34</v>
      </c>
      <c r="DZ19">
        <v>34.693877551020407</v>
      </c>
      <c r="EA19">
        <v>6.916558137295338</v>
      </c>
      <c r="EC19">
        <v>50</v>
      </c>
      <c r="ED19">
        <v>26.389825287371661</v>
      </c>
      <c r="EF19">
        <v>34.693877551020407</v>
      </c>
      <c r="EG19">
        <v>26.881150718343779</v>
      </c>
      <c r="EI19">
        <v>50</v>
      </c>
      <c r="EJ19">
        <v>12.014275978767859</v>
      </c>
      <c r="EL19">
        <v>34.693877551020407</v>
      </c>
      <c r="EM19">
        <v>14.01049370406947</v>
      </c>
    </row>
    <row r="20" spans="1:143" x14ac:dyDescent="0.25">
      <c r="A20" t="s">
        <v>12</v>
      </c>
      <c r="B20" t="s">
        <v>86</v>
      </c>
      <c r="C20">
        <v>6.7489894515835848E-16</v>
      </c>
      <c r="D20">
        <v>923.02358928161618</v>
      </c>
      <c r="E20">
        <v>1.9372739906227119E-14</v>
      </c>
      <c r="F20">
        <v>122769.9736875021</v>
      </c>
      <c r="H20" t="s">
        <v>179</v>
      </c>
      <c r="I20">
        <v>8.3103932936642214E-2</v>
      </c>
      <c r="M20" s="1"/>
      <c r="N20">
        <v>3.4693877551020411</v>
      </c>
      <c r="O20">
        <v>99.065367426472292</v>
      </c>
      <c r="P20">
        <v>0.33486055968993927</v>
      </c>
      <c r="Q20">
        <v>7.4828886764441369E-2</v>
      </c>
      <c r="R20">
        <v>0.52494312774083574</v>
      </c>
      <c r="S20">
        <v>20.81632653061224</v>
      </c>
      <c r="T20">
        <v>97.844764572418839</v>
      </c>
      <c r="U20">
        <v>0.68923804832566304</v>
      </c>
      <c r="V20">
        <v>0.1910091036032078</v>
      </c>
      <c r="W20">
        <v>1.2749882754082511</v>
      </c>
      <c r="AE20">
        <v>3.4693877551020411</v>
      </c>
      <c r="AF20">
        <v>53.706769434958119</v>
      </c>
      <c r="AG20">
        <v>45.786801833092419</v>
      </c>
      <c r="AH20">
        <v>0.5064729117129243</v>
      </c>
      <c r="AI20">
        <v>7.1928645751513819E-16</v>
      </c>
      <c r="AJ20">
        <v>20.81632653061224</v>
      </c>
      <c r="AK20">
        <v>56.256804470103397</v>
      </c>
      <c r="AL20">
        <v>41.953616329228034</v>
      </c>
      <c r="AM20">
        <v>0.17394522259028439</v>
      </c>
      <c r="AN20">
        <v>1.6156338568309669</v>
      </c>
      <c r="AV20">
        <v>3.4693877551020411</v>
      </c>
      <c r="AW20">
        <v>79.796784796422386</v>
      </c>
      <c r="AX20">
        <v>5.0894520527853206</v>
      </c>
      <c r="AY20">
        <v>7.4937035960098033</v>
      </c>
      <c r="AZ20">
        <v>7.620059556734768</v>
      </c>
      <c r="BA20">
        <v>20.81632653061224</v>
      </c>
      <c r="BB20">
        <v>37.698682716228006</v>
      </c>
      <c r="BC20">
        <v>13.71818710771069</v>
      </c>
      <c r="BD20">
        <v>6.7923228875745538</v>
      </c>
      <c r="BE20">
        <v>41.790809158822391</v>
      </c>
      <c r="BM20">
        <v>3.4693877551020411</v>
      </c>
      <c r="BN20">
        <v>70.103369870601952</v>
      </c>
      <c r="BO20">
        <v>22.05357179342262</v>
      </c>
      <c r="BP20">
        <v>3.9241507294938658</v>
      </c>
      <c r="BQ20">
        <v>3.9189098201166588</v>
      </c>
      <c r="BR20">
        <v>20.81632653061224</v>
      </c>
      <c r="BS20">
        <v>68.180330935932005</v>
      </c>
      <c r="BT20">
        <v>9.9973981853328162</v>
      </c>
      <c r="BU20">
        <v>13.167983178376961</v>
      </c>
      <c r="BV20">
        <v>8.6539693868945289</v>
      </c>
      <c r="CD20">
        <v>3.4693877551020411</v>
      </c>
      <c r="CE20">
        <v>72.312992028770964</v>
      </c>
      <c r="CF20">
        <v>9.1519029030342516</v>
      </c>
      <c r="CG20">
        <v>7.8068505277009734</v>
      </c>
      <c r="CH20">
        <v>10.728253449896449</v>
      </c>
      <c r="CI20">
        <v>20.81632653061224</v>
      </c>
      <c r="CJ20">
        <v>58.288946757888631</v>
      </c>
      <c r="CK20">
        <v>6.4692922927823684</v>
      </c>
      <c r="CL20">
        <v>9.1960060167528788</v>
      </c>
      <c r="CM20">
        <v>26.04575595603286</v>
      </c>
      <c r="CU20">
        <v>3.4693877551020411</v>
      </c>
      <c r="CV20">
        <v>58.924628953527417</v>
      </c>
      <c r="CW20">
        <v>37.647533569547612</v>
      </c>
      <c r="CX20">
        <v>1.9038461415540939</v>
      </c>
      <c r="CY20">
        <v>1.5240106838778711</v>
      </c>
      <c r="CZ20">
        <v>20.81632653061224</v>
      </c>
      <c r="DA20">
        <v>52.544653095291331</v>
      </c>
      <c r="DB20">
        <v>36.306736503454061</v>
      </c>
      <c r="DC20">
        <v>1.497580112066601</v>
      </c>
      <c r="DD20">
        <v>9.6510302086132</v>
      </c>
      <c r="DL20">
        <v>3.4693877551020411</v>
      </c>
      <c r="DM20">
        <v>79.495397348915205</v>
      </c>
      <c r="DN20">
        <v>11.700991969756521</v>
      </c>
      <c r="DO20">
        <v>4.3795638917430351</v>
      </c>
      <c r="DP20">
        <v>4.4189649422789961</v>
      </c>
      <c r="DQ20">
        <v>20.81632653061224</v>
      </c>
      <c r="DR20">
        <v>55.179355062668641</v>
      </c>
      <c r="DS20">
        <v>12.01432740633704</v>
      </c>
      <c r="DT20">
        <v>12.413840840224649</v>
      </c>
      <c r="DU20">
        <v>20.921580921606122</v>
      </c>
      <c r="DW20">
        <v>60</v>
      </c>
      <c r="DX20">
        <v>10.79</v>
      </c>
      <c r="DZ20">
        <v>36.734693877551017</v>
      </c>
      <c r="EA20">
        <v>7.3101752480293278</v>
      </c>
      <c r="EC20">
        <v>60</v>
      </c>
      <c r="ED20">
        <v>26.06904380782851</v>
      </c>
      <c r="EF20">
        <v>36.734693877551017</v>
      </c>
      <c r="EG20">
        <v>26.815703147184411</v>
      </c>
      <c r="EI20">
        <v>60</v>
      </c>
      <c r="EJ20">
        <v>10.23388057009298</v>
      </c>
      <c r="EL20">
        <v>36.734693877551017</v>
      </c>
      <c r="EM20">
        <v>13.793256105335191</v>
      </c>
    </row>
    <row r="21" spans="1:143" x14ac:dyDescent="0.25">
      <c r="A21" t="s">
        <v>87</v>
      </c>
      <c r="B21" t="s">
        <v>88</v>
      </c>
      <c r="C21">
        <v>4.3941788391386448E-27</v>
      </c>
      <c r="D21">
        <v>0.1822723371182858</v>
      </c>
      <c r="E21">
        <v>1.131965036076332E-3</v>
      </c>
      <c r="F21">
        <v>284.8734893344631</v>
      </c>
      <c r="H21" t="s">
        <v>180</v>
      </c>
      <c r="I21">
        <v>0.99999931151123322</v>
      </c>
      <c r="M21" s="1"/>
      <c r="N21">
        <v>3.6734693877551021</v>
      </c>
      <c r="O21">
        <v>99.03097549279552</v>
      </c>
      <c r="P21">
        <v>0.33873366417899198</v>
      </c>
      <c r="Q21">
        <v>7.4757326221416703E-2</v>
      </c>
      <c r="R21">
        <v>0.5555335174679914</v>
      </c>
      <c r="S21">
        <v>22.04081632653061</v>
      </c>
      <c r="T21">
        <v>97.748764351427624</v>
      </c>
      <c r="U21">
        <v>0.7046690341525037</v>
      </c>
      <c r="V21">
        <v>0.1938280935504999</v>
      </c>
      <c r="W21">
        <v>1.35273852049472</v>
      </c>
      <c r="Y21" t="s">
        <v>179</v>
      </c>
      <c r="Z21">
        <v>18756.397024380571</v>
      </c>
      <c r="AE21">
        <v>3.6734693877551021</v>
      </c>
      <c r="AF21">
        <v>52.226759301201469</v>
      </c>
      <c r="AG21">
        <v>47.252472380071637</v>
      </c>
      <c r="AH21">
        <v>0.52082465121352162</v>
      </c>
      <c r="AI21">
        <v>7.9007261451387626E-16</v>
      </c>
      <c r="AJ21">
        <v>22.04081632653061</v>
      </c>
      <c r="AK21">
        <v>55.313156356979682</v>
      </c>
      <c r="AL21">
        <v>42.844975015545643</v>
      </c>
      <c r="AM21">
        <v>0.16595959454014819</v>
      </c>
      <c r="AN21">
        <v>1.6759089059692751</v>
      </c>
      <c r="AP21" t="s">
        <v>179</v>
      </c>
      <c r="AQ21">
        <v>865.56157417521638</v>
      </c>
      <c r="AV21">
        <v>3.6734693877551021</v>
      </c>
      <c r="AW21">
        <v>78.74442236750204</v>
      </c>
      <c r="AX21">
        <v>5.4491488144399902</v>
      </c>
      <c r="AY21">
        <v>7.7894490551120352</v>
      </c>
      <c r="AZ21">
        <v>8.0169797648718895</v>
      </c>
      <c r="BA21">
        <v>22.04081632653061</v>
      </c>
      <c r="BB21">
        <v>36.451654034133028</v>
      </c>
      <c r="BC21">
        <v>13.80297614417978</v>
      </c>
      <c r="BD21">
        <v>6.376517748707526</v>
      </c>
      <c r="BE21">
        <v>43.368853919047368</v>
      </c>
      <c r="BG21" t="s">
        <v>179</v>
      </c>
      <c r="BH21">
        <v>1325.9061237745771</v>
      </c>
      <c r="BM21">
        <v>3.6734693877551021</v>
      </c>
      <c r="BN21">
        <v>69.184667130921881</v>
      </c>
      <c r="BO21">
        <v>22.696920074718172</v>
      </c>
      <c r="BP21">
        <v>4.056808626385739</v>
      </c>
      <c r="BQ21">
        <v>4.0616085704905078</v>
      </c>
      <c r="BR21">
        <v>22.04081632653061</v>
      </c>
      <c r="BS21">
        <v>68.988127363809738</v>
      </c>
      <c r="BT21">
        <v>9.3922965672438536</v>
      </c>
      <c r="BU21">
        <v>12.79626387321469</v>
      </c>
      <c r="BV21">
        <v>8.8229938822670526</v>
      </c>
      <c r="BX21" t="s">
        <v>179</v>
      </c>
      <c r="BY21">
        <v>879.36328233580923</v>
      </c>
      <c r="CD21">
        <v>3.6734693877551021</v>
      </c>
      <c r="CE21">
        <v>71.316027502800779</v>
      </c>
      <c r="CF21">
        <v>9.5911294930570499</v>
      </c>
      <c r="CG21">
        <v>7.9535256819992153</v>
      </c>
      <c r="CH21">
        <v>11.13931625345138</v>
      </c>
      <c r="CI21">
        <v>22.04081632653061</v>
      </c>
      <c r="CJ21">
        <v>57.498386439401678</v>
      </c>
      <c r="CK21">
        <v>6.4820428597128634</v>
      </c>
      <c r="CL21">
        <v>9.146861865453852</v>
      </c>
      <c r="CM21">
        <v>26.872710047760329</v>
      </c>
      <c r="CO21" t="s">
        <v>179</v>
      </c>
      <c r="CP21">
        <v>1214.4224697242009</v>
      </c>
      <c r="CU21">
        <v>3.6734693877551021</v>
      </c>
      <c r="CV21">
        <v>57.529802013549713</v>
      </c>
      <c r="CW21">
        <v>38.892375752506418</v>
      </c>
      <c r="CX21">
        <v>1.974452260952053</v>
      </c>
      <c r="CY21">
        <v>1.6033940435681691</v>
      </c>
      <c r="CZ21">
        <v>22.04081632653061</v>
      </c>
      <c r="DA21">
        <v>51.540861972969537</v>
      </c>
      <c r="DB21">
        <v>37.036484732903709</v>
      </c>
      <c r="DC21">
        <v>1.408005009726885</v>
      </c>
      <c r="DD21">
        <v>10.01464818781338</v>
      </c>
      <c r="DF21" t="s">
        <v>179</v>
      </c>
      <c r="DG21">
        <v>882.86108020424592</v>
      </c>
      <c r="DL21">
        <v>3.6734693877551021</v>
      </c>
      <c r="DM21">
        <v>78.557860966823412</v>
      </c>
      <c r="DN21">
        <v>12.278776370693141</v>
      </c>
      <c r="DO21">
        <v>4.524508320499212</v>
      </c>
      <c r="DP21">
        <v>4.6324488218031723</v>
      </c>
      <c r="DQ21">
        <v>22.04081632653061</v>
      </c>
      <c r="DR21">
        <v>55.254609888638697</v>
      </c>
      <c r="DS21">
        <v>11.614122408690161</v>
      </c>
      <c r="DT21">
        <v>12.143227508424239</v>
      </c>
      <c r="DU21">
        <v>21.55240716671705</v>
      </c>
      <c r="DW21">
        <v>80</v>
      </c>
      <c r="DX21">
        <v>20.49</v>
      </c>
      <c r="DZ21">
        <v>38.775510204081627</v>
      </c>
      <c r="EA21">
        <v>7.7066137653575737</v>
      </c>
      <c r="EC21">
        <v>80</v>
      </c>
      <c r="ED21">
        <v>25.427496510185751</v>
      </c>
      <c r="EF21">
        <v>38.775510204081627</v>
      </c>
      <c r="EG21">
        <v>26.750255841135491</v>
      </c>
      <c r="EI21">
        <v>80</v>
      </c>
      <c r="EJ21">
        <v>5.6846792198294072</v>
      </c>
      <c r="EL21">
        <v>38.775510204081627</v>
      </c>
      <c r="EM21">
        <v>13.564069976737359</v>
      </c>
    </row>
    <row r="22" spans="1:143" x14ac:dyDescent="0.25">
      <c r="A22" t="s">
        <v>13</v>
      </c>
      <c r="B22" t="s">
        <v>89</v>
      </c>
      <c r="C22">
        <v>5.4235680692428893E-2</v>
      </c>
      <c r="D22">
        <v>71495.556439673455</v>
      </c>
      <c r="E22">
        <v>2.1679078826111631E-2</v>
      </c>
      <c r="F22">
        <v>7347.140084442739</v>
      </c>
      <c r="H22" t="s">
        <v>219</v>
      </c>
      <c r="I22">
        <v>147.99015594768531</v>
      </c>
      <c r="M22" s="1"/>
      <c r="N22">
        <v>3.877551020408164</v>
      </c>
      <c r="O22">
        <v>98.99721845950198</v>
      </c>
      <c r="P22">
        <v>0.34200584386719279</v>
      </c>
      <c r="Q22">
        <v>7.4683589210875354E-2</v>
      </c>
      <c r="R22">
        <v>0.58609210807754808</v>
      </c>
      <c r="S22">
        <v>23.26530612244898</v>
      </c>
      <c r="T22">
        <v>97.654460260037354</v>
      </c>
      <c r="U22">
        <v>0.71865809954728088</v>
      </c>
      <c r="V22">
        <v>0.1962845165402787</v>
      </c>
      <c r="W22">
        <v>1.430597123474977</v>
      </c>
      <c r="Y22" t="s">
        <v>180</v>
      </c>
      <c r="Z22">
        <v>0.42239192761419819</v>
      </c>
      <c r="AE22">
        <v>3.877551020408164</v>
      </c>
      <c r="AF22">
        <v>50.846314964222373</v>
      </c>
      <c r="AG22">
        <v>48.619579908088461</v>
      </c>
      <c r="AH22">
        <v>0.53416170830276599</v>
      </c>
      <c r="AI22">
        <v>8.6272118695443635E-16</v>
      </c>
      <c r="AJ22">
        <v>23.26530612244898</v>
      </c>
      <c r="AK22">
        <v>54.487994696865279</v>
      </c>
      <c r="AL22">
        <v>43.620317526878921</v>
      </c>
      <c r="AM22">
        <v>0.15830799421543831</v>
      </c>
      <c r="AN22">
        <v>1.7333796430606569</v>
      </c>
      <c r="AP22" t="s">
        <v>180</v>
      </c>
      <c r="AQ22">
        <v>0.97115244679710344</v>
      </c>
      <c r="AV22">
        <v>3.877551020408164</v>
      </c>
      <c r="AW22">
        <v>77.705941887951596</v>
      </c>
      <c r="AX22">
        <v>5.8058353561858613</v>
      </c>
      <c r="AY22">
        <v>8.0795586488215623</v>
      </c>
      <c r="AZ22">
        <v>8.4086641093162093</v>
      </c>
      <c r="BA22">
        <v>23.26530612244898</v>
      </c>
      <c r="BB22">
        <v>35.304977186227433</v>
      </c>
      <c r="BC22">
        <v>13.851585813243039</v>
      </c>
      <c r="BD22">
        <v>5.9919977173077594</v>
      </c>
      <c r="BE22">
        <v>44.851441058882159</v>
      </c>
      <c r="BG22" t="s">
        <v>180</v>
      </c>
      <c r="BH22">
        <v>0.9566462565683459</v>
      </c>
      <c r="BM22">
        <v>3.877551020408164</v>
      </c>
      <c r="BN22">
        <v>68.32997416222598</v>
      </c>
      <c r="BO22">
        <v>23.289972154712121</v>
      </c>
      <c r="BP22">
        <v>4.1823539029171002</v>
      </c>
      <c r="BQ22">
        <v>4.1977093829526746</v>
      </c>
      <c r="BR22">
        <v>23.26530612244898</v>
      </c>
      <c r="BS22">
        <v>69.748165789796303</v>
      </c>
      <c r="BT22">
        <v>8.8288958497501131</v>
      </c>
      <c r="BU22">
        <v>12.434522892777791</v>
      </c>
      <c r="BV22">
        <v>8.988097154211081</v>
      </c>
      <c r="BX22" t="s">
        <v>180</v>
      </c>
      <c r="BY22">
        <v>0.96445765897363889</v>
      </c>
      <c r="CD22">
        <v>3.877551020408164</v>
      </c>
      <c r="CE22">
        <v>70.365397330515435</v>
      </c>
      <c r="CF22">
        <v>10.008943892455569</v>
      </c>
      <c r="CG22">
        <v>8.0916753720003083</v>
      </c>
      <c r="CH22">
        <v>11.533982219668861</v>
      </c>
      <c r="CI22">
        <v>23.26530612244898</v>
      </c>
      <c r="CJ22">
        <v>56.77448291363816</v>
      </c>
      <c r="CK22">
        <v>6.4784760045712986</v>
      </c>
      <c r="CL22">
        <v>9.1042378606297145</v>
      </c>
      <c r="CM22">
        <v>27.642804352643122</v>
      </c>
      <c r="CO22" t="s">
        <v>180</v>
      </c>
      <c r="CP22">
        <v>0.95599009322362671</v>
      </c>
      <c r="CU22">
        <v>3.877551020408164</v>
      </c>
      <c r="CV22">
        <v>56.217693918453307</v>
      </c>
      <c r="CW22">
        <v>40.057414229586087</v>
      </c>
      <c r="CX22">
        <v>2.0431833261330672</v>
      </c>
      <c r="CY22">
        <v>1.6817314226887949</v>
      </c>
      <c r="CZ22">
        <v>23.26530612244898</v>
      </c>
      <c r="DA22">
        <v>50.653011778569798</v>
      </c>
      <c r="DB22">
        <v>37.665288468554103</v>
      </c>
      <c r="DC22">
        <v>1.3251429878886469</v>
      </c>
      <c r="DD22">
        <v>10.356556686148769</v>
      </c>
      <c r="DF22" t="s">
        <v>180</v>
      </c>
      <c r="DG22">
        <v>0.96199694727329055</v>
      </c>
      <c r="DL22">
        <v>3.877551020408164</v>
      </c>
      <c r="DM22">
        <v>77.645380014395627</v>
      </c>
      <c r="DN22">
        <v>12.84166336786414</v>
      </c>
      <c r="DO22">
        <v>4.6634943204592458</v>
      </c>
      <c r="DP22">
        <v>4.841557573706341</v>
      </c>
      <c r="DQ22">
        <v>23.26530612244898</v>
      </c>
      <c r="DR22">
        <v>55.339764521642387</v>
      </c>
      <c r="DS22">
        <v>11.23138927039115</v>
      </c>
      <c r="DT22">
        <v>11.88385264731963</v>
      </c>
      <c r="DU22">
        <v>22.144633521978509</v>
      </c>
      <c r="DW22">
        <v>100</v>
      </c>
      <c r="DX22">
        <v>49.68</v>
      </c>
      <c r="DZ22">
        <v>40.816326530612237</v>
      </c>
      <c r="EA22">
        <v>8.105759290804798</v>
      </c>
      <c r="EC22">
        <v>100</v>
      </c>
      <c r="ED22">
        <v>24.78580913332965</v>
      </c>
      <c r="EF22">
        <v>40.816326530612237</v>
      </c>
      <c r="EG22">
        <v>26.68442520838946</v>
      </c>
      <c r="EI22">
        <v>100</v>
      </c>
      <c r="EJ22">
        <v>0.31826606608974378</v>
      </c>
      <c r="EL22">
        <v>40.816326530612237</v>
      </c>
      <c r="EM22">
        <v>13.316940028593381</v>
      </c>
    </row>
    <row r="23" spans="1:143" x14ac:dyDescent="0.25">
      <c r="A23" t="s">
        <v>14</v>
      </c>
      <c r="B23" t="s">
        <v>90</v>
      </c>
      <c r="C23">
        <v>0.25346453697006538</v>
      </c>
      <c r="D23">
        <v>6101617.9477700433</v>
      </c>
      <c r="E23">
        <v>8.6902813750104981E-7</v>
      </c>
      <c r="F23">
        <v>1595789.017261283</v>
      </c>
      <c r="M23" s="1"/>
      <c r="N23">
        <v>4.0816326530612246</v>
      </c>
      <c r="O23">
        <v>98.96402707245349</v>
      </c>
      <c r="P23">
        <v>0.34474579372277298</v>
      </c>
      <c r="Q23">
        <v>7.4608201865523471E-2</v>
      </c>
      <c r="R23">
        <v>0.61661893262518241</v>
      </c>
      <c r="S23">
        <v>24.489795918367349</v>
      </c>
      <c r="T23">
        <v>97.561660222185608</v>
      </c>
      <c r="U23">
        <v>0.73136515393655632</v>
      </c>
      <c r="V23">
        <v>0.19843394369514339</v>
      </c>
      <c r="W23">
        <v>1.508540679787993</v>
      </c>
      <c r="Y23" t="s">
        <v>219</v>
      </c>
      <c r="Z23">
        <v>-3013.9282380730419</v>
      </c>
      <c r="AE23">
        <v>4.0816326530612246</v>
      </c>
      <c r="AF23">
        <v>49.561524107634312</v>
      </c>
      <c r="AG23">
        <v>49.891999935318537</v>
      </c>
      <c r="AH23">
        <v>0.54652645617279694</v>
      </c>
      <c r="AI23">
        <v>9.3711935996192745E-16</v>
      </c>
      <c r="AJ23">
        <v>24.489795918367349</v>
      </c>
      <c r="AK23">
        <v>53.775095935469487</v>
      </c>
      <c r="AL23">
        <v>44.285751048665681</v>
      </c>
      <c r="AM23">
        <v>0.1509959070364362</v>
      </c>
      <c r="AN23">
        <v>1.7881570219430121</v>
      </c>
      <c r="AP23" t="s">
        <v>219</v>
      </c>
      <c r="AQ23">
        <v>-264.11334680512431</v>
      </c>
      <c r="AV23">
        <v>4.0816326530612246</v>
      </c>
      <c r="AW23">
        <v>76.681160309983596</v>
      </c>
      <c r="AX23">
        <v>6.1591957527202146</v>
      </c>
      <c r="AY23">
        <v>8.3644623102354494</v>
      </c>
      <c r="AZ23">
        <v>8.7951816303184067</v>
      </c>
      <c r="BA23">
        <v>24.489795918367349</v>
      </c>
      <c r="BB23">
        <v>34.251064881865091</v>
      </c>
      <c r="BC23">
        <v>13.867338933993951</v>
      </c>
      <c r="BD23">
        <v>5.6366126012469371</v>
      </c>
      <c r="BE23">
        <v>46.244985377340832</v>
      </c>
      <c r="BG23" t="s">
        <v>219</v>
      </c>
      <c r="BH23">
        <v>-11111420511.57515</v>
      </c>
      <c r="BM23">
        <v>4.0816326530612246</v>
      </c>
      <c r="BN23">
        <v>67.536358214208235</v>
      </c>
      <c r="BO23">
        <v>23.835028006916531</v>
      </c>
      <c r="BP23">
        <v>4.3011178623957136</v>
      </c>
      <c r="BQ23">
        <v>4.3275143449222817</v>
      </c>
      <c r="BR23">
        <v>24.489795918367349</v>
      </c>
      <c r="BS23">
        <v>70.463288284491412</v>
      </c>
      <c r="BT23">
        <v>8.3043100278168005</v>
      </c>
      <c r="BU23">
        <v>12.08265795716768</v>
      </c>
      <c r="BV23">
        <v>9.1494254170584028</v>
      </c>
      <c r="BX23" t="s">
        <v>219</v>
      </c>
      <c r="BY23">
        <v>-2001340029.1769271</v>
      </c>
      <c r="CD23">
        <v>4.0816326530612246</v>
      </c>
      <c r="CE23">
        <v>69.458748893646742</v>
      </c>
      <c r="CF23">
        <v>10.406183380722689</v>
      </c>
      <c r="CG23">
        <v>8.2220098347542443</v>
      </c>
      <c r="CH23">
        <v>11.91305630898688</v>
      </c>
      <c r="CI23">
        <v>24.489795918367349</v>
      </c>
      <c r="CJ23">
        <v>56.108875620471473</v>
      </c>
      <c r="CK23">
        <v>6.4611622291102533</v>
      </c>
      <c r="CL23">
        <v>9.067377841758006</v>
      </c>
      <c r="CM23">
        <v>28.362585448956839</v>
      </c>
      <c r="CO23" t="s">
        <v>219</v>
      </c>
      <c r="CP23">
        <v>-1.0491733832455361E+32</v>
      </c>
      <c r="CU23">
        <v>4.0816326530612246</v>
      </c>
      <c r="CV23">
        <v>54.985054983477447</v>
      </c>
      <c r="CW23">
        <v>41.145807924189072</v>
      </c>
      <c r="CX23">
        <v>2.1101203145318008</v>
      </c>
      <c r="CY23">
        <v>1.759036009531689</v>
      </c>
      <c r="CZ23">
        <v>24.489795918367349</v>
      </c>
      <c r="DA23">
        <v>49.87151929573789</v>
      </c>
      <c r="DB23">
        <v>38.20136076772431</v>
      </c>
      <c r="DC23">
        <v>1.248329603743026</v>
      </c>
      <c r="DD23">
        <v>10.67879028501388</v>
      </c>
      <c r="DF23" t="s">
        <v>219</v>
      </c>
      <c r="DG23">
        <v>-254.09627932484631</v>
      </c>
      <c r="DL23">
        <v>4.0816326530612246</v>
      </c>
      <c r="DM23">
        <v>76.757244392380244</v>
      </c>
      <c r="DN23">
        <v>13.389667166416301</v>
      </c>
      <c r="DO23">
        <v>4.7970902551876957</v>
      </c>
      <c r="DP23">
        <v>5.046410795561366</v>
      </c>
      <c r="DQ23">
        <v>24.489795918367349</v>
      </c>
      <c r="DR23">
        <v>55.432456398496058</v>
      </c>
      <c r="DS23">
        <v>10.865608149578129</v>
      </c>
      <c r="DT23">
        <v>11.63536267921234</v>
      </c>
      <c r="DU23">
        <v>22.70149305693278</v>
      </c>
      <c r="DZ23">
        <v>42.857142857142861</v>
      </c>
      <c r="EA23">
        <v>8.5085899412193431</v>
      </c>
      <c r="EF23">
        <v>42.857142857142861</v>
      </c>
      <c r="EG23">
        <v>26.618958178030098</v>
      </c>
      <c r="EL23">
        <v>42.857142857142861</v>
      </c>
      <c r="EM23">
        <v>13.0552995221615</v>
      </c>
    </row>
    <row r="24" spans="1:143" x14ac:dyDescent="0.25">
      <c r="A24" t="s">
        <v>93</v>
      </c>
      <c r="B24" t="s">
        <v>94</v>
      </c>
      <c r="C24">
        <v>4.6268560810816351E-15</v>
      </c>
      <c r="D24">
        <v>16898.42813656927</v>
      </c>
      <c r="E24">
        <v>1.775968310943422E-2</v>
      </c>
      <c r="F24">
        <v>68.340248549585368</v>
      </c>
      <c r="H24" t="s">
        <v>207</v>
      </c>
      <c r="M24" s="1"/>
      <c r="N24">
        <v>4.2857142857142856</v>
      </c>
      <c r="O24">
        <v>98.931332077511755</v>
      </c>
      <c r="P24">
        <v>0.34702220871396378</v>
      </c>
      <c r="Q24">
        <v>7.4531690318067223E-2</v>
      </c>
      <c r="R24">
        <v>0.64711402416657138</v>
      </c>
      <c r="S24">
        <v>25.714285714285719</v>
      </c>
      <c r="T24">
        <v>97.470263572904358</v>
      </c>
      <c r="U24">
        <v>0.74287743707182385</v>
      </c>
      <c r="V24">
        <v>0.20030252143294991</v>
      </c>
      <c r="W24">
        <v>1.586556468211707</v>
      </c>
      <c r="Y24" t="s">
        <v>207</v>
      </c>
      <c r="AE24">
        <v>4.2857142857142856</v>
      </c>
      <c r="AF24">
        <v>48.36847441505077</v>
      </c>
      <c r="AG24">
        <v>51.07360797993752</v>
      </c>
      <c r="AH24">
        <v>0.55796126801575441</v>
      </c>
      <c r="AI24">
        <v>1.013154318661459E-15</v>
      </c>
      <c r="AJ24">
        <v>25.714285714285719</v>
      </c>
      <c r="AK24">
        <v>53.164764380899648</v>
      </c>
      <c r="AL24">
        <v>44.850819257792168</v>
      </c>
      <c r="AM24">
        <v>0.14400992317860731</v>
      </c>
      <c r="AN24">
        <v>1.8404063869791141</v>
      </c>
      <c r="AP24" t="s">
        <v>207</v>
      </c>
      <c r="AV24">
        <v>4.2857142857142856</v>
      </c>
      <c r="AW24">
        <v>75.66989458581061</v>
      </c>
      <c r="AX24">
        <v>6.5089140787403341</v>
      </c>
      <c r="AY24">
        <v>8.6445899724507598</v>
      </c>
      <c r="AZ24">
        <v>9.1766013681291589</v>
      </c>
      <c r="BA24">
        <v>25.714285714285719</v>
      </c>
      <c r="BB24">
        <v>33.282329830399902</v>
      </c>
      <c r="BC24">
        <v>13.85355832552597</v>
      </c>
      <c r="BD24">
        <v>5.3082122083967427</v>
      </c>
      <c r="BE24">
        <v>47.555901673437418</v>
      </c>
      <c r="BG24" t="s">
        <v>207</v>
      </c>
      <c r="BM24">
        <v>4.2857142857142856</v>
      </c>
      <c r="BN24">
        <v>66.799537924425465</v>
      </c>
      <c r="BO24">
        <v>24.335421092429119</v>
      </c>
      <c r="BP24">
        <v>4.4135890461594478</v>
      </c>
      <c r="BQ24">
        <v>4.4514744479225561</v>
      </c>
      <c r="BR24">
        <v>25.714285714285719</v>
      </c>
      <c r="BS24">
        <v>71.136246839784974</v>
      </c>
      <c r="BT24">
        <v>7.8158101292501954</v>
      </c>
      <c r="BU24">
        <v>11.74051565009778</v>
      </c>
      <c r="BV24">
        <v>9.3071090674012176</v>
      </c>
      <c r="BX24" t="s">
        <v>207</v>
      </c>
      <c r="CD24">
        <v>4.2857142857142856</v>
      </c>
      <c r="CE24">
        <v>68.593729573926439</v>
      </c>
      <c r="CF24">
        <v>10.783685237351291</v>
      </c>
      <c r="CG24">
        <v>8.3452393073110116</v>
      </c>
      <c r="CH24">
        <v>12.277343481843459</v>
      </c>
      <c r="CI24">
        <v>25.714285714285719</v>
      </c>
      <c r="CJ24">
        <v>55.497273327093389</v>
      </c>
      <c r="CK24">
        <v>6.4313937178990086</v>
      </c>
      <c r="CL24">
        <v>9.0358496741877232</v>
      </c>
      <c r="CM24">
        <v>29.035484472782269</v>
      </c>
      <c r="CO24" t="s">
        <v>207</v>
      </c>
      <c r="CU24">
        <v>4.2857142857142856</v>
      </c>
      <c r="CV24">
        <v>53.828635523861493</v>
      </c>
      <c r="CW24">
        <v>42.160715759717867</v>
      </c>
      <c r="CX24">
        <v>2.175344203582918</v>
      </c>
      <c r="CY24">
        <v>1.835320992388787</v>
      </c>
      <c r="CZ24">
        <v>25.714285714285719</v>
      </c>
      <c r="DA24">
        <v>49.18813331234572</v>
      </c>
      <c r="DB24">
        <v>38.651827904601831</v>
      </c>
      <c r="DC24">
        <v>1.1770015016455131</v>
      </c>
      <c r="DD24">
        <v>10.983037229558329</v>
      </c>
      <c r="DF24" t="s">
        <v>207</v>
      </c>
      <c r="DL24">
        <v>4.2857142857142856</v>
      </c>
      <c r="DM24">
        <v>75.892874014491085</v>
      </c>
      <c r="DN24">
        <v>13.922967674023861</v>
      </c>
      <c r="DO24">
        <v>4.9255939408316172</v>
      </c>
      <c r="DP24">
        <v>5.2471065353137396</v>
      </c>
      <c r="DQ24">
        <v>25.714285714285719</v>
      </c>
      <c r="DR24">
        <v>55.530949037560198</v>
      </c>
      <c r="DS24">
        <v>10.51614721450955</v>
      </c>
      <c r="DT24">
        <v>11.397296774243481</v>
      </c>
      <c r="DU24">
        <v>23.22581309459548</v>
      </c>
      <c r="DW24" t="s">
        <v>208</v>
      </c>
      <c r="DZ24">
        <v>44.897959183673471</v>
      </c>
      <c r="EA24">
        <v>8.9150154755110353</v>
      </c>
      <c r="EC24" t="s">
        <v>208</v>
      </c>
      <c r="EF24">
        <v>44.897959183673471</v>
      </c>
      <c r="EG24">
        <v>26.553491416116319</v>
      </c>
      <c r="EI24" t="s">
        <v>208</v>
      </c>
      <c r="EL24">
        <v>44.897959183673471</v>
      </c>
      <c r="EM24">
        <v>12.77880520646397</v>
      </c>
    </row>
    <row r="25" spans="1:143" x14ac:dyDescent="0.25">
      <c r="A25" t="s">
        <v>95</v>
      </c>
      <c r="B25" t="s">
        <v>96</v>
      </c>
      <c r="C25">
        <v>1.050149997627954E-17</v>
      </c>
      <c r="D25">
        <v>83456494.931838632</v>
      </c>
      <c r="E25">
        <v>2.9598468624124671E-2</v>
      </c>
      <c r="F25">
        <v>3226.1896508444252</v>
      </c>
      <c r="H25" t="s">
        <v>135</v>
      </c>
      <c r="I25" s="1" t="s">
        <v>136</v>
      </c>
      <c r="J25" t="s">
        <v>137</v>
      </c>
      <c r="K25" t="s">
        <v>138</v>
      </c>
      <c r="L25" t="s">
        <v>139</v>
      </c>
      <c r="M25" s="1"/>
      <c r="N25">
        <v>4.4897959183673466</v>
      </c>
      <c r="O25">
        <v>98.899064220538619</v>
      </c>
      <c r="P25">
        <v>0.34890378380899639</v>
      </c>
      <c r="Q25">
        <v>7.4454580701212775E-2</v>
      </c>
      <c r="R25">
        <v>0.67757741575739172</v>
      </c>
      <c r="S25">
        <v>26.938775510204081</v>
      </c>
      <c r="T25">
        <v>97.380169647225571</v>
      </c>
      <c r="U25">
        <v>0.75328218870457764</v>
      </c>
      <c r="V25">
        <v>0.20191639617155399</v>
      </c>
      <c r="W25">
        <v>1.6646317675240569</v>
      </c>
      <c r="Y25" t="s">
        <v>135</v>
      </c>
      <c r="Z25" s="1" t="s">
        <v>136</v>
      </c>
      <c r="AA25" t="s">
        <v>137</v>
      </c>
      <c r="AB25" t="s">
        <v>138</v>
      </c>
      <c r="AC25" t="s">
        <v>139</v>
      </c>
      <c r="AE25">
        <v>4.4897959183673466</v>
      </c>
      <c r="AF25">
        <v>47.263253570085212</v>
      </c>
      <c r="AG25">
        <v>52.168279560121029</v>
      </c>
      <c r="AH25">
        <v>0.5685085170237778</v>
      </c>
      <c r="AI25">
        <v>1.0907132481781391E-15</v>
      </c>
      <c r="AJ25">
        <v>26.938775510204081</v>
      </c>
      <c r="AK25">
        <v>52.650119313980177</v>
      </c>
      <c r="AL25">
        <v>45.322293341016888</v>
      </c>
      <c r="AM25">
        <v>0.13733780564023229</v>
      </c>
      <c r="AN25">
        <v>1.890249478330277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4.4897959183673466</v>
      </c>
      <c r="AW25">
        <v>74.671989908784411</v>
      </c>
      <c r="AX25">
        <v>6.8548207496964846</v>
      </c>
      <c r="AY25">
        <v>8.9202076371293977</v>
      </c>
      <c r="AZ25">
        <v>9.552981711270645</v>
      </c>
      <c r="BA25">
        <v>26.938775510204081</v>
      </c>
      <c r="BB25">
        <v>32.391184741185739</v>
      </c>
      <c r="BC25">
        <v>13.813566806932609</v>
      </c>
      <c r="BD25">
        <v>5.0046463466288573</v>
      </c>
      <c r="BE25">
        <v>48.790604746186013</v>
      </c>
      <c r="BG25" t="s">
        <v>135</v>
      </c>
      <c r="BH25" s="1" t="s">
        <v>136</v>
      </c>
      <c r="BI25" t="s">
        <v>137</v>
      </c>
      <c r="BJ25" t="s">
        <v>138</v>
      </c>
      <c r="BK25" t="s">
        <v>139</v>
      </c>
      <c r="BM25">
        <v>4.4897959183673466</v>
      </c>
      <c r="BN25">
        <v>66.116187314291295</v>
      </c>
      <c r="BO25">
        <v>24.793759045730528</v>
      </c>
      <c r="BP25">
        <v>4.5201410521287988</v>
      </c>
      <c r="BQ25">
        <v>4.5699345542496719</v>
      </c>
      <c r="BR25">
        <v>26.938775510204081</v>
      </c>
      <c r="BS25">
        <v>71.769669175423473</v>
      </c>
      <c r="BT25">
        <v>7.3608417725888078</v>
      </c>
      <c r="BU25">
        <v>11.4079051110989</v>
      </c>
      <c r="BV25">
        <v>9.4612656274225468</v>
      </c>
      <c r="BX25" t="s">
        <v>135</v>
      </c>
      <c r="BY25" s="1" t="s">
        <v>136</v>
      </c>
      <c r="BZ25" t="s">
        <v>137</v>
      </c>
      <c r="CA25" t="s">
        <v>138</v>
      </c>
      <c r="CB25" t="s">
        <v>139</v>
      </c>
      <c r="CD25">
        <v>4.4897959183673466</v>
      </c>
      <c r="CE25">
        <v>67.767986753086333</v>
      </c>
      <c r="CF25">
        <v>11.142286741834241</v>
      </c>
      <c r="CG25">
        <v>8.462074026720602</v>
      </c>
      <c r="CH25">
        <v>12.6276486986766</v>
      </c>
      <c r="CI25">
        <v>26.938775510204081</v>
      </c>
      <c r="CJ25">
        <v>54.935384800695701</v>
      </c>
      <c r="CK25">
        <v>6.3904626555068527</v>
      </c>
      <c r="CL25">
        <v>9.0092212232678612</v>
      </c>
      <c r="CM25">
        <v>29.664932560200199</v>
      </c>
      <c r="CO25" t="s">
        <v>135</v>
      </c>
      <c r="CP25" s="1" t="s">
        <v>136</v>
      </c>
      <c r="CQ25" t="s">
        <v>137</v>
      </c>
      <c r="CR25" t="s">
        <v>138</v>
      </c>
      <c r="CS25" t="s">
        <v>139</v>
      </c>
      <c r="CU25">
        <v>4.4897959183673466</v>
      </c>
      <c r="CV25">
        <v>52.745185854844649</v>
      </c>
      <c r="CW25">
        <v>43.105296659574968</v>
      </c>
      <c r="CX25">
        <v>2.238935970721081</v>
      </c>
      <c r="CY25">
        <v>1.91059955955203</v>
      </c>
      <c r="CZ25">
        <v>26.938775510204081</v>
      </c>
      <c r="DA25">
        <v>48.59730674684031</v>
      </c>
      <c r="DB25">
        <v>39.021553041615519</v>
      </c>
      <c r="DC25">
        <v>1.1108153767550339</v>
      </c>
      <c r="DD25">
        <v>11.270324763642799</v>
      </c>
      <c r="DF25" t="s">
        <v>135</v>
      </c>
      <c r="DG25" s="1" t="s">
        <v>136</v>
      </c>
      <c r="DH25" t="s">
        <v>137</v>
      </c>
      <c r="DI25" t="s">
        <v>138</v>
      </c>
      <c r="DJ25" t="s">
        <v>139</v>
      </c>
      <c r="DL25">
        <v>4.4897959183673466</v>
      </c>
      <c r="DM25">
        <v>75.051688794441901</v>
      </c>
      <c r="DN25">
        <v>14.44174479836105</v>
      </c>
      <c r="DO25">
        <v>5.0493031935380666</v>
      </c>
      <c r="DP25">
        <v>5.4437428409089614</v>
      </c>
      <c r="DQ25">
        <v>26.938775510204081</v>
      </c>
      <c r="DR25">
        <v>55.633771778426308</v>
      </c>
      <c r="DS25">
        <v>10.18235015282993</v>
      </c>
      <c r="DT25">
        <v>11.16917812433883</v>
      </c>
      <c r="DU25">
        <v>23.720195996467151</v>
      </c>
      <c r="DW25" t="s">
        <v>153</v>
      </c>
      <c r="DX25" t="s">
        <v>154</v>
      </c>
      <c r="DZ25">
        <v>46.938775510204081</v>
      </c>
      <c r="EA25">
        <v>9.3253053348583848</v>
      </c>
      <c r="EC25" t="s">
        <v>153</v>
      </c>
      <c r="ED25" t="s">
        <v>154</v>
      </c>
      <c r="EF25">
        <v>46.938775510204081</v>
      </c>
      <c r="EG25">
        <v>26.488024796495999</v>
      </c>
      <c r="EI25" t="s">
        <v>153</v>
      </c>
      <c r="EJ25" t="s">
        <v>154</v>
      </c>
      <c r="EL25">
        <v>46.938775510204081</v>
      </c>
      <c r="EM25">
        <v>12.483860298721281</v>
      </c>
    </row>
    <row r="26" spans="1:143" x14ac:dyDescent="0.25">
      <c r="A26" t="s">
        <v>97</v>
      </c>
      <c r="B26" t="s">
        <v>98</v>
      </c>
      <c r="C26">
        <v>4.05156424348029E-2</v>
      </c>
      <c r="D26">
        <v>62928.526545192763</v>
      </c>
      <c r="E26">
        <v>7.6227385456950486E-2</v>
      </c>
      <c r="F26">
        <v>1175.731649791893</v>
      </c>
      <c r="H26">
        <v>0</v>
      </c>
      <c r="I26">
        <v>100</v>
      </c>
      <c r="J26">
        <v>0</v>
      </c>
      <c r="K26">
        <v>0</v>
      </c>
      <c r="L26">
        <v>0</v>
      </c>
      <c r="M26" s="1"/>
      <c r="N26">
        <v>4.6938775510204076</v>
      </c>
      <c r="O26">
        <v>98.867154247395803</v>
      </c>
      <c r="P26">
        <v>0.35045921397610202</v>
      </c>
      <c r="Q26">
        <v>7.4377399147666279E-2</v>
      </c>
      <c r="R26">
        <v>0.7080091404533202</v>
      </c>
      <c r="S26">
        <v>28.163265306122451</v>
      </c>
      <c r="T26">
        <v>97.291277780181218</v>
      </c>
      <c r="U26">
        <v>0.76266664858631183</v>
      </c>
      <c r="V26">
        <v>0.2033017143288115</v>
      </c>
      <c r="W26">
        <v>1.7427538565029821</v>
      </c>
      <c r="Y26">
        <v>0</v>
      </c>
      <c r="Z26">
        <v>100</v>
      </c>
      <c r="AA26">
        <v>0</v>
      </c>
      <c r="AB26">
        <v>0</v>
      </c>
      <c r="AC26">
        <v>0</v>
      </c>
      <c r="AE26">
        <v>4.6938775510204076</v>
      </c>
      <c r="AF26">
        <v>46.241949256351127</v>
      </c>
      <c r="AG26">
        <v>53.179890194044702</v>
      </c>
      <c r="AH26">
        <v>0.57821057638900697</v>
      </c>
      <c r="AI26">
        <v>1.169683333637078E-15</v>
      </c>
      <c r="AJ26">
        <v>28.163265306122451</v>
      </c>
      <c r="AK26">
        <v>52.225876228305552</v>
      </c>
      <c r="AL26">
        <v>45.70537243070391</v>
      </c>
      <c r="AM26">
        <v>0.1309680531335369</v>
      </c>
      <c r="AN26">
        <v>1.937783198501936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4.6938775510204076</v>
      </c>
      <c r="AW26">
        <v>73.687240328700597</v>
      </c>
      <c r="AX26">
        <v>7.1967345895066046</v>
      </c>
      <c r="AY26">
        <v>9.1916247510515863</v>
      </c>
      <c r="AZ26">
        <v>9.9244003381127452</v>
      </c>
      <c r="BA26">
        <v>28.163265306122451</v>
      </c>
      <c r="BB26">
        <v>31.570254383493531</v>
      </c>
      <c r="BC26">
        <v>13.750589404153761</v>
      </c>
      <c r="BD26">
        <v>4.7238294832936614</v>
      </c>
      <c r="BE26">
        <v>49.95533041768374</v>
      </c>
      <c r="BG26">
        <v>0</v>
      </c>
      <c r="BH26">
        <v>100</v>
      </c>
      <c r="BI26">
        <v>0</v>
      </c>
      <c r="BJ26">
        <v>0</v>
      </c>
      <c r="BK26">
        <v>0</v>
      </c>
      <c r="BM26">
        <v>4.6938775510204076</v>
      </c>
      <c r="BN26">
        <v>65.483886253580636</v>
      </c>
      <c r="BO26">
        <v>25.211957375604829</v>
      </c>
      <c r="BP26">
        <v>4.6210376418240333</v>
      </c>
      <c r="BQ26">
        <v>4.6831381103879552</v>
      </c>
      <c r="BR26">
        <v>28.163265306122451</v>
      </c>
      <c r="BS26">
        <v>72.366029466538265</v>
      </c>
      <c r="BT26">
        <v>6.9370329495510088</v>
      </c>
      <c r="BU26">
        <v>11.08461564428544</v>
      </c>
      <c r="BV26">
        <v>9.6120036261578043</v>
      </c>
      <c r="BX26">
        <v>0</v>
      </c>
      <c r="BY26">
        <v>100</v>
      </c>
      <c r="BZ26">
        <v>0</v>
      </c>
      <c r="CA26">
        <v>0</v>
      </c>
      <c r="CB26">
        <v>0</v>
      </c>
      <c r="CD26">
        <v>4.6938775510204076</v>
      </c>
      <c r="CE26">
        <v>66.979987785772835</v>
      </c>
      <c r="CF26">
        <v>11.482446663104239</v>
      </c>
      <c r="CG26">
        <v>8.5730351200562769</v>
      </c>
      <c r="CH26">
        <v>12.964526431137291</v>
      </c>
      <c r="CI26">
        <v>28.163265306122451</v>
      </c>
      <c r="CJ26">
        <v>54.418918808470181</v>
      </c>
      <c r="CK26">
        <v>6.3396612265030603</v>
      </c>
      <c r="CL26">
        <v>8.9870603543474186</v>
      </c>
      <c r="CM26">
        <v>30.254360847291419</v>
      </c>
      <c r="CO26">
        <v>0</v>
      </c>
      <c r="CP26">
        <v>100</v>
      </c>
      <c r="CQ26">
        <v>0</v>
      </c>
      <c r="CR26">
        <v>0</v>
      </c>
      <c r="CS26">
        <v>0</v>
      </c>
      <c r="CU26">
        <v>4.6938775510204076</v>
      </c>
      <c r="CV26">
        <v>51.731456291666277</v>
      </c>
      <c r="CW26">
        <v>43.982709547162827</v>
      </c>
      <c r="CX26">
        <v>2.3009765933809532</v>
      </c>
      <c r="CY26">
        <v>1.984884899313353</v>
      </c>
      <c r="CZ26">
        <v>28.163265306122451</v>
      </c>
      <c r="DA26">
        <v>48.093492517668658</v>
      </c>
      <c r="DB26">
        <v>39.315399341194201</v>
      </c>
      <c r="DC26">
        <v>1.04942792423052</v>
      </c>
      <c r="DD26">
        <v>11.541680131127929</v>
      </c>
      <c r="DF26">
        <v>0</v>
      </c>
      <c r="DG26">
        <v>100</v>
      </c>
      <c r="DH26">
        <v>0</v>
      </c>
      <c r="DI26">
        <v>0</v>
      </c>
      <c r="DJ26">
        <v>0</v>
      </c>
      <c r="DL26">
        <v>4.6938775510204076</v>
      </c>
      <c r="DM26">
        <v>74.233108645946501</v>
      </c>
      <c r="DN26">
        <v>14.94617844710214</v>
      </c>
      <c r="DO26">
        <v>5.1685158294541038</v>
      </c>
      <c r="DP26">
        <v>5.6364177602925229</v>
      </c>
      <c r="DQ26">
        <v>28.163265306122451</v>
      </c>
      <c r="DR26">
        <v>55.739641863207083</v>
      </c>
      <c r="DS26">
        <v>9.8635360574789868</v>
      </c>
      <c r="DT26">
        <v>10.950510921018861</v>
      </c>
      <c r="DU26">
        <v>24.187100124834149</v>
      </c>
      <c r="DW26">
        <v>0</v>
      </c>
      <c r="DX26">
        <v>-0.45173393391025629</v>
      </c>
      <c r="DZ26">
        <v>48.979591836734699</v>
      </c>
      <c r="EA26">
        <v>9.739739141861989</v>
      </c>
      <c r="EC26">
        <v>0</v>
      </c>
      <c r="ED26">
        <v>-19.029769172101659</v>
      </c>
      <c r="EF26">
        <v>48.979591836734699</v>
      </c>
      <c r="EG26">
        <v>26.422558399795491</v>
      </c>
      <c r="EI26">
        <v>0</v>
      </c>
      <c r="EJ26">
        <v>68.374938782721031</v>
      </c>
      <c r="EL26">
        <v>48.979591836734699</v>
      </c>
      <c r="EM26">
        <v>12.17480399233216</v>
      </c>
    </row>
    <row r="27" spans="1:143" x14ac:dyDescent="0.25">
      <c r="A27" t="s">
        <v>99</v>
      </c>
      <c r="B27" t="s">
        <v>100</v>
      </c>
      <c r="C27">
        <v>6.038770000669923E-20</v>
      </c>
      <c r="D27">
        <v>38418753.954739682</v>
      </c>
      <c r="E27">
        <v>0.11935105114308379</v>
      </c>
      <c r="F27">
        <v>4698.659299082944</v>
      </c>
      <c r="H27">
        <v>1</v>
      </c>
      <c r="I27">
        <v>99.59922658512987</v>
      </c>
      <c r="J27">
        <v>0.1790932255096209</v>
      </c>
      <c r="K27">
        <v>6.9414109283884112E-2</v>
      </c>
      <c r="L27">
        <v>0.15226608012083381</v>
      </c>
      <c r="M27" s="1"/>
      <c r="N27">
        <v>4.8979591836734686</v>
      </c>
      <c r="O27">
        <v>98.835565947954109</v>
      </c>
      <c r="P27">
        <v>0.35172442540678911</v>
      </c>
      <c r="Q27">
        <v>7.4300396729804374E-2</v>
      </c>
      <c r="R27">
        <v>0.7384092309475021</v>
      </c>
      <c r="S27">
        <v>29.387755102040821</v>
      </c>
      <c r="T27">
        <v>97.203487306803254</v>
      </c>
      <c r="U27">
        <v>0.77111805646852027</v>
      </c>
      <c r="V27">
        <v>0.20448462232257841</v>
      </c>
      <c r="W27">
        <v>1.82091001392642</v>
      </c>
      <c r="Y27">
        <v>1</v>
      </c>
      <c r="Z27">
        <v>81.676886452266785</v>
      </c>
      <c r="AA27">
        <v>18.103273124044112</v>
      </c>
      <c r="AB27">
        <v>0.21984062634675419</v>
      </c>
      <c r="AC27">
        <v>7.9789627333799399E-17</v>
      </c>
      <c r="AE27">
        <v>4.8979591836734686</v>
      </c>
      <c r="AF27">
        <v>45.300649157462018</v>
      </c>
      <c r="AG27">
        <v>54.112315399884189</v>
      </c>
      <c r="AH27">
        <v>0.58710981930358142</v>
      </c>
      <c r="AI27">
        <v>1.2499517601633839E-15</v>
      </c>
      <c r="AJ27">
        <v>29.387755102040821</v>
      </c>
      <c r="AK27">
        <v>51.886750617470213</v>
      </c>
      <c r="AL27">
        <v>46.005255659217298</v>
      </c>
      <c r="AM27">
        <v>0.12488916437074669</v>
      </c>
      <c r="AN27">
        <v>1.9831044499995281</v>
      </c>
      <c r="AP27">
        <v>1</v>
      </c>
      <c r="AQ27">
        <v>93.701971912462128</v>
      </c>
      <c r="AR27">
        <v>0.83842723735295954</v>
      </c>
      <c r="AS27">
        <v>3.084169581789892</v>
      </c>
      <c r="AT27">
        <v>2.3754312684116008</v>
      </c>
      <c r="AV27">
        <v>4.8979591836734686</v>
      </c>
      <c r="AW27">
        <v>72.715452261808338</v>
      </c>
      <c r="AX27">
        <v>7.5345389515344694</v>
      </c>
      <c r="AY27">
        <v>9.4590785313185233</v>
      </c>
      <c r="AZ27">
        <v>10.29093026276216</v>
      </c>
      <c r="BA27">
        <v>29.387755102040821</v>
      </c>
      <c r="BB27">
        <v>30.81482393666813</v>
      </c>
      <c r="BC27">
        <v>13.66665569092981</v>
      </c>
      <c r="BD27">
        <v>4.4642866211753276</v>
      </c>
      <c r="BE27">
        <v>51.054237743984437</v>
      </c>
      <c r="BG27">
        <v>1</v>
      </c>
      <c r="BH27">
        <v>87.876447518619585</v>
      </c>
      <c r="BI27">
        <v>9.0580360688045847</v>
      </c>
      <c r="BJ27">
        <v>1.565372855092388</v>
      </c>
      <c r="BK27">
        <v>1.5001435633539939</v>
      </c>
      <c r="BM27">
        <v>4.8979591836734686</v>
      </c>
      <c r="BN27">
        <v>64.90021461206841</v>
      </c>
      <c r="BO27">
        <v>25.591931590836129</v>
      </c>
      <c r="BP27">
        <v>4.7165425767654154</v>
      </c>
      <c r="BQ27">
        <v>4.7913285628217244</v>
      </c>
      <c r="BR27">
        <v>29.387755102040821</v>
      </c>
      <c r="BS27">
        <v>72.92769544070768</v>
      </c>
      <c r="BT27">
        <v>6.5421339474394733</v>
      </c>
      <c r="BU27">
        <v>10.770426060740229</v>
      </c>
      <c r="BV27">
        <v>9.7594262376451315</v>
      </c>
      <c r="BX27">
        <v>1</v>
      </c>
      <c r="BY27">
        <v>89.29358756827537</v>
      </c>
      <c r="BZ27">
        <v>2.1767008194737731</v>
      </c>
      <c r="CA27">
        <v>4.4979314166554021</v>
      </c>
      <c r="CB27">
        <v>4.0317801826515236</v>
      </c>
      <c r="CD27">
        <v>4.8979591836734686</v>
      </c>
      <c r="CE27">
        <v>66.226357267321035</v>
      </c>
      <c r="CF27">
        <v>11.805784772413711</v>
      </c>
      <c r="CG27">
        <v>8.6787138315140435</v>
      </c>
      <c r="CH27">
        <v>13.28914008743461</v>
      </c>
      <c r="CI27">
        <v>29.387755102040821</v>
      </c>
      <c r="CJ27">
        <v>53.943584117608602</v>
      </c>
      <c r="CK27">
        <v>6.2802816154569197</v>
      </c>
      <c r="CL27">
        <v>8.9689349327753902</v>
      </c>
      <c r="CM27">
        <v>30.807200470136731</v>
      </c>
      <c r="CO27">
        <v>1</v>
      </c>
      <c r="CP27">
        <v>84.081810644077322</v>
      </c>
      <c r="CQ27">
        <v>14.650376478500821</v>
      </c>
      <c r="CR27">
        <v>0.79272662740749045</v>
      </c>
      <c r="CS27">
        <v>0.47508625756332268</v>
      </c>
      <c r="CU27">
        <v>4.8979591836734686</v>
      </c>
      <c r="CV27">
        <v>50.784197149565657</v>
      </c>
      <c r="CW27">
        <v>44.796113345883931</v>
      </c>
      <c r="CX27">
        <v>2.3615470489971968</v>
      </c>
      <c r="CY27">
        <v>2.0581901999646961</v>
      </c>
      <c r="CZ27">
        <v>29.387755102040821</v>
      </c>
      <c r="DA27">
        <v>47.671143543277807</v>
      </c>
      <c r="DB27">
        <v>39.538229965766718</v>
      </c>
      <c r="DC27">
        <v>0.9924958392308969</v>
      </c>
      <c r="DD27">
        <v>11.79813057587439</v>
      </c>
      <c r="DF27">
        <v>1</v>
      </c>
      <c r="DG27">
        <v>87.050048403928898</v>
      </c>
      <c r="DH27">
        <v>7.1125227311539403</v>
      </c>
      <c r="DI27">
        <v>3.09557476550322</v>
      </c>
      <c r="DJ27">
        <v>2.741872046361296</v>
      </c>
      <c r="DL27">
        <v>4.8979591836734686</v>
      </c>
      <c r="DM27">
        <v>73.43655348271858</v>
      </c>
      <c r="DN27">
        <v>15.436448527921369</v>
      </c>
      <c r="DO27">
        <v>5.2835296647267844</v>
      </c>
      <c r="DP27">
        <v>5.8252293414099192</v>
      </c>
      <c r="DQ27">
        <v>29.387755102040821</v>
      </c>
      <c r="DR27">
        <v>55.847630212746267</v>
      </c>
      <c r="DS27">
        <v>9.5590331584575203</v>
      </c>
      <c r="DT27">
        <v>10.740820221445031</v>
      </c>
      <c r="DU27">
        <v>24.628600601890678</v>
      </c>
      <c r="DW27">
        <v>20</v>
      </c>
      <c r="DX27">
        <v>1.9945585541094601E-3</v>
      </c>
      <c r="DZ27">
        <v>51.020408163265309</v>
      </c>
      <c r="EA27">
        <v>10.158609094829449</v>
      </c>
      <c r="EC27">
        <v>20</v>
      </c>
      <c r="ED27">
        <v>-5.2523783489008373</v>
      </c>
      <c r="EF27">
        <v>51.020408163265309</v>
      </c>
      <c r="EG27">
        <v>26.357092232951171</v>
      </c>
      <c r="EI27">
        <v>20</v>
      </c>
      <c r="EJ27">
        <v>-6.8754169204790898</v>
      </c>
      <c r="EL27">
        <v>51.020408163265309</v>
      </c>
      <c r="EM27">
        <v>11.849759670628419</v>
      </c>
    </row>
    <row r="28" spans="1:143" x14ac:dyDescent="0.25">
      <c r="A28" t="s">
        <v>15</v>
      </c>
      <c r="B28" t="s">
        <v>101</v>
      </c>
      <c r="C28">
        <v>0.59672357827864986</v>
      </c>
      <c r="D28">
        <v>900701.48319235828</v>
      </c>
      <c r="E28">
        <v>1.470778279384251E-12</v>
      </c>
      <c r="F28">
        <v>428.21316246430808</v>
      </c>
      <c r="H28">
        <v>3</v>
      </c>
      <c r="I28">
        <v>99.14742360974985</v>
      </c>
      <c r="J28">
        <v>0.32313230630428269</v>
      </c>
      <c r="K28">
        <v>7.4979711281265932E-2</v>
      </c>
      <c r="L28">
        <v>0.45446437307910093</v>
      </c>
      <c r="M28" s="1"/>
      <c r="N28">
        <v>5.1020408163265314</v>
      </c>
      <c r="O28">
        <v>98.804228187667604</v>
      </c>
      <c r="P28">
        <v>0.35277070149620521</v>
      </c>
      <c r="Q28">
        <v>7.4223391301490735E-2</v>
      </c>
      <c r="R28">
        <v>0.76877772057793026</v>
      </c>
      <c r="S28">
        <v>30.612244897959179</v>
      </c>
      <c r="T28">
        <v>97.116697562123647</v>
      </c>
      <c r="U28">
        <v>0.77872365210269712</v>
      </c>
      <c r="V28">
        <v>0.2054912665707104</v>
      </c>
      <c r="W28">
        <v>1.8990875185723111</v>
      </c>
      <c r="Y28">
        <v>3</v>
      </c>
      <c r="Z28">
        <v>57.520259344542993</v>
      </c>
      <c r="AA28">
        <v>42.010520016275983</v>
      </c>
      <c r="AB28">
        <v>0.46922888468074953</v>
      </c>
      <c r="AC28">
        <v>5.6450824033093997E-16</v>
      </c>
      <c r="AE28">
        <v>5.1020408163265314</v>
      </c>
      <c r="AF28">
        <v>44.435440957031332</v>
      </c>
      <c r="AG28">
        <v>54.96943069581512</v>
      </c>
      <c r="AH28">
        <v>0.59524861895964087</v>
      </c>
      <c r="AI28">
        <v>1.3314057128821649E-15</v>
      </c>
      <c r="AJ28">
        <v>30.612244897959179</v>
      </c>
      <c r="AK28">
        <v>51.627457975068609</v>
      </c>
      <c r="AL28">
        <v>46.227142158921161</v>
      </c>
      <c r="AM28">
        <v>0.1190896380640875</v>
      </c>
      <c r="AN28">
        <v>2.0263101353284858</v>
      </c>
      <c r="AP28">
        <v>3</v>
      </c>
      <c r="AQ28">
        <v>82.27089606923785</v>
      </c>
      <c r="AR28">
        <v>4.2524441921098344</v>
      </c>
      <c r="AS28">
        <v>6.7897623098278741</v>
      </c>
      <c r="AT28">
        <v>6.6868974308616433</v>
      </c>
      <c r="AV28">
        <v>5.1020408163265314</v>
      </c>
      <c r="AW28">
        <v>71.756465763449199</v>
      </c>
      <c r="AX28">
        <v>7.8682475628316189</v>
      </c>
      <c r="AY28">
        <v>9.7226548692947432</v>
      </c>
      <c r="AZ28">
        <v>10.652631811647661</v>
      </c>
      <c r="BA28">
        <v>30.612244897959179</v>
      </c>
      <c r="BB28">
        <v>30.116058105734261</v>
      </c>
      <c r="BC28">
        <v>13.565710067659181</v>
      </c>
      <c r="BD28">
        <v>4.2231621969981283</v>
      </c>
      <c r="BE28">
        <v>52.0950736801991</v>
      </c>
      <c r="BG28">
        <v>3</v>
      </c>
      <c r="BH28">
        <v>72.479780000000005</v>
      </c>
      <c r="BI28">
        <v>20.36702739121181</v>
      </c>
      <c r="BJ28">
        <v>3.5896852174438938</v>
      </c>
      <c r="BK28">
        <v>3.5635099949290581</v>
      </c>
      <c r="BM28">
        <v>5.1020408163265314</v>
      </c>
      <c r="BN28">
        <v>64.362752259529515</v>
      </c>
      <c r="BO28">
        <v>25.93559720020853</v>
      </c>
      <c r="BP28">
        <v>4.8069196184732066</v>
      </c>
      <c r="BQ28">
        <v>4.8947493580353054</v>
      </c>
      <c r="BR28">
        <v>30.612244897959179</v>
      </c>
      <c r="BS28">
        <v>73.456829113212819</v>
      </c>
      <c r="BT28">
        <v>6.1741149928065067</v>
      </c>
      <c r="BU28">
        <v>10.46510816508928</v>
      </c>
      <c r="BV28">
        <v>9.9036294154229179</v>
      </c>
      <c r="BX28">
        <v>3</v>
      </c>
      <c r="BY28">
        <v>74.795098112547706</v>
      </c>
      <c r="BZ28">
        <v>8.0559214328786375</v>
      </c>
      <c r="CA28">
        <v>7.4329260478811214</v>
      </c>
      <c r="CB28">
        <v>9.7160536498804841</v>
      </c>
      <c r="CD28">
        <v>5.1020408163265314</v>
      </c>
      <c r="CE28">
        <v>65.505651733548163</v>
      </c>
      <c r="CF28">
        <v>12.113037140196029</v>
      </c>
      <c r="CG28">
        <v>8.7793223970776886</v>
      </c>
      <c r="CH28">
        <v>13.601984592400919</v>
      </c>
      <c r="CI28">
        <v>30.612244897959179</v>
      </c>
      <c r="CJ28">
        <v>53.505089495302748</v>
      </c>
      <c r="CK28">
        <v>6.2136160069377109</v>
      </c>
      <c r="CL28">
        <v>8.9544128239007748</v>
      </c>
      <c r="CM28">
        <v>31.32688256481692</v>
      </c>
      <c r="CO28">
        <v>3</v>
      </c>
      <c r="CP28">
        <v>62.470512879156033</v>
      </c>
      <c r="CQ28">
        <v>34.458686076281822</v>
      </c>
      <c r="CR28">
        <v>1.73342369848082</v>
      </c>
      <c r="CS28">
        <v>1.337380178407426</v>
      </c>
      <c r="CU28">
        <v>5.1020408163265314</v>
      </c>
      <c r="CV28">
        <v>49.900158743782072</v>
      </c>
      <c r="CW28">
        <v>45.548666979140769</v>
      </c>
      <c r="CX28">
        <v>2.4207283150044758</v>
      </c>
      <c r="CY28">
        <v>2.1305286497979958</v>
      </c>
      <c r="CZ28">
        <v>30.612244897959179</v>
      </c>
      <c r="DA28">
        <v>47.324712742114762</v>
      </c>
      <c r="DB28">
        <v>39.694908077761909</v>
      </c>
      <c r="DC28">
        <v>0.93967581691509428</v>
      </c>
      <c r="DD28">
        <v>12.040703341742841</v>
      </c>
      <c r="DF28">
        <v>3</v>
      </c>
      <c r="DG28">
        <v>69.491907038775409</v>
      </c>
      <c r="DH28">
        <v>17.847382347645059</v>
      </c>
      <c r="DI28">
        <v>5.8434687614344476</v>
      </c>
      <c r="DJ28">
        <v>6.7820909815395227</v>
      </c>
      <c r="DL28">
        <v>5.1020408163265314</v>
      </c>
      <c r="DM28">
        <v>72.661443218471959</v>
      </c>
      <c r="DN28">
        <v>15.912734948492981</v>
      </c>
      <c r="DO28">
        <v>5.394642515503163</v>
      </c>
      <c r="DP28">
        <v>6.0102756322066453</v>
      </c>
      <c r="DQ28">
        <v>30.612244897959179</v>
      </c>
      <c r="DR28">
        <v>55.956884273292808</v>
      </c>
      <c r="DS28">
        <v>9.2681767222368219</v>
      </c>
      <c r="DT28">
        <v>10.53964107771858</v>
      </c>
      <c r="DU28">
        <v>25.04667907314121</v>
      </c>
      <c r="DW28">
        <v>40</v>
      </c>
      <c r="DX28">
        <v>3.9455746690503073</v>
      </c>
      <c r="DZ28">
        <v>53.061224489795919</v>
      </c>
      <c r="EA28">
        <v>10.58222303461349</v>
      </c>
      <c r="EC28">
        <v>40</v>
      </c>
      <c r="ED28">
        <v>3.4293879289056903</v>
      </c>
      <c r="EF28">
        <v>53.061224489795919</v>
      </c>
      <c r="EG28">
        <v>26.291626298414531</v>
      </c>
      <c r="EI28">
        <v>40</v>
      </c>
      <c r="EJ28">
        <v>-7.0671218032418306</v>
      </c>
      <c r="EL28">
        <v>53.061224489795919</v>
      </c>
      <c r="EM28">
        <v>11.50882152470014</v>
      </c>
    </row>
    <row r="29" spans="1:143" x14ac:dyDescent="0.25">
      <c r="A29" t="s">
        <v>16</v>
      </c>
      <c r="B29" t="s">
        <v>102</v>
      </c>
      <c r="C29">
        <v>0.53075784466064624</v>
      </c>
      <c r="D29">
        <v>7284204.9165757122</v>
      </c>
      <c r="E29">
        <v>9.5696228978905392E-22</v>
      </c>
      <c r="F29">
        <v>3798.1877633097761</v>
      </c>
      <c r="H29">
        <v>5</v>
      </c>
      <c r="I29">
        <v>98.819868336963282</v>
      </c>
      <c r="J29">
        <v>0.35227234728627271</v>
      </c>
      <c r="K29">
        <v>7.4261892983543673E-2</v>
      </c>
      <c r="L29">
        <v>0.75359742380895711</v>
      </c>
      <c r="M29" s="1"/>
      <c r="N29">
        <v>5.3061224489795924</v>
      </c>
      <c r="O29">
        <v>98.773111343496794</v>
      </c>
      <c r="P29">
        <v>0.35362761589644581</v>
      </c>
      <c r="Q29">
        <v>7.4146399463881199E-2</v>
      </c>
      <c r="R29">
        <v>0.79911464218330341</v>
      </c>
      <c r="S29">
        <v>31.836734693877549</v>
      </c>
      <c r="T29">
        <v>97.030807881174354</v>
      </c>
      <c r="U29">
        <v>0.78557067524033652</v>
      </c>
      <c r="V29">
        <v>0.2063477934910635</v>
      </c>
      <c r="W29">
        <v>1.9772736492185929</v>
      </c>
      <c r="Y29">
        <v>5</v>
      </c>
      <c r="Z29">
        <v>44.858778089713518</v>
      </c>
      <c r="AA29">
        <v>54.550044566702248</v>
      </c>
      <c r="AB29">
        <v>0.59127162621441687</v>
      </c>
      <c r="AC29">
        <v>1.2905375966783959E-15</v>
      </c>
      <c r="AE29">
        <v>5.3061224489795924</v>
      </c>
      <c r="AF29">
        <v>43.642412338672557</v>
      </c>
      <c r="AG29">
        <v>55.755111600013137</v>
      </c>
      <c r="AH29">
        <v>0.60266934854932508</v>
      </c>
      <c r="AI29">
        <v>1.4139323769185321E-15</v>
      </c>
      <c r="AJ29">
        <v>31.836734693877549</v>
      </c>
      <c r="AK29">
        <v>51.442713794695223</v>
      </c>
      <c r="AL29">
        <v>46.376231062179563</v>
      </c>
      <c r="AM29">
        <v>0.113557972925785</v>
      </c>
      <c r="AN29">
        <v>2.067497156994246</v>
      </c>
      <c r="AP29">
        <v>5</v>
      </c>
      <c r="AQ29">
        <v>72.234368813103274</v>
      </c>
      <c r="AR29">
        <v>7.7019043680836621</v>
      </c>
      <c r="AS29">
        <v>9.5913460123826901</v>
      </c>
      <c r="AT29">
        <v>10.472380813773601</v>
      </c>
      <c r="AV29">
        <v>5.3061224489795924</v>
      </c>
      <c r="AW29">
        <v>70.810120888964789</v>
      </c>
      <c r="AX29">
        <v>8.1978741504495893</v>
      </c>
      <c r="AY29">
        <v>9.9824396563447806</v>
      </c>
      <c r="AZ29">
        <v>11.009565311198021</v>
      </c>
      <c r="BA29">
        <v>31.836734693877549</v>
      </c>
      <c r="BB29">
        <v>29.470358987666689</v>
      </c>
      <c r="BC29">
        <v>13.44926185023616</v>
      </c>
      <c r="BD29">
        <v>3.999310069045189</v>
      </c>
      <c r="BE29">
        <v>53.081073060510683</v>
      </c>
      <c r="BG29">
        <v>5</v>
      </c>
      <c r="BH29">
        <v>64.625858532816366</v>
      </c>
      <c r="BI29">
        <v>25.768183251955691</v>
      </c>
      <c r="BJ29">
        <v>4.7623555991784929</v>
      </c>
      <c r="BK29">
        <v>4.8436199521757688</v>
      </c>
      <c r="BM29">
        <v>5.3061224489795924</v>
      </c>
      <c r="BN29">
        <v>63.869079065738873</v>
      </c>
      <c r="BO29">
        <v>26.24486971250613</v>
      </c>
      <c r="BP29">
        <v>4.8924325284676753</v>
      </c>
      <c r="BQ29">
        <v>4.9936439425130166</v>
      </c>
      <c r="BR29">
        <v>31.836734693877549</v>
      </c>
      <c r="BS29">
        <v>73.955519267224901</v>
      </c>
      <c r="BT29">
        <v>5.8310231521676092</v>
      </c>
      <c r="BU29">
        <v>10.16843243796307</v>
      </c>
      <c r="BV29">
        <v>10.044706829175929</v>
      </c>
      <c r="BX29">
        <v>5</v>
      </c>
      <c r="BY29">
        <v>65.861968871073628</v>
      </c>
      <c r="BZ29">
        <v>11.96138081738183</v>
      </c>
      <c r="CA29">
        <v>8.7296402993352871</v>
      </c>
      <c r="CB29">
        <v>13.44700593231879</v>
      </c>
      <c r="CD29">
        <v>5.3061224489795924</v>
      </c>
      <c r="CE29">
        <v>64.816591284871919</v>
      </c>
      <c r="CF29">
        <v>12.40485747227414</v>
      </c>
      <c r="CG29">
        <v>8.8750461479047047</v>
      </c>
      <c r="CH29">
        <v>13.9035007702819</v>
      </c>
      <c r="CI29">
        <v>31.836734693877549</v>
      </c>
      <c r="CJ29">
        <v>53.099598528556932</v>
      </c>
      <c r="CK29">
        <v>6.1408209896261772</v>
      </c>
      <c r="CL29">
        <v>8.9430920182899563</v>
      </c>
      <c r="CM29">
        <v>31.816489025669501</v>
      </c>
      <c r="CO29">
        <v>5</v>
      </c>
      <c r="CP29">
        <v>50.33447845993178</v>
      </c>
      <c r="CQ29">
        <v>45.179799000482731</v>
      </c>
      <c r="CR29">
        <v>2.3913062696122909</v>
      </c>
      <c r="CS29">
        <v>2.0944794569653551</v>
      </c>
      <c r="CU29">
        <v>5.3061224489795924</v>
      </c>
      <c r="CV29">
        <v>49.077053096601603</v>
      </c>
      <c r="CW29">
        <v>46.242597767449581</v>
      </c>
      <c r="CX29">
        <v>2.4785831117752002</v>
      </c>
      <c r="CY29">
        <v>2.2019117149118181</v>
      </c>
      <c r="CZ29">
        <v>31.836734693877549</v>
      </c>
      <c r="DA29">
        <v>47.04865303262654</v>
      </c>
      <c r="DB29">
        <v>39.790296839608608</v>
      </c>
      <c r="DC29">
        <v>0.89062455244203964</v>
      </c>
      <c r="DD29">
        <v>12.270425672593939</v>
      </c>
      <c r="DF29">
        <v>5</v>
      </c>
      <c r="DG29">
        <v>59.242760376270127</v>
      </c>
      <c r="DH29">
        <v>23.77430697288473</v>
      </c>
      <c r="DI29">
        <v>7.2992384216364474</v>
      </c>
      <c r="DJ29">
        <v>9.5327270512693225</v>
      </c>
      <c r="DL29">
        <v>5.3061224489795924</v>
      </c>
      <c r="DM29">
        <v>71.907197766920405</v>
      </c>
      <c r="DN29">
        <v>16.375217616491231</v>
      </c>
      <c r="DO29">
        <v>5.5021521979303003</v>
      </c>
      <c r="DP29">
        <v>6.1916546806281971</v>
      </c>
      <c r="DQ29">
        <v>31.836734693877549</v>
      </c>
      <c r="DR29">
        <v>56.066661640225298</v>
      </c>
      <c r="DS29">
        <v>8.9903055733508968</v>
      </c>
      <c r="DT29">
        <v>10.346517673059401</v>
      </c>
      <c r="DU29">
        <v>25.443194478462331</v>
      </c>
      <c r="DW29">
        <v>50</v>
      </c>
      <c r="DX29">
        <v>-2.3913992360229166</v>
      </c>
      <c r="DZ29">
        <v>55.102040816326529</v>
      </c>
      <c r="EA29">
        <v>11.01090784969186</v>
      </c>
      <c r="EC29">
        <v>50</v>
      </c>
      <c r="ED29">
        <v>6.0601747126283421</v>
      </c>
      <c r="EF29">
        <v>55.102040816326529</v>
      </c>
      <c r="EG29">
        <v>26.226160594447631</v>
      </c>
      <c r="EI29">
        <v>50</v>
      </c>
      <c r="EJ29">
        <v>-3.6342759787678585</v>
      </c>
      <c r="EL29">
        <v>55.102040816326529</v>
      </c>
      <c r="EM29">
        <v>11.1530223203851</v>
      </c>
    </row>
    <row r="30" spans="1:143" x14ac:dyDescent="0.25">
      <c r="A30" t="s">
        <v>17</v>
      </c>
      <c r="B30" t="s">
        <v>103</v>
      </c>
      <c r="C30">
        <v>7.3394947439814342E-18</v>
      </c>
      <c r="D30">
        <v>3760607.7142082872</v>
      </c>
      <c r="E30">
        <v>1.1962179142385679E-21</v>
      </c>
      <c r="F30">
        <v>28.925945951455621</v>
      </c>
      <c r="H30">
        <v>10</v>
      </c>
      <c r="I30">
        <v>98.799819666658848</v>
      </c>
      <c r="J30">
        <v>0.46333333333315901</v>
      </c>
      <c r="K30">
        <v>0.13999999999995361</v>
      </c>
      <c r="L30">
        <v>0.59684699999241264</v>
      </c>
      <c r="M30" s="1"/>
      <c r="N30">
        <v>5.5102040816326534</v>
      </c>
      <c r="O30">
        <v>98.742197554111868</v>
      </c>
      <c r="P30">
        <v>0.35431298658556848</v>
      </c>
      <c r="Q30">
        <v>7.4069431884721787E-2</v>
      </c>
      <c r="R30">
        <v>0.82942002845336626</v>
      </c>
      <c r="S30">
        <v>33.061224489795919</v>
      </c>
      <c r="T30">
        <v>96.945779874541813</v>
      </c>
      <c r="U30">
        <v>0.79169317938082373</v>
      </c>
      <c r="V30">
        <v>0.20706342811438899</v>
      </c>
      <c r="W30">
        <v>2.0554635169921269</v>
      </c>
      <c r="Y30">
        <v>10</v>
      </c>
      <c r="Z30">
        <v>71.108659345036969</v>
      </c>
      <c r="AA30">
        <v>27.701485529281641</v>
      </c>
      <c r="AB30">
        <v>0.25192627907740328</v>
      </c>
      <c r="AC30">
        <v>0.93792880812598167</v>
      </c>
      <c r="AE30">
        <v>5.5102040816326534</v>
      </c>
      <c r="AF30">
        <v>42.918745291885159</v>
      </c>
      <c r="AG30">
        <v>56.472145051538917</v>
      </c>
      <c r="AH30">
        <v>0.60940338406763106</v>
      </c>
      <c r="AI30">
        <v>1.4974527285059251E-15</v>
      </c>
      <c r="AJ30">
        <v>33.061224489795919</v>
      </c>
      <c r="AK30">
        <v>51.327233569944511</v>
      </c>
      <c r="AL30">
        <v>46.457721501356573</v>
      </c>
      <c r="AM30">
        <v>0.10828266766806489</v>
      </c>
      <c r="AN30">
        <v>2.1067624175022441</v>
      </c>
      <c r="AP30">
        <v>10</v>
      </c>
      <c r="AQ30">
        <v>55.052032588787377</v>
      </c>
      <c r="AR30">
        <v>10.58302579544033</v>
      </c>
      <c r="AS30">
        <v>12.00836173804975</v>
      </c>
      <c r="AT30">
        <v>22.3565802850312</v>
      </c>
      <c r="AV30">
        <v>5.5102040816326534</v>
      </c>
      <c r="AW30">
        <v>69.876257693696658</v>
      </c>
      <c r="AX30">
        <v>8.523432441439919</v>
      </c>
      <c r="AY30">
        <v>10.23851878383317</v>
      </c>
      <c r="AZ30">
        <v>11.361791087842009</v>
      </c>
      <c r="BA30">
        <v>33.061224489795919</v>
      </c>
      <c r="BB30">
        <v>28.874128679440201</v>
      </c>
      <c r="BC30">
        <v>13.318820354554999</v>
      </c>
      <c r="BD30">
        <v>3.7915840955996369</v>
      </c>
      <c r="BE30">
        <v>54.015470719102133</v>
      </c>
      <c r="BG30">
        <v>10</v>
      </c>
      <c r="BH30">
        <v>58.722504500077633</v>
      </c>
      <c r="BI30">
        <v>17.58383677133639</v>
      </c>
      <c r="BJ30">
        <v>16.760477175372159</v>
      </c>
      <c r="BK30">
        <v>6.932863239744588</v>
      </c>
      <c r="BM30">
        <v>5.5102040816326534</v>
      </c>
      <c r="BN30">
        <v>63.41677490047141</v>
      </c>
      <c r="BO30">
        <v>26.52166463651303</v>
      </c>
      <c r="BP30">
        <v>4.973345068269083</v>
      </c>
      <c r="BQ30">
        <v>5.0882557627391831</v>
      </c>
      <c r="BR30">
        <v>33.061224489795919</v>
      </c>
      <c r="BS30">
        <v>74.42568355433653</v>
      </c>
      <c r="BT30">
        <v>5.5110809534991807</v>
      </c>
      <c r="BU30">
        <v>9.8801697081569184</v>
      </c>
      <c r="BV30">
        <v>10.18274747053878</v>
      </c>
      <c r="BX30">
        <v>10</v>
      </c>
      <c r="BY30">
        <v>69.687355556157414</v>
      </c>
      <c r="BZ30">
        <v>5.208690825850983</v>
      </c>
      <c r="CA30">
        <v>9.8527517292059095</v>
      </c>
      <c r="CB30">
        <v>15.251202127362809</v>
      </c>
      <c r="CD30">
        <v>5.5102040816326534</v>
      </c>
      <c r="CE30">
        <v>64.157896021710059</v>
      </c>
      <c r="CF30">
        <v>12.681899474470949</v>
      </c>
      <c r="CG30">
        <v>8.966070415152581</v>
      </c>
      <c r="CH30">
        <v>14.19412944532322</v>
      </c>
      <c r="CI30">
        <v>33.061224489795919</v>
      </c>
      <c r="CJ30">
        <v>52.72405658900113</v>
      </c>
      <c r="CK30">
        <v>6.0628273241112129</v>
      </c>
      <c r="CL30">
        <v>8.9345673467689082</v>
      </c>
      <c r="CM30">
        <v>32.278549247316413</v>
      </c>
      <c r="CO30">
        <v>10</v>
      </c>
      <c r="CP30">
        <v>67.897143206505916</v>
      </c>
      <c r="CQ30">
        <v>24.2778149184598</v>
      </c>
      <c r="CR30">
        <v>2.6035157671358919</v>
      </c>
      <c r="CS30">
        <v>5.221526092444706</v>
      </c>
      <c r="CU30">
        <v>5.5102040816326534</v>
      </c>
      <c r="CV30">
        <v>48.313114707718498</v>
      </c>
      <c r="CW30">
        <v>46.87962283913982</v>
      </c>
      <c r="CX30">
        <v>2.5351368900611271</v>
      </c>
      <c r="CY30">
        <v>2.2723501187019139</v>
      </c>
      <c r="CZ30">
        <v>33.061224489795919</v>
      </c>
      <c r="DA30">
        <v>46.837417333260163</v>
      </c>
      <c r="DB30">
        <v>39.829259413735663</v>
      </c>
      <c r="DC30">
        <v>0.84499874097066163</v>
      </c>
      <c r="DD30">
        <v>12.48832481228836</v>
      </c>
      <c r="DF30">
        <v>10</v>
      </c>
      <c r="DG30">
        <v>55.875855964634042</v>
      </c>
      <c r="DH30">
        <v>16.192034373638819</v>
      </c>
      <c r="DI30">
        <v>15.12715575995928</v>
      </c>
      <c r="DJ30">
        <v>13.024580212077209</v>
      </c>
      <c r="DL30">
        <v>5.5102040816326534</v>
      </c>
      <c r="DM30">
        <v>71.173466641334414</v>
      </c>
      <c r="DN30">
        <v>16.82406556177197</v>
      </c>
      <c r="DO30">
        <v>5.6061825822366549</v>
      </c>
      <c r="DP30">
        <v>6.3694248518663077</v>
      </c>
      <c r="DQ30">
        <v>33.061224489795919</v>
      </c>
      <c r="DR30">
        <v>56.17642142548263</v>
      </c>
      <c r="DS30">
        <v>8.7247995057440377</v>
      </c>
      <c r="DT30">
        <v>10.16103729876696</v>
      </c>
      <c r="DU30">
        <v>25.819720341555971</v>
      </c>
      <c r="DW30">
        <v>60</v>
      </c>
      <c r="DX30">
        <v>1.2724763265725816</v>
      </c>
      <c r="DZ30">
        <v>57.142857142857153</v>
      </c>
      <c r="EA30">
        <v>11.44489210159222</v>
      </c>
      <c r="EC30">
        <v>60</v>
      </c>
      <c r="ED30">
        <v>12.220956192171489</v>
      </c>
      <c r="EF30">
        <v>57.142857142857153</v>
      </c>
      <c r="EG30">
        <v>26.160695115606071</v>
      </c>
      <c r="EI30">
        <v>60</v>
      </c>
      <c r="EJ30">
        <v>-3.7838805700929798</v>
      </c>
      <c r="EL30">
        <v>57.142857142857153</v>
      </c>
      <c r="EM30">
        <v>10.780553573501409</v>
      </c>
    </row>
    <row r="31" spans="1:143" x14ac:dyDescent="0.25">
      <c r="A31" t="s">
        <v>18</v>
      </c>
      <c r="B31" t="s">
        <v>104</v>
      </c>
      <c r="C31">
        <v>1.6982657422456099E-19</v>
      </c>
      <c r="D31">
        <v>2458429.7898925352</v>
      </c>
      <c r="E31">
        <v>0.19571727179870099</v>
      </c>
      <c r="F31">
        <v>2214.492892989801</v>
      </c>
      <c r="H31">
        <v>30</v>
      </c>
      <c r="I31">
        <v>97.159973634936662</v>
      </c>
      <c r="J31">
        <v>0.7750211283321442</v>
      </c>
      <c r="K31">
        <v>0.2050083432637328</v>
      </c>
      <c r="L31">
        <v>1.859996892922938</v>
      </c>
      <c r="M31" s="1"/>
      <c r="N31">
        <v>5.7142857142857144</v>
      </c>
      <c r="O31">
        <v>98.711468958183062</v>
      </c>
      <c r="P31">
        <v>0.35484463154163071</v>
      </c>
      <c r="Q31">
        <v>7.3992499231758574E-2</v>
      </c>
      <c r="R31">
        <v>0.85969391207786272</v>
      </c>
      <c r="S31">
        <v>34.285714285714278</v>
      </c>
      <c r="T31">
        <v>96.861477199423248</v>
      </c>
      <c r="U31">
        <v>0.79721292627244744</v>
      </c>
      <c r="V31">
        <v>0.20767057022115759</v>
      </c>
      <c r="W31">
        <v>2.133639303094419</v>
      </c>
      <c r="Y31">
        <v>30</v>
      </c>
      <c r="Z31">
        <v>51.747455456865531</v>
      </c>
      <c r="AA31">
        <v>46.12562355439767</v>
      </c>
      <c r="AB31">
        <v>0.1219551997408867</v>
      </c>
      <c r="AC31">
        <v>2.0049656820284958</v>
      </c>
      <c r="AE31">
        <v>5.7142857142857144</v>
      </c>
      <c r="AF31">
        <v>42.261858853694712</v>
      </c>
      <c r="AG31">
        <v>57.123027037025309</v>
      </c>
      <c r="AH31">
        <v>0.61547687632923787</v>
      </c>
      <c r="AI31">
        <v>1.5818974032099701E-15</v>
      </c>
      <c r="AJ31">
        <v>34.285714285714278</v>
      </c>
      <c r="AK31">
        <v>51.275732794410921</v>
      </c>
      <c r="AL31">
        <v>46.476812608816267</v>
      </c>
      <c r="AM31">
        <v>0.1032522210031529</v>
      </c>
      <c r="AN31">
        <v>2.1442028193579148</v>
      </c>
      <c r="AP31">
        <v>30</v>
      </c>
      <c r="AQ31">
        <v>30.458582813153839</v>
      </c>
      <c r="AR31">
        <v>13.618215035806941</v>
      </c>
      <c r="AS31">
        <v>4.3414937382013914</v>
      </c>
      <c r="AT31">
        <v>51.581712458716098</v>
      </c>
      <c r="AV31">
        <v>5.7142857142857144</v>
      </c>
      <c r="AW31">
        <v>68.954716232986385</v>
      </c>
      <c r="AX31">
        <v>8.8449361628541414</v>
      </c>
      <c r="AY31">
        <v>10.49097814312443</v>
      </c>
      <c r="AZ31">
        <v>11.709369468008401</v>
      </c>
      <c r="BA31">
        <v>34.285714285714278</v>
      </c>
      <c r="BB31">
        <v>28.323769278029559</v>
      </c>
      <c r="BC31">
        <v>13.17589489650997</v>
      </c>
      <c r="BD31">
        <v>3.5988381349446019</v>
      </c>
      <c r="BE31">
        <v>54.901501490156427</v>
      </c>
      <c r="BG31">
        <v>30</v>
      </c>
      <c r="BH31">
        <v>73.196197333407127</v>
      </c>
      <c r="BI31">
        <v>6.3548876016549523</v>
      </c>
      <c r="BJ31">
        <v>10.616672393209839</v>
      </c>
      <c r="BK31">
        <v>9.8319243582602756</v>
      </c>
      <c r="BM31">
        <v>5.7142857142857144</v>
      </c>
      <c r="BN31">
        <v>63.003419633502041</v>
      </c>
      <c r="BO31">
        <v>26.767897481013311</v>
      </c>
      <c r="BP31">
        <v>5.0499209993976946</v>
      </c>
      <c r="BQ31">
        <v>5.178828265198125</v>
      </c>
      <c r="BR31">
        <v>34.285714285714278</v>
      </c>
      <c r="BS31">
        <v>74.869086300327567</v>
      </c>
      <c r="BT31">
        <v>5.2126644187098323</v>
      </c>
      <c r="BU31">
        <v>9.6000943665824678</v>
      </c>
      <c r="BV31">
        <v>10.31783660091026</v>
      </c>
      <c r="BX31">
        <v>30</v>
      </c>
      <c r="BY31">
        <v>53.719999999936732</v>
      </c>
      <c r="BZ31">
        <v>6.2477787993458689</v>
      </c>
      <c r="CA31">
        <v>8.9612504726665936</v>
      </c>
      <c r="CB31">
        <v>31.07097176249242</v>
      </c>
      <c r="CD31">
        <v>5.7142857142857144</v>
      </c>
      <c r="CE31">
        <v>63.528286044480311</v>
      </c>
      <c r="CF31">
        <v>12.94481685260941</v>
      </c>
      <c r="CG31">
        <v>9.0525805299788082</v>
      </c>
      <c r="CH31">
        <v>14.47431144177056</v>
      </c>
      <c r="CI31">
        <v>34.285714285714278</v>
      </c>
      <c r="CJ31">
        <v>52.375023514171048</v>
      </c>
      <c r="CK31">
        <v>5.9806414467342099</v>
      </c>
      <c r="CL31">
        <v>8.9284791221615816</v>
      </c>
      <c r="CM31">
        <v>32.715856434811514</v>
      </c>
      <c r="CO31">
        <v>30</v>
      </c>
      <c r="CP31">
        <v>47.488785063639867</v>
      </c>
      <c r="CQ31">
        <v>39.624534138184679</v>
      </c>
      <c r="CR31">
        <v>0.96559327679008511</v>
      </c>
      <c r="CS31">
        <v>11.921087465927069</v>
      </c>
      <c r="CU31">
        <v>5.7142857142857144</v>
      </c>
      <c r="CV31">
        <v>47.601967334276978</v>
      </c>
      <c r="CW31">
        <v>47.465939682714563</v>
      </c>
      <c r="CX31">
        <v>2.590493291679024</v>
      </c>
      <c r="CY31">
        <v>2.341863082648282</v>
      </c>
      <c r="CZ31">
        <v>34.285714285714278</v>
      </c>
      <c r="DA31">
        <v>46.686821899907592</v>
      </c>
      <c r="DB31">
        <v>39.815481863806248</v>
      </c>
      <c r="DC31">
        <v>0.80255161881271997</v>
      </c>
      <c r="DD31">
        <v>12.695145056267069</v>
      </c>
      <c r="DF31">
        <v>30</v>
      </c>
      <c r="DG31">
        <v>55.902146001893421</v>
      </c>
      <c r="DH31">
        <v>9.4119397771288877</v>
      </c>
      <c r="DI31">
        <v>10.6391946023738</v>
      </c>
      <c r="DJ31">
        <v>24.84045210482067</v>
      </c>
      <c r="DL31">
        <v>5.7142857142857144</v>
      </c>
      <c r="DM31">
        <v>70.459485127094396</v>
      </c>
      <c r="DN31">
        <v>17.25956898672877</v>
      </c>
      <c r="DO31">
        <v>5.707067738839176</v>
      </c>
      <c r="DP31">
        <v>6.5437186982858373</v>
      </c>
      <c r="DQ31">
        <v>34.285714285714278</v>
      </c>
      <c r="DR31">
        <v>56.285685183944189</v>
      </c>
      <c r="DS31">
        <v>8.4710566318834921</v>
      </c>
      <c r="DT31">
        <v>9.982805325736086</v>
      </c>
      <c r="DU31">
        <v>26.177731386619111</v>
      </c>
      <c r="DW31">
        <v>80</v>
      </c>
      <c r="DX31">
        <v>-3.6615196438439597</v>
      </c>
      <c r="DZ31">
        <v>59.183673469387763</v>
      </c>
      <c r="EA31">
        <v>11.88479983325786</v>
      </c>
      <c r="EC31">
        <v>80</v>
      </c>
      <c r="ED31">
        <v>23.212503489814249</v>
      </c>
      <c r="EF31">
        <v>59.183673469387763</v>
      </c>
      <c r="EG31">
        <v>26.095229853852501</v>
      </c>
      <c r="EI31">
        <v>80</v>
      </c>
      <c r="EJ31">
        <v>-0.87467921982940755</v>
      </c>
      <c r="EL31">
        <v>59.183673469387763</v>
      </c>
      <c r="EM31">
        <v>10.393048173816149</v>
      </c>
    </row>
    <row r="32" spans="1:143" x14ac:dyDescent="0.25">
      <c r="A32" t="s">
        <v>105</v>
      </c>
      <c r="B32" t="s">
        <v>106</v>
      </c>
      <c r="C32">
        <v>2.4535308709311369E-2</v>
      </c>
      <c r="D32">
        <v>27875.448437556581</v>
      </c>
      <c r="E32">
        <v>9.1600380151330422E-17</v>
      </c>
      <c r="F32">
        <v>500.78498301347889</v>
      </c>
      <c r="M32" s="1"/>
      <c r="N32">
        <v>5.9183673469387754</v>
      </c>
      <c r="O32">
        <v>98.680907694380551</v>
      </c>
      <c r="P32">
        <v>0.35524036874269022</v>
      </c>
      <c r="Q32">
        <v>7.3915612172737594E-2</v>
      </c>
      <c r="R32">
        <v>0.88993632574653747</v>
      </c>
      <c r="S32">
        <v>35.510204081632651</v>
      </c>
      <c r="T32">
        <v>96.777847215148583</v>
      </c>
      <c r="U32">
        <v>0.80217812507479203</v>
      </c>
      <c r="V32">
        <v>0.20818063128059339</v>
      </c>
      <c r="W32">
        <v>2.211794027513541</v>
      </c>
      <c r="Y32">
        <v>60</v>
      </c>
      <c r="Z32">
        <v>58.820821434755949</v>
      </c>
      <c r="AA32">
        <v>38.511433538550989</v>
      </c>
      <c r="AB32">
        <v>3.8010464029726652E-2</v>
      </c>
      <c r="AC32">
        <v>2.6297408238841902</v>
      </c>
      <c r="AE32">
        <v>5.9183673469387754</v>
      </c>
      <c r="AF32">
        <v>41.66520749330158</v>
      </c>
      <c r="AG32">
        <v>57.714231154322967</v>
      </c>
      <c r="AH32">
        <v>0.62095454358125479</v>
      </c>
      <c r="AI32">
        <v>1.667075060412111E-15</v>
      </c>
      <c r="AJ32">
        <v>35.510204081632651</v>
      </c>
      <c r="AK32">
        <v>51.285759778854732</v>
      </c>
      <c r="AL32">
        <v>46.435911384333806</v>
      </c>
      <c r="AM32">
        <v>9.8460769999389811E-2</v>
      </c>
      <c r="AN32">
        <v>2.1798689367192101</v>
      </c>
      <c r="AP32">
        <v>60</v>
      </c>
      <c r="AQ32">
        <v>22.674948970183639</v>
      </c>
      <c r="AR32">
        <v>9.190764336062621</v>
      </c>
      <c r="AS32">
        <v>1.510726470499594</v>
      </c>
      <c r="AT32">
        <v>66.623568076249072</v>
      </c>
      <c r="AV32">
        <v>5.9183673469387754</v>
      </c>
      <c r="AW32">
        <v>68.045336562175549</v>
      </c>
      <c r="AX32">
        <v>9.1623990417437966</v>
      </c>
      <c r="AY32">
        <v>10.739903625583111</v>
      </c>
      <c r="AZ32">
        <v>12.05236077812598</v>
      </c>
      <c r="BA32">
        <v>35.510204081632651</v>
      </c>
      <c r="BB32">
        <v>27.81568288040954</v>
      </c>
      <c r="BC32">
        <v>13.02199479199534</v>
      </c>
      <c r="BD32">
        <v>3.4199260453632112</v>
      </c>
      <c r="BE32">
        <v>55.742400207856562</v>
      </c>
      <c r="BG32">
        <v>60</v>
      </c>
      <c r="BH32">
        <v>80.182519499896301</v>
      </c>
      <c r="BI32">
        <v>1.960105410641815</v>
      </c>
      <c r="BJ32">
        <v>5.2562419194006784</v>
      </c>
      <c r="BK32">
        <v>12.60081485705582</v>
      </c>
      <c r="BM32">
        <v>5.9183673469387754</v>
      </c>
      <c r="BN32">
        <v>62.627104370406279</v>
      </c>
      <c r="BO32">
        <v>26.98508076348535</v>
      </c>
      <c r="BP32">
        <v>5.1223668091680423</v>
      </c>
      <c r="BQ32">
        <v>5.2655518063164104</v>
      </c>
      <c r="BR32">
        <v>35.510204081632651</v>
      </c>
      <c r="BS32">
        <v>75.287422424018132</v>
      </c>
      <c r="BT32">
        <v>4.934218369086139</v>
      </c>
      <c r="BU32">
        <v>9.3279830738860632</v>
      </c>
      <c r="BV32">
        <v>10.45005781953977</v>
      </c>
      <c r="BX32">
        <v>60</v>
      </c>
      <c r="BY32">
        <v>48.461117231862588</v>
      </c>
      <c r="BZ32">
        <v>4.021076933629919</v>
      </c>
      <c r="CA32">
        <v>9.0612963994292421</v>
      </c>
      <c r="CB32">
        <v>38.456507840476867</v>
      </c>
      <c r="CD32">
        <v>5.9183673469387754</v>
      </c>
      <c r="CE32">
        <v>62.926481453600452</v>
      </c>
      <c r="CF32">
        <v>13.19426331251243</v>
      </c>
      <c r="CG32">
        <v>9.1347618235408774</v>
      </c>
      <c r="CH32">
        <v>14.744487583869599</v>
      </c>
      <c r="CI32">
        <v>35.510204081632651</v>
      </c>
      <c r="CJ32">
        <v>52.050614204607413</v>
      </c>
      <c r="CK32">
        <v>5.8947903630807161</v>
      </c>
      <c r="CL32">
        <v>8.9246176257979997</v>
      </c>
      <c r="CM32">
        <v>33.129978357445601</v>
      </c>
      <c r="CO32">
        <v>60</v>
      </c>
      <c r="CP32">
        <v>51.591612636220788</v>
      </c>
      <c r="CQ32">
        <v>32.647339708008722</v>
      </c>
      <c r="CR32">
        <v>0.33255911817815931</v>
      </c>
      <c r="CS32">
        <v>15.42849133064389</v>
      </c>
      <c r="CU32">
        <v>5.9183673469387754</v>
      </c>
      <c r="CV32">
        <v>46.941744728660339</v>
      </c>
      <c r="CW32">
        <v>48.003384007152242</v>
      </c>
      <c r="CX32">
        <v>2.6446812159083208</v>
      </c>
      <c r="CY32">
        <v>2.410461737186794</v>
      </c>
      <c r="CZ32">
        <v>35.510204081632651</v>
      </c>
      <c r="DA32">
        <v>46.591247056380361</v>
      </c>
      <c r="DB32">
        <v>39.753948396767257</v>
      </c>
      <c r="DC32">
        <v>0.76294556236538436</v>
      </c>
      <c r="DD32">
        <v>12.891859445743201</v>
      </c>
      <c r="DF32">
        <v>60</v>
      </c>
      <c r="DG32">
        <v>58.139396477788893</v>
      </c>
      <c r="DH32">
        <v>5.0347118248876388</v>
      </c>
      <c r="DI32">
        <v>7.416796156588779</v>
      </c>
      <c r="DJ32">
        <v>31.06771076892699</v>
      </c>
      <c r="DL32">
        <v>5.9183673469387754</v>
      </c>
      <c r="DM32">
        <v>69.764605075806273</v>
      </c>
      <c r="DN32">
        <v>17.682008007545949</v>
      </c>
      <c r="DO32">
        <v>5.8050600414008118</v>
      </c>
      <c r="DP32">
        <v>6.7146465460300213</v>
      </c>
      <c r="DQ32">
        <v>35.510204081632651</v>
      </c>
      <c r="DR32">
        <v>56.394012434047639</v>
      </c>
      <c r="DS32">
        <v>8.2284784029624145</v>
      </c>
      <c r="DT32">
        <v>9.8114335327560198</v>
      </c>
      <c r="DU32">
        <v>26.51865466305534</v>
      </c>
      <c r="DW32">
        <v>100</v>
      </c>
      <c r="DX32">
        <v>-24.89419086667035</v>
      </c>
      <c r="DZ32">
        <v>61.224489795918373</v>
      </c>
      <c r="EA32">
        <v>12.33091344849135</v>
      </c>
      <c r="EC32">
        <v>100</v>
      </c>
      <c r="ED32">
        <v>24.89419086667035</v>
      </c>
      <c r="EF32">
        <v>61.224489795918373</v>
      </c>
      <c r="EG32">
        <v>26.029764799718649</v>
      </c>
      <c r="EI32">
        <v>100</v>
      </c>
      <c r="EJ32">
        <v>0.45173393391025624</v>
      </c>
      <c r="EL32">
        <v>61.224489795918373</v>
      </c>
      <c r="EM32">
        <v>9.9907434569846725</v>
      </c>
    </row>
    <row r="33" spans="1:143" x14ac:dyDescent="0.25">
      <c r="A33" t="s">
        <v>19</v>
      </c>
      <c r="B33" t="s">
        <v>107</v>
      </c>
      <c r="C33">
        <v>8.3997850175012122E-18</v>
      </c>
      <c r="D33">
        <v>73649148.454565495</v>
      </c>
      <c r="E33">
        <v>2.0350168190391469E-24</v>
      </c>
      <c r="F33">
        <v>1465.0489131448139</v>
      </c>
      <c r="M33" s="1"/>
      <c r="N33">
        <v>6.1224489795918373</v>
      </c>
      <c r="O33">
        <v>98.650495901374555</v>
      </c>
      <c r="P33">
        <v>0.3555180161668044</v>
      </c>
      <c r="Q33">
        <v>7.3838781375404894E-2</v>
      </c>
      <c r="R33">
        <v>0.92014730214913498</v>
      </c>
      <c r="S33">
        <v>36.734693877551017</v>
      </c>
      <c r="T33">
        <v>96.694852146930202</v>
      </c>
      <c r="U33">
        <v>0.80662401196295197</v>
      </c>
      <c r="V33">
        <v>0.2086012185134864</v>
      </c>
      <c r="W33">
        <v>2.2899226216273991</v>
      </c>
      <c r="AE33">
        <v>6.1224489795918373</v>
      </c>
      <c r="AF33">
        <v>41.1265383016908</v>
      </c>
      <c r="AG33">
        <v>58.247998113793827</v>
      </c>
      <c r="AH33">
        <v>0.62585887662747641</v>
      </c>
      <c r="AI33">
        <v>1.7529259597962879E-15</v>
      </c>
      <c r="AJ33">
        <v>36.734693877551017</v>
      </c>
      <c r="AK33">
        <v>51.350416432477672</v>
      </c>
      <c r="AL33">
        <v>46.341808812770672</v>
      </c>
      <c r="AM33">
        <v>9.38907745142573E-2</v>
      </c>
      <c r="AN33">
        <v>2.2138851154782699</v>
      </c>
      <c r="AV33">
        <v>6.1224489795918373</v>
      </c>
      <c r="AW33">
        <v>67.147958736605744</v>
      </c>
      <c r="AX33">
        <v>9.4758348051604226</v>
      </c>
      <c r="AY33">
        <v>10.985381122573751</v>
      </c>
      <c r="AZ33">
        <v>12.390825344623501</v>
      </c>
      <c r="BA33">
        <v>36.734693877551017</v>
      </c>
      <c r="BB33">
        <v>27.34627158355492</v>
      </c>
      <c r="BC33">
        <v>12.85862935690537</v>
      </c>
      <c r="BD33">
        <v>3.2537016851385911</v>
      </c>
      <c r="BE33">
        <v>56.541401706385493</v>
      </c>
      <c r="BM33">
        <v>6.1224489795918373</v>
      </c>
      <c r="BN33">
        <v>62.286249319010132</v>
      </c>
      <c r="BO33">
        <v>27.174451737785471</v>
      </c>
      <c r="BP33">
        <v>5.1908479907539258</v>
      </c>
      <c r="BQ33">
        <v>5.3485791853990801</v>
      </c>
      <c r="BR33">
        <v>36.734693877551017</v>
      </c>
      <c r="BS33">
        <v>75.682298195416877</v>
      </c>
      <c r="BT33">
        <v>4.6742766722647806</v>
      </c>
      <c r="BU33">
        <v>9.0636141095650693</v>
      </c>
      <c r="BV33">
        <v>10.579492709283411</v>
      </c>
      <c r="CD33">
        <v>6.1224489795918373</v>
      </c>
      <c r="CE33">
        <v>62.351202349488197</v>
      </c>
      <c r="CF33">
        <v>13.43089256000296</v>
      </c>
      <c r="CG33">
        <v>9.2127996269962775</v>
      </c>
      <c r="CH33">
        <v>15.00509869586603</v>
      </c>
      <c r="CI33">
        <v>36.734693877551017</v>
      </c>
      <c r="CJ33">
        <v>51.748943560851011</v>
      </c>
      <c r="CK33">
        <v>5.8058010787362706</v>
      </c>
      <c r="CL33">
        <v>8.9227731390081857</v>
      </c>
      <c r="CM33">
        <v>33.522482784509528</v>
      </c>
      <c r="CU33">
        <v>6.1224489795918373</v>
      </c>
      <c r="CV33">
        <v>46.330580643251807</v>
      </c>
      <c r="CW33">
        <v>48.493791521431334</v>
      </c>
      <c r="CX33">
        <v>2.6977295620284472</v>
      </c>
      <c r="CY33">
        <v>2.4781572127533238</v>
      </c>
      <c r="CZ33">
        <v>36.734693877551017</v>
      </c>
      <c r="DA33">
        <v>46.546613585525797</v>
      </c>
      <c r="DB33">
        <v>39.648287920209128</v>
      </c>
      <c r="DC33">
        <v>0.72595498452802765</v>
      </c>
      <c r="DD33">
        <v>13.079143960233891</v>
      </c>
      <c r="DL33">
        <v>6.1224489795918373</v>
      </c>
      <c r="DM33">
        <v>69.088404942192625</v>
      </c>
      <c r="DN33">
        <v>18.091636039095551</v>
      </c>
      <c r="DO33">
        <v>5.9002568030484781</v>
      </c>
      <c r="DP33">
        <v>6.8822788238529906</v>
      </c>
      <c r="DQ33">
        <v>36.734693877551017</v>
      </c>
      <c r="DR33">
        <v>56.501084192061349</v>
      </c>
      <c r="DS33">
        <v>7.9965118870341447</v>
      </c>
      <c r="DT33">
        <v>9.6465746657803049</v>
      </c>
      <c r="DU33">
        <v>26.843709213403979</v>
      </c>
      <c r="DZ33">
        <v>63.265306122448983</v>
      </c>
      <c r="EA33">
        <v>12.783629192588339</v>
      </c>
      <c r="EF33">
        <v>63.265306122448983</v>
      </c>
      <c r="EG33">
        <v>25.964299943896211</v>
      </c>
      <c r="EL33">
        <v>63.265306122448983</v>
      </c>
      <c r="EM33">
        <v>9.5740291500041774</v>
      </c>
    </row>
    <row r="34" spans="1:143" x14ac:dyDescent="0.25">
      <c r="A34" t="s">
        <v>20</v>
      </c>
      <c r="B34" t="s">
        <v>108</v>
      </c>
      <c r="C34">
        <v>7.9957163988593485E-20</v>
      </c>
      <c r="D34">
        <v>32088883.550048091</v>
      </c>
      <c r="E34">
        <v>4.7099961326358027E-2</v>
      </c>
      <c r="F34">
        <v>4177.3946303428811</v>
      </c>
      <c r="H34" t="s">
        <v>179</v>
      </c>
      <c r="M34" s="1"/>
      <c r="N34">
        <v>6.3265306122448983</v>
      </c>
      <c r="O34">
        <v>98.620215717835293</v>
      </c>
      <c r="P34">
        <v>0.35569539179203102</v>
      </c>
      <c r="Q34">
        <v>7.376201750750655E-2</v>
      </c>
      <c r="R34">
        <v>0.95032687397539939</v>
      </c>
      <c r="S34">
        <v>37.95918367346939</v>
      </c>
      <c r="T34">
        <v>96.612454219980435</v>
      </c>
      <c r="U34">
        <v>0.81058582311202221</v>
      </c>
      <c r="V34">
        <v>0.208939939140627</v>
      </c>
      <c r="W34">
        <v>2.368020016813897</v>
      </c>
      <c r="Y34" t="s">
        <v>179</v>
      </c>
      <c r="AE34">
        <v>6.3265306122448983</v>
      </c>
      <c r="AF34">
        <v>40.643598369847417</v>
      </c>
      <c r="AG34">
        <v>58.7265686257998</v>
      </c>
      <c r="AH34">
        <v>0.63021236627169719</v>
      </c>
      <c r="AI34">
        <v>1.8393903610464378E-15</v>
      </c>
      <c r="AJ34">
        <v>37.95918367346939</v>
      </c>
      <c r="AK34">
        <v>51.463885454869171</v>
      </c>
      <c r="AL34">
        <v>46.200229660758808</v>
      </c>
      <c r="AM34">
        <v>8.9527899720268894E-2</v>
      </c>
      <c r="AN34">
        <v>2.2463581914997501</v>
      </c>
      <c r="AP34" t="s">
        <v>179</v>
      </c>
      <c r="AV34">
        <v>6.3265306122448983</v>
      </c>
      <c r="AW34">
        <v>66.262422811618521</v>
      </c>
      <c r="AX34">
        <v>9.7852571801555541</v>
      </c>
      <c r="AY34">
        <v>11.227496525460859</v>
      </c>
      <c r="AZ34">
        <v>12.72482349392976</v>
      </c>
      <c r="BA34">
        <v>37.95918367346939</v>
      </c>
      <c r="BB34">
        <v>26.911937484440472</v>
      </c>
      <c r="BC34">
        <v>12.687307907134331</v>
      </c>
      <c r="BD34">
        <v>3.0990189125538721</v>
      </c>
      <c r="BE34">
        <v>57.301740819926152</v>
      </c>
      <c r="BG34" t="s">
        <v>179</v>
      </c>
      <c r="BM34">
        <v>6.3265306122448983</v>
      </c>
      <c r="BN34">
        <v>61.977116339529942</v>
      </c>
      <c r="BO34">
        <v>27.338962082560322</v>
      </c>
      <c r="BP34">
        <v>5.2557718151528174</v>
      </c>
      <c r="BQ34">
        <v>5.4282874394269411</v>
      </c>
      <c r="BR34">
        <v>37.95918367346939</v>
      </c>
      <c r="BS34">
        <v>76.055096523110066</v>
      </c>
      <c r="BT34">
        <v>4.4315908810271027</v>
      </c>
      <c r="BU34">
        <v>8.8067766695759619</v>
      </c>
      <c r="BV34">
        <v>10.706217612816991</v>
      </c>
      <c r="BX34" t="s">
        <v>179</v>
      </c>
      <c r="CD34">
        <v>6.3265306122448983</v>
      </c>
      <c r="CE34">
        <v>61.801168832561324</v>
      </c>
      <c r="CF34">
        <v>13.655358300903909</v>
      </c>
      <c r="CG34">
        <v>9.2868792715024977</v>
      </c>
      <c r="CH34">
        <v>15.25658560200551</v>
      </c>
      <c r="CI34">
        <v>37.95918367346939</v>
      </c>
      <c r="CJ34">
        <v>51.468126483442632</v>
      </c>
      <c r="CK34">
        <v>5.7142005992864267</v>
      </c>
      <c r="CL34">
        <v>8.9227359431221664</v>
      </c>
      <c r="CM34">
        <v>33.894937485294101</v>
      </c>
      <c r="CO34" t="s">
        <v>179</v>
      </c>
      <c r="CU34">
        <v>6.3265306122448983</v>
      </c>
      <c r="CV34">
        <v>45.766608830434649</v>
      </c>
      <c r="CW34">
        <v>48.938997934530249</v>
      </c>
      <c r="CX34">
        <v>2.749667229318832</v>
      </c>
      <c r="CY34">
        <v>2.5449606397837439</v>
      </c>
      <c r="CZ34">
        <v>37.95918367346939</v>
      </c>
      <c r="DA34">
        <v>46.549732425578803</v>
      </c>
      <c r="DB34">
        <v>39.501351149663201</v>
      </c>
      <c r="DC34">
        <v>0.69141655372978106</v>
      </c>
      <c r="DD34">
        <v>13.25750030190312</v>
      </c>
      <c r="DF34" t="s">
        <v>179</v>
      </c>
      <c r="DL34">
        <v>6.3265306122448983</v>
      </c>
      <c r="DM34">
        <v>68.43046318097602</v>
      </c>
      <c r="DN34">
        <v>18.488706496249609</v>
      </c>
      <c r="DO34">
        <v>5.9927553369090809</v>
      </c>
      <c r="DP34">
        <v>7.0466859605088707</v>
      </c>
      <c r="DQ34">
        <v>37.95918367346939</v>
      </c>
      <c r="DR34">
        <v>56.606656922779443</v>
      </c>
      <c r="DS34">
        <v>7.7746397400001612</v>
      </c>
      <c r="DT34">
        <v>9.4879115982474538</v>
      </c>
      <c r="DU34">
        <v>27.153972951473889</v>
      </c>
      <c r="DZ34">
        <v>65.306122448979593</v>
      </c>
      <c r="EA34">
        <v>13.243445918133849</v>
      </c>
      <c r="EF34">
        <v>65.306122448979593</v>
      </c>
      <c r="EG34">
        <v>25.898835279250239</v>
      </c>
      <c r="EL34">
        <v>65.306122448979593</v>
      </c>
      <c r="EM34">
        <v>9.1433884000842376</v>
      </c>
    </row>
    <row r="35" spans="1:143" x14ac:dyDescent="0.25">
      <c r="A35" t="s">
        <v>39</v>
      </c>
      <c r="B35" t="s">
        <v>111</v>
      </c>
      <c r="C35">
        <v>0.33399179513810079</v>
      </c>
      <c r="D35">
        <v>2.420636128893582</v>
      </c>
      <c r="E35">
        <v>0.33399179513810079</v>
      </c>
      <c r="F35">
        <v>2.420636128893582</v>
      </c>
      <c r="H35" t="s">
        <v>135</v>
      </c>
      <c r="I35" s="1" t="s">
        <v>136</v>
      </c>
      <c r="J35" t="s">
        <v>137</v>
      </c>
      <c r="K35" t="s">
        <v>138</v>
      </c>
      <c r="L35" t="s">
        <v>139</v>
      </c>
      <c r="M35" s="1"/>
      <c r="N35">
        <v>6.5306122448979593</v>
      </c>
      <c r="O35">
        <v>98.590049282432943</v>
      </c>
      <c r="P35">
        <v>0.35579031359642749</v>
      </c>
      <c r="Q35">
        <v>7.3685331236788595E-2</v>
      </c>
      <c r="R35">
        <v>0.98047507391507527</v>
      </c>
      <c r="S35">
        <v>39.183673469387763</v>
      </c>
      <c r="T35">
        <v>96.530615659511653</v>
      </c>
      <c r="U35">
        <v>0.81409879469709745</v>
      </c>
      <c r="V35">
        <v>0.2092044003828053</v>
      </c>
      <c r="W35">
        <v>2.4460811444509409</v>
      </c>
      <c r="Y35" t="s">
        <v>135</v>
      </c>
      <c r="Z35" s="1" t="s">
        <v>136</v>
      </c>
      <c r="AA35" t="s">
        <v>137</v>
      </c>
      <c r="AB35" t="s">
        <v>138</v>
      </c>
      <c r="AC35" t="s">
        <v>139</v>
      </c>
      <c r="AE35">
        <v>6.5306122448979593</v>
      </c>
      <c r="AF35">
        <v>40.214134788756482</v>
      </c>
      <c r="AG35">
        <v>59.152183400702803</v>
      </c>
      <c r="AH35">
        <v>0.63403750331771158</v>
      </c>
      <c r="AI35">
        <v>1.9264085238464999E-15</v>
      </c>
      <c r="AJ35">
        <v>39.183673469387763</v>
      </c>
      <c r="AK35">
        <v>51.623407676945646</v>
      </c>
      <c r="AL35">
        <v>46.013884074143412</v>
      </c>
      <c r="AM35">
        <v>8.536455751829794E-2</v>
      </c>
      <c r="AN35">
        <v>2.2773448406906658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6.5306122448979593</v>
      </c>
      <c r="AW35">
        <v>65.388568842555472</v>
      </c>
      <c r="AX35">
        <v>10.090679893780729</v>
      </c>
      <c r="AY35">
        <v>11.46633572560898</v>
      </c>
      <c r="AZ35">
        <v>13.0544155524735</v>
      </c>
      <c r="BA35">
        <v>39.183673469387763</v>
      </c>
      <c r="BB35">
        <v>26.509317322169981</v>
      </c>
      <c r="BC35">
        <v>12.509433721452019</v>
      </c>
      <c r="BD35">
        <v>2.9548062553246841</v>
      </c>
      <c r="BE35">
        <v>58.026448927802413</v>
      </c>
      <c r="BG35" t="s">
        <v>135</v>
      </c>
      <c r="BH35" s="1" t="s">
        <v>136</v>
      </c>
      <c r="BI35" t="s">
        <v>137</v>
      </c>
      <c r="BJ35" t="s">
        <v>138</v>
      </c>
      <c r="BK35" t="s">
        <v>139</v>
      </c>
      <c r="BM35">
        <v>6.5306122448979593</v>
      </c>
      <c r="BN35">
        <v>61.698371468713617</v>
      </c>
      <c r="BO35">
        <v>27.479681077193941</v>
      </c>
      <c r="BP35">
        <v>5.3172783224710454</v>
      </c>
      <c r="BQ35">
        <v>5.504805712931959</v>
      </c>
      <c r="BR35">
        <v>39.183673469387763</v>
      </c>
      <c r="BS35">
        <v>76.407177514896276</v>
      </c>
      <c r="BT35">
        <v>4.2049343843837343</v>
      </c>
      <c r="BU35">
        <v>8.5572615269260073</v>
      </c>
      <c r="BV35">
        <v>10.830308260324109</v>
      </c>
      <c r="BX35" t="s">
        <v>135</v>
      </c>
      <c r="BY35" s="1" t="s">
        <v>136</v>
      </c>
      <c r="BZ35" t="s">
        <v>137</v>
      </c>
      <c r="CA35" t="s">
        <v>138</v>
      </c>
      <c r="CB35" t="s">
        <v>139</v>
      </c>
      <c r="CD35">
        <v>6.5306122448979593</v>
      </c>
      <c r="CE35">
        <v>61.275101003237523</v>
      </c>
      <c r="CF35">
        <v>13.86831424103822</v>
      </c>
      <c r="CG35">
        <v>9.3571860882170341</v>
      </c>
      <c r="CH35">
        <v>15.49938912653373</v>
      </c>
      <c r="CI35">
        <v>39.183673469387763</v>
      </c>
      <c r="CJ35">
        <v>51.206277872923032</v>
      </c>
      <c r="CK35">
        <v>5.6205159303167251</v>
      </c>
      <c r="CL35">
        <v>8.9242963194699634</v>
      </c>
      <c r="CM35">
        <v>34.24891022909015</v>
      </c>
      <c r="CO35" t="s">
        <v>135</v>
      </c>
      <c r="CP35" s="1" t="s">
        <v>136</v>
      </c>
      <c r="CQ35" t="s">
        <v>137</v>
      </c>
      <c r="CR35" t="s">
        <v>138</v>
      </c>
      <c r="CS35" t="s">
        <v>139</v>
      </c>
      <c r="CU35">
        <v>6.5306122448979593</v>
      </c>
      <c r="CV35">
        <v>45.247963042592133</v>
      </c>
      <c r="CW35">
        <v>49.340838955427472</v>
      </c>
      <c r="CX35">
        <v>2.8005231170589071</v>
      </c>
      <c r="CY35">
        <v>2.6108831487139259</v>
      </c>
      <c r="CZ35">
        <v>39.183673469387763</v>
      </c>
      <c r="DA35">
        <v>46.597414514774322</v>
      </c>
      <c r="DB35">
        <v>39.315988800660769</v>
      </c>
      <c r="DC35">
        <v>0.65916693839977536</v>
      </c>
      <c r="DD35">
        <v>13.427430172914891</v>
      </c>
      <c r="DF35" t="s">
        <v>135</v>
      </c>
      <c r="DG35" s="1" t="s">
        <v>136</v>
      </c>
      <c r="DH35" t="s">
        <v>137</v>
      </c>
      <c r="DI35" t="s">
        <v>138</v>
      </c>
      <c r="DJ35" t="s">
        <v>139</v>
      </c>
      <c r="DL35">
        <v>6.5306122448979593</v>
      </c>
      <c r="DM35">
        <v>67.790358246879023</v>
      </c>
      <c r="DN35">
        <v>18.873472793880151</v>
      </c>
      <c r="DO35">
        <v>6.082652956109535</v>
      </c>
      <c r="DP35">
        <v>7.2079383847517926</v>
      </c>
      <c r="DQ35">
        <v>39.183673469387763</v>
      </c>
      <c r="DR35">
        <v>56.710498757434642</v>
      </c>
      <c r="DS35">
        <v>7.562353159766074</v>
      </c>
      <c r="DT35">
        <v>9.3351334320536026</v>
      </c>
      <c r="DU35">
        <v>27.45049735806726</v>
      </c>
      <c r="DZ35">
        <v>67.34693877551021</v>
      </c>
      <c r="EA35">
        <v>13.710953232468549</v>
      </c>
      <c r="EF35">
        <v>67.34693877551021</v>
      </c>
      <c r="EG35">
        <v>25.83337080288544</v>
      </c>
      <c r="EL35">
        <v>67.34693877551021</v>
      </c>
      <c r="EM35">
        <v>8.6993734373799168</v>
      </c>
    </row>
    <row r="36" spans="1:143" x14ac:dyDescent="0.25">
      <c r="A36" t="s">
        <v>40</v>
      </c>
      <c r="B36" t="s">
        <v>112</v>
      </c>
      <c r="C36">
        <v>1.132345452244309</v>
      </c>
      <c r="D36">
        <v>0.72603990707711497</v>
      </c>
      <c r="E36">
        <v>1.132345452244309</v>
      </c>
      <c r="F36">
        <v>0.72603990707711497</v>
      </c>
      <c r="H36">
        <v>0</v>
      </c>
      <c r="I36">
        <v>0</v>
      </c>
      <c r="J36">
        <v>0</v>
      </c>
      <c r="K36">
        <v>0</v>
      </c>
      <c r="L36">
        <v>0</v>
      </c>
      <c r="M36" s="1"/>
      <c r="N36">
        <v>6.7346938775510203</v>
      </c>
      <c r="O36">
        <v>98.559978733837738</v>
      </c>
      <c r="P36">
        <v>0.35582059955805151</v>
      </c>
      <c r="Q36">
        <v>7.3608733230997078E-2</v>
      </c>
      <c r="R36">
        <v>1.0105919346579071</v>
      </c>
      <c r="S36">
        <v>40.408163265306122</v>
      </c>
      <c r="T36">
        <v>96.449298690736214</v>
      </c>
      <c r="U36">
        <v>0.8171981628932723</v>
      </c>
      <c r="V36">
        <v>0.20940220946081151</v>
      </c>
      <c r="W36">
        <v>2.5241009359164361</v>
      </c>
      <c r="Y36">
        <v>0</v>
      </c>
      <c r="Z36">
        <v>0</v>
      </c>
      <c r="AA36">
        <v>0</v>
      </c>
      <c r="AB36">
        <v>0</v>
      </c>
      <c r="AC36">
        <v>0</v>
      </c>
      <c r="AE36">
        <v>6.7346938775510203</v>
      </c>
      <c r="AF36">
        <v>39.835894649403023</v>
      </c>
      <c r="AG36">
        <v>59.527083148864762</v>
      </c>
      <c r="AH36">
        <v>0.63735677856931416</v>
      </c>
      <c r="AI36">
        <v>2.0139207078804121E-15</v>
      </c>
      <c r="AJ36">
        <v>40.408163265306122</v>
      </c>
      <c r="AK36">
        <v>51.826223929623509</v>
      </c>
      <c r="AL36">
        <v>45.785482198769607</v>
      </c>
      <c r="AM36">
        <v>8.1393159809217797E-2</v>
      </c>
      <c r="AN36">
        <v>2.3069017389580342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6.7346938775510203</v>
      </c>
      <c r="AW36">
        <v>64.526236884758163</v>
      </c>
      <c r="AX36">
        <v>10.392116673087489</v>
      </c>
      <c r="AY36">
        <v>11.701984614382649</v>
      </c>
      <c r="AZ36">
        <v>13.379661846683531</v>
      </c>
      <c r="BA36">
        <v>40.408163265306122</v>
      </c>
      <c r="BB36">
        <v>26.1361611617085</v>
      </c>
      <c r="BC36">
        <v>12.32589760237903</v>
      </c>
      <c r="BD36">
        <v>2.820336907394922</v>
      </c>
      <c r="BE36">
        <v>58.717610700691608</v>
      </c>
      <c r="BG36">
        <v>0</v>
      </c>
      <c r="BH36">
        <v>0</v>
      </c>
      <c r="BI36">
        <v>0</v>
      </c>
      <c r="BJ36">
        <v>0</v>
      </c>
      <c r="BK36">
        <v>0</v>
      </c>
      <c r="BM36">
        <v>6.7346938775510203</v>
      </c>
      <c r="BN36">
        <v>61.448680743309083</v>
      </c>
      <c r="BO36">
        <v>27.597678001070399</v>
      </c>
      <c r="BP36">
        <v>5.375507552814943</v>
      </c>
      <c r="BQ36">
        <v>5.5782631504460998</v>
      </c>
      <c r="BR36">
        <v>40.408163265306122</v>
      </c>
      <c r="BS36">
        <v>76.73986479352908</v>
      </c>
      <c r="BT36">
        <v>3.9931168221981781</v>
      </c>
      <c r="BU36">
        <v>8.3148603879702954</v>
      </c>
      <c r="BV36">
        <v>10.951839682832659</v>
      </c>
      <c r="BX36">
        <v>0</v>
      </c>
      <c r="BY36">
        <v>0</v>
      </c>
      <c r="BZ36">
        <v>0</v>
      </c>
      <c r="CA36">
        <v>0</v>
      </c>
      <c r="CB36">
        <v>0</v>
      </c>
      <c r="CD36">
        <v>6.7346938775510203</v>
      </c>
      <c r="CE36">
        <v>60.772021120382419</v>
      </c>
      <c r="CF36">
        <v>14.069728675439119</v>
      </c>
      <c r="CG36">
        <v>9.424302934705425</v>
      </c>
      <c r="CH36">
        <v>15.73393774375789</v>
      </c>
      <c r="CI36">
        <v>40.408163265306122</v>
      </c>
      <c r="CJ36">
        <v>50.961512629832967</v>
      </c>
      <c r="CK36">
        <v>5.5252740774127096</v>
      </c>
      <c r="CL36">
        <v>8.9272445493816015</v>
      </c>
      <c r="CM36">
        <v>34.585968785188491</v>
      </c>
      <c r="CO36">
        <v>0</v>
      </c>
      <c r="CP36">
        <v>0</v>
      </c>
      <c r="CQ36">
        <v>0</v>
      </c>
      <c r="CR36">
        <v>0</v>
      </c>
      <c r="CS36">
        <v>0</v>
      </c>
      <c r="CU36">
        <v>6.7346938775510203</v>
      </c>
      <c r="CV36">
        <v>44.772777032107541</v>
      </c>
      <c r="CW36">
        <v>49.701150293101428</v>
      </c>
      <c r="CX36">
        <v>2.8503261245281011</v>
      </c>
      <c r="CY36">
        <v>2.6759358699797451</v>
      </c>
      <c r="CZ36">
        <v>40.408163265306122</v>
      </c>
      <c r="DA36">
        <v>46.686470791347247</v>
      </c>
      <c r="DB36">
        <v>39.095051588733142</v>
      </c>
      <c r="DC36">
        <v>0.6290428069671411</v>
      </c>
      <c r="DD36">
        <v>13.58943527543321</v>
      </c>
      <c r="DF36">
        <v>0</v>
      </c>
      <c r="DG36">
        <v>0</v>
      </c>
      <c r="DH36">
        <v>0</v>
      </c>
      <c r="DI36">
        <v>0</v>
      </c>
      <c r="DJ36">
        <v>0</v>
      </c>
      <c r="DL36">
        <v>6.7346938775510203</v>
      </c>
      <c r="DM36">
        <v>67.167668594624161</v>
      </c>
      <c r="DN36">
        <v>19.246188346859231</v>
      </c>
      <c r="DO36">
        <v>6.17004697377675</v>
      </c>
      <c r="DP36">
        <v>7.3661065253358808</v>
      </c>
      <c r="DQ36">
        <v>40.408163265306122</v>
      </c>
      <c r="DR36">
        <v>56.812407586222768</v>
      </c>
      <c r="DS36">
        <v>7.3591501420034353</v>
      </c>
      <c r="DT36">
        <v>9.1879375926477618</v>
      </c>
      <c r="DU36">
        <v>27.734289052044382</v>
      </c>
      <c r="DZ36">
        <v>69.387755102040813</v>
      </c>
      <c r="EA36">
        <v>14.186778886978869</v>
      </c>
      <c r="EF36">
        <v>69.387755102040813</v>
      </c>
      <c r="EG36">
        <v>25.767906518667349</v>
      </c>
      <c r="EL36">
        <v>69.387755102040813</v>
      </c>
      <c r="EM36">
        <v>8.2425099178291426</v>
      </c>
    </row>
    <row r="37" spans="1:143" x14ac:dyDescent="0.25">
      <c r="A37" t="s">
        <v>146</v>
      </c>
      <c r="C37">
        <v>-0.6813161740357937</v>
      </c>
      <c r="D37">
        <v>8.0167275145554751</v>
      </c>
      <c r="E37">
        <v>-0.6813161740357937</v>
      </c>
      <c r="F37">
        <v>8.0167275145554751</v>
      </c>
      <c r="H37">
        <v>1</v>
      </c>
      <c r="I37">
        <v>-4.419844904506931E-2</v>
      </c>
      <c r="J37">
        <v>-1.4265526107845872E-3</v>
      </c>
      <c r="K37">
        <v>2.0586087343765908E-2</v>
      </c>
      <c r="L37">
        <v>2.50389142668207E-2</v>
      </c>
      <c r="M37" s="1"/>
      <c r="N37">
        <v>6.9387755102040813</v>
      </c>
      <c r="O37">
        <v>98.530002997909122</v>
      </c>
      <c r="P37">
        <v>0.35578729204956472</v>
      </c>
      <c r="Q37">
        <v>7.3532223544697226E-2</v>
      </c>
      <c r="R37">
        <v>1.040677487822385</v>
      </c>
      <c r="S37">
        <v>41.632653061224488</v>
      </c>
      <c r="T37">
        <v>96.368465538866445</v>
      </c>
      <c r="U37">
        <v>0.81991916387564157</v>
      </c>
      <c r="V37">
        <v>0.20954097359543589</v>
      </c>
      <c r="W37">
        <v>2.602074322588289</v>
      </c>
      <c r="Y37">
        <v>1</v>
      </c>
      <c r="Z37">
        <v>4.2502600306530098</v>
      </c>
      <c r="AA37">
        <v>-5.4403929934362587</v>
      </c>
      <c r="AB37">
        <v>1.3282254369981206E-4</v>
      </c>
      <c r="AC37">
        <v>1.19</v>
      </c>
      <c r="AE37">
        <v>6.9387755102040813</v>
      </c>
      <c r="AF37">
        <v>39.506625042772072</v>
      </c>
      <c r="AG37">
        <v>59.853508580647613</v>
      </c>
      <c r="AH37">
        <v>0.6401926828302994</v>
      </c>
      <c r="AI37">
        <v>2.1018671728321141E-15</v>
      </c>
      <c r="AJ37">
        <v>41.632653061224488</v>
      </c>
      <c r="AK37">
        <v>52.069575043819142</v>
      </c>
      <c r="AL37">
        <v>45.517734180482577</v>
      </c>
      <c r="AM37">
        <v>7.760611849390181E-2</v>
      </c>
      <c r="AN37">
        <v>2.3350855622088731</v>
      </c>
      <c r="AP37">
        <v>1</v>
      </c>
      <c r="AQ37">
        <v>-10.03198078669935</v>
      </c>
      <c r="AR37">
        <v>-0.38510112511396316</v>
      </c>
      <c r="AS37">
        <v>-2.1807403659620395</v>
      </c>
      <c r="AT37">
        <v>12.597822277757816</v>
      </c>
      <c r="AV37">
        <v>6.9387755102040813</v>
      </c>
      <c r="AW37">
        <v>63.675311703423127</v>
      </c>
      <c r="AX37">
        <v>10.689584127932079</v>
      </c>
      <c r="AY37">
        <v>11.934498351001221</v>
      </c>
      <c r="AZ37">
        <v>13.700605839744091</v>
      </c>
      <c r="BA37">
        <v>41.632653061224488</v>
      </c>
      <c r="BB37">
        <v>25.788963260204518</v>
      </c>
      <c r="BC37">
        <v>12.138151310333511</v>
      </c>
      <c r="BD37">
        <v>2.694482524685498</v>
      </c>
      <c r="BE37">
        <v>59.378409296705449</v>
      </c>
      <c r="BG37">
        <v>1</v>
      </c>
      <c r="BH37">
        <v>3.4652110904439439</v>
      </c>
      <c r="BI37">
        <v>1.8531379184862118</v>
      </c>
      <c r="BJ37">
        <v>-1.2107810854960799</v>
      </c>
      <c r="BK37">
        <v>-0.22510026164210806</v>
      </c>
      <c r="BM37">
        <v>6.9387755102040813</v>
      </c>
      <c r="BN37">
        <v>61.22671020006424</v>
      </c>
      <c r="BO37">
        <v>27.6940221335737</v>
      </c>
      <c r="BP37">
        <v>5.4305995462908401</v>
      </c>
      <c r="BQ37">
        <v>5.6487888965013324</v>
      </c>
      <c r="BR37">
        <v>41.632653061224488</v>
      </c>
      <c r="BS37">
        <v>77.054356595503037</v>
      </c>
      <c r="BT37">
        <v>3.7950693075580499</v>
      </c>
      <c r="BU37">
        <v>8.0793718504505563</v>
      </c>
      <c r="BV37">
        <v>11.07088393301839</v>
      </c>
      <c r="BX37">
        <v>1</v>
      </c>
      <c r="BY37">
        <v>-8.1604244943239337</v>
      </c>
      <c r="BZ37">
        <v>-1.4235449269031428</v>
      </c>
      <c r="CA37">
        <v>-3.2565814597479728</v>
      </c>
      <c r="CB37">
        <v>12.840550880976561</v>
      </c>
      <c r="CD37">
        <v>6.9387755102040813</v>
      </c>
      <c r="CE37">
        <v>60.289861569378807</v>
      </c>
      <c r="CF37">
        <v>14.26094943215076</v>
      </c>
      <c r="CG37">
        <v>9.4882606601847375</v>
      </c>
      <c r="CH37">
        <v>15.96091913433604</v>
      </c>
      <c r="CI37">
        <v>41.632653061224488</v>
      </c>
      <c r="CJ37">
        <v>50.732298991697817</v>
      </c>
      <c r="CK37">
        <v>5.4288985220620427</v>
      </c>
      <c r="CL37">
        <v>8.9314005305162691</v>
      </c>
      <c r="CM37">
        <v>34.907401617748313</v>
      </c>
      <c r="CO37">
        <v>1</v>
      </c>
      <c r="CP37">
        <v>9.1535931918416367</v>
      </c>
      <c r="CQ37">
        <v>0.95591067977692923</v>
      </c>
      <c r="CR37">
        <v>2.1172488746450262</v>
      </c>
      <c r="CS37">
        <v>1.6349139156973613</v>
      </c>
      <c r="CU37">
        <v>6.9387755102040813</v>
      </c>
      <c r="CV37">
        <v>44.339184551364099</v>
      </c>
      <c r="CW37">
        <v>50.021767656530571</v>
      </c>
      <c r="CX37">
        <v>2.8991051510058439</v>
      </c>
      <c r="CY37">
        <v>2.7401299340170722</v>
      </c>
      <c r="CZ37">
        <v>41.632653061224488</v>
      </c>
      <c r="DA37">
        <v>46.81371219353251</v>
      </c>
      <c r="DB37">
        <v>38.841390229411637</v>
      </c>
      <c r="DC37">
        <v>0.60088082786100916</v>
      </c>
      <c r="DD37">
        <v>13.74401731162205</v>
      </c>
      <c r="DF37">
        <v>1</v>
      </c>
      <c r="DG37">
        <v>1.9682079673627584</v>
      </c>
      <c r="DH37">
        <v>1.6561798136934271</v>
      </c>
      <c r="DI37">
        <v>-0.76311758340366387</v>
      </c>
      <c r="DJ37">
        <v>4.210062576785857</v>
      </c>
      <c r="DL37">
        <v>6.9387755102040813</v>
      </c>
      <c r="DM37">
        <v>66.561972678933969</v>
      </c>
      <c r="DN37">
        <v>19.607106570058878</v>
      </c>
      <c r="DO37">
        <v>6.2550347030376372</v>
      </c>
      <c r="DP37">
        <v>7.5212608110152646</v>
      </c>
      <c r="DQ37">
        <v>41.632653061224488</v>
      </c>
      <c r="DR37">
        <v>56.912258250877919</v>
      </c>
      <c r="DS37">
        <v>7.1645798024558331</v>
      </c>
      <c r="DT37">
        <v>9.0460602428287196</v>
      </c>
      <c r="DU37">
        <v>28.006187870580138</v>
      </c>
      <c r="DZ37">
        <v>71.428571428571431</v>
      </c>
      <c r="EA37">
        <v>14.67164062226129</v>
      </c>
      <c r="EF37">
        <v>71.428571428571431</v>
      </c>
      <c r="EG37">
        <v>25.702442440186331</v>
      </c>
      <c r="EL37">
        <v>71.428571428571431</v>
      </c>
      <c r="EM37">
        <v>7.7734033040708486</v>
      </c>
    </row>
    <row r="38" spans="1:143" x14ac:dyDescent="0.25">
      <c r="A38" t="s">
        <v>147</v>
      </c>
      <c r="C38">
        <v>2.5874311040464959</v>
      </c>
      <c r="D38">
        <v>23.500369161384501</v>
      </c>
      <c r="E38">
        <v>2.5874311040464959</v>
      </c>
      <c r="F38">
        <v>23.500369161384501</v>
      </c>
      <c r="H38">
        <v>3</v>
      </c>
      <c r="I38">
        <v>-0.18444352527131969</v>
      </c>
      <c r="J38">
        <v>0.1072009702870913</v>
      </c>
      <c r="K38">
        <v>-4.9797242846500306E-3</v>
      </c>
      <c r="L38">
        <v>8.2222278844576335E-2</v>
      </c>
      <c r="M38" s="1"/>
      <c r="N38">
        <v>7.1428571428571432</v>
      </c>
      <c r="O38">
        <v>98.500101386799514</v>
      </c>
      <c r="P38">
        <v>0.35571105540953141</v>
      </c>
      <c r="Q38">
        <v>7.3455791805181067E-2</v>
      </c>
      <c r="R38">
        <v>1.0707317673201671</v>
      </c>
      <c r="S38">
        <v>42.857142857142861</v>
      </c>
      <c r="T38">
        <v>96.288078429114734</v>
      </c>
      <c r="U38">
        <v>0.82229703381929997</v>
      </c>
      <c r="V38">
        <v>0.20962830000746871</v>
      </c>
      <c r="W38">
        <v>2.6799962358444032</v>
      </c>
      <c r="Y38">
        <v>3</v>
      </c>
      <c r="Z38">
        <v>-7.0121293007899439</v>
      </c>
      <c r="AA38">
        <v>5.1427861288254206</v>
      </c>
      <c r="AB38">
        <v>-3.8171009132934197E-2</v>
      </c>
      <c r="AC38">
        <v>1.9075</v>
      </c>
      <c r="AE38">
        <v>7.1428571428571432</v>
      </c>
      <c r="AF38">
        <v>39.224073059848678</v>
      </c>
      <c r="AG38">
        <v>60.133700406413247</v>
      </c>
      <c r="AH38">
        <v>0.64256770690446174</v>
      </c>
      <c r="AI38">
        <v>2.190188178385543E-15</v>
      </c>
      <c r="AJ38">
        <v>42.857142857142861</v>
      </c>
      <c r="AK38">
        <v>52.350701850448978</v>
      </c>
      <c r="AL38">
        <v>45.213350165127487</v>
      </c>
      <c r="AM38">
        <v>7.399584547322334E-2</v>
      </c>
      <c r="AN38">
        <v>2.361952986350198</v>
      </c>
      <c r="AP38">
        <v>3</v>
      </c>
      <c r="AQ38">
        <v>-10.044252778989701</v>
      </c>
      <c r="AR38">
        <v>7.7792344466591494</v>
      </c>
      <c r="AS38">
        <v>13.700247261377141</v>
      </c>
      <c r="AT38">
        <v>5.0553294021378701</v>
      </c>
      <c r="AV38">
        <v>7.1428571428571432</v>
      </c>
      <c r="AW38">
        <v>62.8356190250067</v>
      </c>
      <c r="AX38">
        <v>10.983158085747711</v>
      </c>
      <c r="AY38">
        <v>12.163909649042351</v>
      </c>
      <c r="AZ38">
        <v>14.017313262518771</v>
      </c>
      <c r="BA38">
        <v>42.857142857142861</v>
      </c>
      <c r="BB38">
        <v>25.466105574799641</v>
      </c>
      <c r="BC38">
        <v>11.94679702409679</v>
      </c>
      <c r="BD38">
        <v>2.5767210118552111</v>
      </c>
      <c r="BE38">
        <v>60.010382730852477</v>
      </c>
      <c r="BG38">
        <v>3</v>
      </c>
      <c r="BH38">
        <v>-7.2759576141834259E-12</v>
      </c>
      <c r="BI38">
        <v>13.510158249355683</v>
      </c>
      <c r="BJ38">
        <v>-3.0785023940565899</v>
      </c>
      <c r="BK38">
        <v>-2.3807801210754311</v>
      </c>
      <c r="BM38">
        <v>7.1428571428571432</v>
      </c>
      <c r="BN38">
        <v>61.031125875727042</v>
      </c>
      <c r="BO38">
        <v>27.76978275408792</v>
      </c>
      <c r="BP38">
        <v>5.4826943430050674</v>
      </c>
      <c r="BQ38">
        <v>5.7165120956296214</v>
      </c>
      <c r="BR38">
        <v>42.857142857142861</v>
      </c>
      <c r="BS38">
        <v>77.35167715887826</v>
      </c>
      <c r="BT38">
        <v>3.6098894078852419</v>
      </c>
      <c r="BU38">
        <v>7.850606737488139</v>
      </c>
      <c r="BV38">
        <v>11.187508382278169</v>
      </c>
      <c r="BX38">
        <v>3</v>
      </c>
      <c r="BY38">
        <v>0.84896639310917976</v>
      </c>
      <c r="BZ38">
        <v>0.6621680399421912</v>
      </c>
      <c r="CA38">
        <v>4.5323034538694715</v>
      </c>
      <c r="CB38">
        <v>-6.0434378909436202</v>
      </c>
      <c r="CD38">
        <v>7.1428571428571432</v>
      </c>
      <c r="CE38">
        <v>59.827770903272331</v>
      </c>
      <c r="CF38">
        <v>14.442542214529841</v>
      </c>
      <c r="CG38">
        <v>9.5490674948154908</v>
      </c>
      <c r="CH38">
        <v>16.180610337351549</v>
      </c>
      <c r="CI38">
        <v>42.857142857142861</v>
      </c>
      <c r="CJ38">
        <v>50.517286054473651</v>
      </c>
      <c r="CK38">
        <v>5.3317630451837346</v>
      </c>
      <c r="CL38">
        <v>8.9365815277899312</v>
      </c>
      <c r="CM38">
        <v>35.21436895578239</v>
      </c>
      <c r="CO38">
        <v>3</v>
      </c>
      <c r="CP38">
        <v>13.138308621437588</v>
      </c>
      <c r="CQ38">
        <v>14.174989054192686</v>
      </c>
      <c r="CR38">
        <v>8.4674126774135132</v>
      </c>
      <c r="CS38">
        <v>3.8059535278762207</v>
      </c>
      <c r="CU38">
        <v>7.1428571428571432</v>
      </c>
      <c r="CV38">
        <v>43.945319352745067</v>
      </c>
      <c r="CW38">
        <v>50.304526754693342</v>
      </c>
      <c r="CX38">
        <v>2.9468890957715672</v>
      </c>
      <c r="CY38">
        <v>2.8034764712617801</v>
      </c>
      <c r="CZ38">
        <v>42.857142857142861</v>
      </c>
      <c r="DA38">
        <v>46.975949659565018</v>
      </c>
      <c r="DB38">
        <v>38.557855438227577</v>
      </c>
      <c r="DC38">
        <v>0.57451766951051009</v>
      </c>
      <c r="DD38">
        <v>13.89167798364544</v>
      </c>
      <c r="DF38">
        <v>3</v>
      </c>
      <c r="DG38">
        <v>7.6249880364174061</v>
      </c>
      <c r="DH38">
        <v>2.6280195509921604</v>
      </c>
      <c r="DI38">
        <v>3.2939241996572406</v>
      </c>
      <c r="DJ38">
        <v>-1.5136362273487229</v>
      </c>
      <c r="DL38">
        <v>7.1428571428571432</v>
      </c>
      <c r="DM38">
        <v>65.972848954531031</v>
      </c>
      <c r="DN38">
        <v>19.95648087835113</v>
      </c>
      <c r="DO38">
        <v>6.337713457019106</v>
      </c>
      <c r="DP38">
        <v>7.6734716705440746</v>
      </c>
      <c r="DQ38">
        <v>42.857142857142861</v>
      </c>
      <c r="DR38">
        <v>57.009964348259643</v>
      </c>
      <c r="DS38">
        <v>6.978223093372792</v>
      </c>
      <c r="DT38">
        <v>8.9092600602855274</v>
      </c>
      <c r="DU38">
        <v>28.26694055496003</v>
      </c>
      <c r="DZ38">
        <v>73.469387755102048</v>
      </c>
      <c r="EA38">
        <v>15.16636947886942</v>
      </c>
      <c r="EF38">
        <v>73.469387755102048</v>
      </c>
      <c r="EG38">
        <v>25.6369785939455</v>
      </c>
      <c r="EL38">
        <v>73.469387755102048</v>
      </c>
      <c r="EM38">
        <v>7.2927631537195277</v>
      </c>
    </row>
    <row r="39" spans="1:143" x14ac:dyDescent="0.25">
      <c r="A39" t="s">
        <v>110</v>
      </c>
      <c r="B39" t="s">
        <v>113</v>
      </c>
      <c r="C39">
        <v>1.3237804622004241E-4</v>
      </c>
      <c r="D39">
        <v>5.9906531996988228E-6</v>
      </c>
      <c r="E39">
        <v>2.7718058793029819E-2</v>
      </c>
      <c r="F39">
        <v>2.7260923145300751E-13</v>
      </c>
      <c r="H39">
        <v>5</v>
      </c>
      <c r="I39">
        <v>0.1056703992073551</v>
      </c>
      <c r="J39">
        <v>-1.8939047231959383E-2</v>
      </c>
      <c r="K39">
        <v>3.5738091028959085E-2</v>
      </c>
      <c r="L39">
        <v>-0.12246944406820526</v>
      </c>
      <c r="M39" s="1"/>
      <c r="N39">
        <v>7.3469387755102042</v>
      </c>
      <c r="O39">
        <v>98.470266467331314</v>
      </c>
      <c r="P39">
        <v>0.35559928990527362</v>
      </c>
      <c r="Q39">
        <v>7.3379438297103972E-2</v>
      </c>
      <c r="R39">
        <v>1.100754805802129</v>
      </c>
      <c r="S39">
        <v>44.081632653061227</v>
      </c>
      <c r="T39">
        <v>96.208099586693393</v>
      </c>
      <c r="U39">
        <v>0.82436700889934222</v>
      </c>
      <c r="V39">
        <v>0.20967179591769999</v>
      </c>
      <c r="W39">
        <v>2.7578616070626851</v>
      </c>
      <c r="Y39">
        <v>5</v>
      </c>
      <c r="Z39">
        <v>22.655090875036024</v>
      </c>
      <c r="AA39">
        <v>18.580875899227948</v>
      </c>
      <c r="AB39">
        <v>0.18885128475952762</v>
      </c>
      <c r="AC39">
        <v>4.7300000000000004</v>
      </c>
      <c r="AE39">
        <v>7.3469387755102042</v>
      </c>
      <c r="AF39">
        <v>38.985985791617907</v>
      </c>
      <c r="AG39">
        <v>60.369899336523602</v>
      </c>
      <c r="AH39">
        <v>0.64450434159559589</v>
      </c>
      <c r="AI39">
        <v>2.278823984224638E-15</v>
      </c>
      <c r="AJ39">
        <v>44.081632653061227</v>
      </c>
      <c r="AK39">
        <v>52.666845180429391</v>
      </c>
      <c r="AL39">
        <v>44.875040298549493</v>
      </c>
      <c r="AM39">
        <v>7.0554752648055774E-2</v>
      </c>
      <c r="AN39">
        <v>2.3875606872890249</v>
      </c>
      <c r="AP39">
        <v>5</v>
      </c>
      <c r="AQ39">
        <v>-6.0977363389481525</v>
      </c>
      <c r="AR39">
        <v>5.1148215948134537</v>
      </c>
      <c r="AS39">
        <v>4.1386269246191443</v>
      </c>
      <c r="AT39">
        <v>-3.1557121882130978</v>
      </c>
      <c r="AV39">
        <v>7.3469387755102042</v>
      </c>
      <c r="AW39">
        <v>62.006959121000918</v>
      </c>
      <c r="AX39">
        <v>11.272896967441079</v>
      </c>
      <c r="AY39">
        <v>12.3902844872164</v>
      </c>
      <c r="AZ39">
        <v>14.329859446736229</v>
      </c>
      <c r="BA39">
        <v>44.081632653061227</v>
      </c>
      <c r="BB39">
        <v>25.16597006263547</v>
      </c>
      <c r="BC39">
        <v>11.75243692245018</v>
      </c>
      <c r="BD39">
        <v>2.466530273562864</v>
      </c>
      <c r="BE39">
        <v>60.615069018141241</v>
      </c>
      <c r="BG39">
        <v>5</v>
      </c>
      <c r="BH39">
        <v>6.2900943268428193</v>
      </c>
      <c r="BI39">
        <v>18.442535291434542</v>
      </c>
      <c r="BJ39">
        <v>-4.0885617572851078</v>
      </c>
      <c r="BK39">
        <v>-3.656912294416979</v>
      </c>
      <c r="BM39">
        <v>7.3469387755102042</v>
      </c>
      <c r="BN39">
        <v>60.860593807045397</v>
      </c>
      <c r="BO39">
        <v>27.82602914199709</v>
      </c>
      <c r="BP39">
        <v>5.5319319830639522</v>
      </c>
      <c r="BQ39">
        <v>5.7815618923629337</v>
      </c>
      <c r="BR39">
        <v>44.081632653061227</v>
      </c>
      <c r="BS39">
        <v>77.632850721714846</v>
      </c>
      <c r="BT39">
        <v>3.436674690601647</v>
      </c>
      <c r="BU39">
        <v>7.6283758722043986</v>
      </c>
      <c r="BV39">
        <v>11.301780402008861</v>
      </c>
      <c r="BX39">
        <v>5</v>
      </c>
      <c r="BY39">
        <v>1.3590480200585802</v>
      </c>
      <c r="BZ39">
        <v>-2.623481454958883</v>
      </c>
      <c r="CA39">
        <v>0.65134161578657057</v>
      </c>
      <c r="CB39">
        <v>0.6130917316317408</v>
      </c>
      <c r="CD39">
        <v>7.3469387755102042</v>
      </c>
      <c r="CE39">
        <v>59.385092969014913</v>
      </c>
      <c r="CF39">
        <v>14.61483911001867</v>
      </c>
      <c r="CG39">
        <v>9.6068175080914138</v>
      </c>
      <c r="CH39">
        <v>16.393241383345622</v>
      </c>
      <c r="CI39">
        <v>44.081632653061227</v>
      </c>
      <c r="CJ39">
        <v>50.314525470225689</v>
      </c>
      <c r="CK39">
        <v>5.2343944906855784</v>
      </c>
      <c r="CL39">
        <v>8.9425903948404244</v>
      </c>
      <c r="CM39">
        <v>35.508489219967693</v>
      </c>
      <c r="CO39">
        <v>5</v>
      </c>
      <c r="CP39">
        <v>-1.8394584749584197</v>
      </c>
      <c r="CQ39">
        <v>3.856763737313976</v>
      </c>
      <c r="CR39">
        <v>7.0787760453332016</v>
      </c>
      <c r="CS39">
        <v>6.8955209643579272</v>
      </c>
      <c r="CU39">
        <v>7.3469387755102042</v>
      </c>
      <c r="CV39">
        <v>43.589315188633748</v>
      </c>
      <c r="CW39">
        <v>50.551263296568187</v>
      </c>
      <c r="CX39">
        <v>2.9937068581046988</v>
      </c>
      <c r="CY39">
        <v>2.8659866121497419</v>
      </c>
      <c r="CZ39">
        <v>44.081632653061227</v>
      </c>
      <c r="DA39">
        <v>47.169994127679679</v>
      </c>
      <c r="DB39">
        <v>38.247297930712257</v>
      </c>
      <c r="DC39">
        <v>0.54979000034477499</v>
      </c>
      <c r="DD39">
        <v>14.03291899366735</v>
      </c>
      <c r="DF39">
        <v>5</v>
      </c>
      <c r="DG39">
        <v>7.7088930774382334</v>
      </c>
      <c r="DH39">
        <v>-1.5391286064647218</v>
      </c>
      <c r="DI39">
        <v>-0.50270920792361462</v>
      </c>
      <c r="DJ39">
        <v>-5.2941642819066121</v>
      </c>
      <c r="DL39">
        <v>7.3469387755102042</v>
      </c>
      <c r="DM39">
        <v>65.399875876137926</v>
      </c>
      <c r="DN39">
        <v>20.29456468660802</v>
      </c>
      <c r="DO39">
        <v>6.4181805488480688</v>
      </c>
      <c r="DP39">
        <v>7.8228095326764358</v>
      </c>
      <c r="DQ39">
        <v>44.081632653061227</v>
      </c>
      <c r="DR39">
        <v>57.10544150570275</v>
      </c>
      <c r="DS39">
        <v>6.799663890431475</v>
      </c>
      <c r="DT39">
        <v>8.7772974992700394</v>
      </c>
      <c r="DU39">
        <v>28.517287116382288</v>
      </c>
      <c r="DZ39">
        <v>75.510204081632651</v>
      </c>
      <c r="EA39">
        <v>15.671941325391129</v>
      </c>
      <c r="EF39">
        <v>75.510204081632651</v>
      </c>
      <c r="EG39">
        <v>25.571515024902631</v>
      </c>
      <c r="EL39">
        <v>75.510204081632651</v>
      </c>
      <c r="EM39">
        <v>6.8012625001539426</v>
      </c>
    </row>
    <row r="40" spans="1:143" x14ac:dyDescent="0.25">
      <c r="A40" t="s">
        <v>91</v>
      </c>
      <c r="B40" t="s">
        <v>114</v>
      </c>
      <c r="C40">
        <v>3.2632559496009419E-4</v>
      </c>
      <c r="D40">
        <v>1.1148399463277569E-4</v>
      </c>
      <c r="E40">
        <v>2.420527898223274E-3</v>
      </c>
      <c r="F40">
        <v>5.3233216093600977E-14</v>
      </c>
      <c r="H40">
        <v>10</v>
      </c>
      <c r="I40">
        <v>2.1174173525650986E-12</v>
      </c>
      <c r="J40">
        <v>4.4075854077618715E-14</v>
      </c>
      <c r="K40">
        <v>1.6625589793761719E-14</v>
      </c>
      <c r="L40">
        <v>1.9072521340035564E-12</v>
      </c>
      <c r="M40" s="1"/>
      <c r="N40">
        <v>7.5510204081632653</v>
      </c>
      <c r="O40">
        <v>98.440495503006204</v>
      </c>
      <c r="P40">
        <v>0.35545469971934252</v>
      </c>
      <c r="Q40">
        <v>7.3303163076945996E-2</v>
      </c>
      <c r="R40">
        <v>1.1307466355302229</v>
      </c>
      <c r="S40">
        <v>45.306122448979593</v>
      </c>
      <c r="T40">
        <v>96.128491236814824</v>
      </c>
      <c r="U40">
        <v>0.82616432529086314</v>
      </c>
      <c r="V40">
        <v>0.20967906854692009</v>
      </c>
      <c r="W40">
        <v>2.835665367621039</v>
      </c>
      <c r="Y40">
        <v>10</v>
      </c>
      <c r="Z40">
        <v>-59.059547159840747</v>
      </c>
      <c r="AA40">
        <v>47.302231242783108</v>
      </c>
      <c r="AB40">
        <v>2.0884196752918767</v>
      </c>
      <c r="AC40">
        <v>9.668896251843373</v>
      </c>
      <c r="AE40">
        <v>7.5510204081632653</v>
      </c>
      <c r="AF40">
        <v>38.790110329064767</v>
      </c>
      <c r="AG40">
        <v>60.564346081340609</v>
      </c>
      <c r="AH40">
        <v>0.64602507770749606</v>
      </c>
      <c r="AI40">
        <v>2.3677148500333379E-15</v>
      </c>
      <c r="AJ40">
        <v>45.306122448979593</v>
      </c>
      <c r="AK40">
        <v>53.0152458646768</v>
      </c>
      <c r="AL40">
        <v>44.505514726593752</v>
      </c>
      <c r="AM40">
        <v>6.7275251919272472E-2</v>
      </c>
      <c r="AN40">
        <v>2.411965340932372</v>
      </c>
      <c r="AP40">
        <v>10</v>
      </c>
      <c r="AQ40">
        <v>1.5416469144186493</v>
      </c>
      <c r="AR40">
        <v>2.6470052953459309</v>
      </c>
      <c r="AS40">
        <v>0.76167395625684975</v>
      </c>
      <c r="AT40">
        <v>-4.9503265657603812</v>
      </c>
      <c r="AV40">
        <v>7.5510204081632653</v>
      </c>
      <c r="AW40">
        <v>61.189199295650681</v>
      </c>
      <c r="AX40">
        <v>11.558845187747631</v>
      </c>
      <c r="AY40">
        <v>12.61366109764262</v>
      </c>
      <c r="AZ40">
        <v>14.63829444133899</v>
      </c>
      <c r="BA40">
        <v>45.306122448979593</v>
      </c>
      <c r="BB40">
        <v>24.886938680853621</v>
      </c>
      <c r="BC40">
        <v>11.555673184175021</v>
      </c>
      <c r="BD40">
        <v>2.3633882144672569</v>
      </c>
      <c r="BE40">
        <v>61.194006173580291</v>
      </c>
      <c r="BG40">
        <v>10</v>
      </c>
      <c r="BH40">
        <v>-1.4615864074585261E-11</v>
      </c>
      <c r="BI40">
        <v>12.553720394661411</v>
      </c>
      <c r="BJ40">
        <v>-12.32428777131892</v>
      </c>
      <c r="BK40">
        <v>-0.22944147510788859</v>
      </c>
      <c r="BM40">
        <v>7.5510204081632653</v>
      </c>
      <c r="BN40">
        <v>60.713780030767211</v>
      </c>
      <c r="BO40">
        <v>27.863830576685249</v>
      </c>
      <c r="BP40">
        <v>5.5784525065738304</v>
      </c>
      <c r="BQ40">
        <v>5.8440674312332366</v>
      </c>
      <c r="BR40">
        <v>45.306122448979593</v>
      </c>
      <c r="BS40">
        <v>77.898808951716504</v>
      </c>
      <c r="BT40">
        <v>3.2746098129388308</v>
      </c>
      <c r="BU40">
        <v>7.4124986822841352</v>
      </c>
      <c r="BV40">
        <v>11.413764239590581</v>
      </c>
      <c r="BX40">
        <v>10</v>
      </c>
      <c r="BY40">
        <v>-14.747290059896741</v>
      </c>
      <c r="BZ40">
        <v>2.4596534845229572</v>
      </c>
      <c r="CA40">
        <v>-2.4218709866069617</v>
      </c>
      <c r="CB40">
        <v>14.70950732829688</v>
      </c>
      <c r="CD40">
        <v>7.5510204081632653</v>
      </c>
      <c r="CE40">
        <v>58.961171613558463</v>
      </c>
      <c r="CF40">
        <v>14.77817220605959</v>
      </c>
      <c r="CG40">
        <v>9.6616047695062299</v>
      </c>
      <c r="CH40">
        <v>16.599042302859431</v>
      </c>
      <c r="CI40">
        <v>45.306122448979593</v>
      </c>
      <c r="CJ40">
        <v>50.123256734757213</v>
      </c>
      <c r="CK40">
        <v>5.1369633448513641</v>
      </c>
      <c r="CL40">
        <v>8.9493483470355244</v>
      </c>
      <c r="CM40">
        <v>35.790431180982146</v>
      </c>
      <c r="CO40">
        <v>10</v>
      </c>
      <c r="CP40">
        <v>-13.917808571364922</v>
      </c>
      <c r="CQ40">
        <v>12.439183603012832</v>
      </c>
      <c r="CR40">
        <v>6.716763290517445</v>
      </c>
      <c r="CS40">
        <v>1.4785283464489911</v>
      </c>
      <c r="CU40">
        <v>7.5510204081632653</v>
      </c>
      <c r="CV40">
        <v>43.269305811413361</v>
      </c>
      <c r="CW40">
        <v>50.763812991133577</v>
      </c>
      <c r="CX40">
        <v>3.03958733728467</v>
      </c>
      <c r="CY40">
        <v>2.9276714871168301</v>
      </c>
      <c r="CZ40">
        <v>45.306122448979593</v>
      </c>
      <c r="DA40">
        <v>47.394567193821992</v>
      </c>
      <c r="DB40">
        <v>37.910859319097582</v>
      </c>
      <c r="DC40">
        <v>0.52664002464892024</v>
      </c>
      <c r="DD40">
        <v>14.16793468702941</v>
      </c>
      <c r="DF40">
        <v>10</v>
      </c>
      <c r="DG40">
        <v>-3.7540690751585544</v>
      </c>
      <c r="DH40">
        <v>9.2750294267461406</v>
      </c>
      <c r="DI40">
        <v>-6.1152666243228406</v>
      </c>
      <c r="DJ40">
        <v>0.48658003433200925</v>
      </c>
      <c r="DL40">
        <v>7.5510204081632653</v>
      </c>
      <c r="DM40">
        <v>64.84263189847718</v>
      </c>
      <c r="DN40">
        <v>20.621611409701579</v>
      </c>
      <c r="DO40">
        <v>6.4965332916514376</v>
      </c>
      <c r="DP40">
        <v>7.9693448261664779</v>
      </c>
      <c r="DQ40">
        <v>45.306122448979593</v>
      </c>
      <c r="DR40">
        <v>57.198632507207783</v>
      </c>
      <c r="DS40">
        <v>6.6285128386003196</v>
      </c>
      <c r="DT40">
        <v>8.649950953801806</v>
      </c>
      <c r="DU40">
        <v>28.757895707528931</v>
      </c>
      <c r="DZ40">
        <v>77.551020408163268</v>
      </c>
      <c r="EA40">
        <v>16.189520531032159</v>
      </c>
      <c r="EF40">
        <v>77.551020408163268</v>
      </c>
      <c r="EG40">
        <v>25.506051796383179</v>
      </c>
      <c r="EL40">
        <v>77.551020408163268</v>
      </c>
      <c r="EM40">
        <v>6.2994415935817214</v>
      </c>
    </row>
    <row r="41" spans="1:143" x14ac:dyDescent="0.25">
      <c r="A41" t="s">
        <v>21</v>
      </c>
      <c r="B41" t="s">
        <v>41</v>
      </c>
      <c r="C41">
        <v>1.1447240726295781E-9</v>
      </c>
      <c r="D41">
        <v>1.080581690076091E-7</v>
      </c>
      <c r="E41">
        <v>1.4614605305143641E-5</v>
      </c>
      <c r="F41">
        <v>1.4947246007179619E-13</v>
      </c>
      <c r="H41">
        <v>30</v>
      </c>
      <c r="I41">
        <v>2.6888570147320934E-5</v>
      </c>
      <c r="J41">
        <v>-2.154690184885677E-5</v>
      </c>
      <c r="K41">
        <v>-8.5088725036985835E-6</v>
      </c>
      <c r="L41">
        <v>3.1673439488955069E-6</v>
      </c>
      <c r="M41" s="1"/>
      <c r="N41">
        <v>7.7551020408163271</v>
      </c>
      <c r="O41">
        <v>98.410785757325826</v>
      </c>
      <c r="P41">
        <v>0.35527998903428931</v>
      </c>
      <c r="Q41">
        <v>7.3226966201187169E-2</v>
      </c>
      <c r="R41">
        <v>1.1607072887664009</v>
      </c>
      <c r="S41">
        <v>46.530612244897959</v>
      </c>
      <c r="T41">
        <v>96.049239059978731</v>
      </c>
      <c r="U41">
        <v>0.82770245040380241</v>
      </c>
      <c r="V41">
        <v>0.20965282845558289</v>
      </c>
      <c r="W41">
        <v>2.913405659322799</v>
      </c>
      <c r="Y41">
        <v>30</v>
      </c>
      <c r="Z41">
        <v>-48.691353977818146</v>
      </c>
      <c r="AA41">
        <v>3.5683856677164485</v>
      </c>
      <c r="AB41">
        <v>4.4441310834396441</v>
      </c>
      <c r="AC41">
        <v>40.678837193300069</v>
      </c>
      <c r="AE41">
        <v>7.7551020408163271</v>
      </c>
      <c r="AF41">
        <v>38.634193763174324</v>
      </c>
      <c r="AG41">
        <v>60.719281351226172</v>
      </c>
      <c r="AH41">
        <v>0.64715240604395685</v>
      </c>
      <c r="AI41">
        <v>2.45680103549558E-15</v>
      </c>
      <c r="AJ41">
        <v>46.530612244897959</v>
      </c>
      <c r="AK41">
        <v>53.393144734107608</v>
      </c>
      <c r="AL41">
        <v>44.107483595105442</v>
      </c>
      <c r="AM41">
        <v>6.4149755187746751E-2</v>
      </c>
      <c r="AN41">
        <v>2.4352236231872548</v>
      </c>
      <c r="AP41">
        <v>30</v>
      </c>
      <c r="AQ41">
        <v>4.2913779659598887</v>
      </c>
      <c r="AR41">
        <v>-4.0881946744671005</v>
      </c>
      <c r="AS41">
        <v>-1.0914985728409414</v>
      </c>
      <c r="AT41">
        <v>0.88831127729363146</v>
      </c>
      <c r="AV41">
        <v>7.7551020408163271</v>
      </c>
      <c r="AW41">
        <v>60.382206853200877</v>
      </c>
      <c r="AX41">
        <v>11.841047161402789</v>
      </c>
      <c r="AY41">
        <v>12.834077712440269</v>
      </c>
      <c r="AZ41">
        <v>14.94266829526959</v>
      </c>
      <c r="BA41">
        <v>46.530612244897959</v>
      </c>
      <c r="BB41">
        <v>24.627393386595671</v>
      </c>
      <c r="BC41">
        <v>11.35710798805261</v>
      </c>
      <c r="BD41">
        <v>2.2667727392271928</v>
      </c>
      <c r="BE41">
        <v>61.748732212178183</v>
      </c>
      <c r="BG41">
        <v>30</v>
      </c>
      <c r="BH41">
        <v>1.1723955140041653E-11</v>
      </c>
      <c r="BI41">
        <v>4.9531835032965352</v>
      </c>
      <c r="BJ41">
        <v>-4.0090092081777975</v>
      </c>
      <c r="BK41">
        <v>-0.94418314691396965</v>
      </c>
      <c r="BM41">
        <v>7.7551020408163271</v>
      </c>
      <c r="BN41">
        <v>60.589350583640439</v>
      </c>
      <c r="BO41">
        <v>27.884256337536431</v>
      </c>
      <c r="BP41">
        <v>5.6223959536410284</v>
      </c>
      <c r="BQ41">
        <v>5.9041578567724962</v>
      </c>
      <c r="BR41">
        <v>46.530612244897959</v>
      </c>
      <c r="BS41">
        <v>78.15059553404393</v>
      </c>
      <c r="BT41">
        <v>3.122776301067705</v>
      </c>
      <c r="BU41">
        <v>7.2027809680558939</v>
      </c>
      <c r="BV41">
        <v>11.523528883362619</v>
      </c>
      <c r="BX41">
        <v>30</v>
      </c>
      <c r="BY41">
        <v>-5.7696070143720135E-12</v>
      </c>
      <c r="BZ41">
        <v>2.1404934662932309</v>
      </c>
      <c r="CA41">
        <v>1.2435165703291027</v>
      </c>
      <c r="CB41">
        <v>-3.3840110487498798</v>
      </c>
      <c r="CD41">
        <v>7.7551020408163271</v>
      </c>
      <c r="CE41">
        <v>58.555350683854932</v>
      </c>
      <c r="CF41">
        <v>14.93287359009493</v>
      </c>
      <c r="CG41">
        <v>9.7135233485536716</v>
      </c>
      <c r="CH41">
        <v>16.79824312643419</v>
      </c>
      <c r="CI41">
        <v>46.530612244897959</v>
      </c>
      <c r="CJ41">
        <v>49.942719343871502</v>
      </c>
      <c r="CK41">
        <v>5.0396400939648762</v>
      </c>
      <c r="CL41">
        <v>8.956776599743014</v>
      </c>
      <c r="CM41">
        <v>36.060863609503727</v>
      </c>
      <c r="CO41">
        <v>30</v>
      </c>
      <c r="CP41">
        <v>4.9036055572604127</v>
      </c>
      <c r="CQ41">
        <v>-7.1560924034926003</v>
      </c>
      <c r="CR41">
        <v>5.8805550491510497</v>
      </c>
      <c r="CS41">
        <v>-3.6280682506352662</v>
      </c>
      <c r="CU41">
        <v>7.7551020408163271</v>
      </c>
      <c r="CV41">
        <v>42.983424973467187</v>
      </c>
      <c r="CW41">
        <v>50.944011547367943</v>
      </c>
      <c r="CX41">
        <v>3.0845594325909098</v>
      </c>
      <c r="CY41">
        <v>2.988542226598919</v>
      </c>
      <c r="CZ41">
        <v>46.530612244897959</v>
      </c>
      <c r="DA41">
        <v>47.644805575463188</v>
      </c>
      <c r="DB41">
        <v>37.552918925153442</v>
      </c>
      <c r="DC41">
        <v>0.50483213873483379</v>
      </c>
      <c r="DD41">
        <v>14.29744464022469</v>
      </c>
      <c r="DF41">
        <v>30</v>
      </c>
      <c r="DG41">
        <v>-10.677890045372386</v>
      </c>
      <c r="DH41">
        <v>5.1394627658635557</v>
      </c>
      <c r="DI41">
        <v>-5.2411540573347164</v>
      </c>
      <c r="DJ41">
        <v>10.371428915236041</v>
      </c>
      <c r="DL41">
        <v>7.7551020408163271</v>
      </c>
      <c r="DM41">
        <v>64.300695476271343</v>
      </c>
      <c r="DN41">
        <v>20.93787446250386</v>
      </c>
      <c r="DO41">
        <v>6.5728689985561228</v>
      </c>
      <c r="DP41">
        <v>8.1131479797683284</v>
      </c>
      <c r="DQ41">
        <v>46.530612244897959</v>
      </c>
      <c r="DR41">
        <v>57.289481149800757</v>
      </c>
      <c r="DS41">
        <v>6.4643593266573776</v>
      </c>
      <c r="DT41">
        <v>8.5269891597446037</v>
      </c>
      <c r="DU41">
        <v>28.98946438563566</v>
      </c>
      <c r="DZ41">
        <v>79.591836734693885</v>
      </c>
      <c r="EA41">
        <v>16.720522111983421</v>
      </c>
      <c r="EF41">
        <v>79.591836734693885</v>
      </c>
      <c r="EG41">
        <v>25.440589004992859</v>
      </c>
      <c r="EL41">
        <v>79.591836734693885</v>
      </c>
      <c r="EM41">
        <v>5.7880420770266969</v>
      </c>
    </row>
    <row r="42" spans="1:143" x14ac:dyDescent="0.25">
      <c r="A42" t="s">
        <v>22</v>
      </c>
      <c r="B42" t="s">
        <v>42</v>
      </c>
      <c r="C42">
        <v>1.1459779474175471E-4</v>
      </c>
      <c r="D42">
        <v>5.131618704552497E-9</v>
      </c>
      <c r="E42">
        <v>4.7471571498853117E-5</v>
      </c>
      <c r="F42">
        <v>2.5843341508769262E-13</v>
      </c>
      <c r="M42" s="1"/>
      <c r="N42">
        <v>7.9591836734693882</v>
      </c>
      <c r="O42">
        <v>98.381134493791876</v>
      </c>
      <c r="P42">
        <v>0.355077862032665</v>
      </c>
      <c r="Q42">
        <v>7.3150847726307547E-2</v>
      </c>
      <c r="R42">
        <v>1.190636797772614</v>
      </c>
      <c r="S42">
        <v>47.755102040816332</v>
      </c>
      <c r="T42">
        <v>95.970304337271003</v>
      </c>
      <c r="U42">
        <v>0.82901937277092752</v>
      </c>
      <c r="V42">
        <v>0.20959928480446691</v>
      </c>
      <c r="W42">
        <v>2.9910770033075509</v>
      </c>
      <c r="Y42">
        <v>60</v>
      </c>
      <c r="Z42">
        <v>-56.007473656838137</v>
      </c>
      <c r="AA42">
        <v>-14.183265554136909</v>
      </c>
      <c r="AB42">
        <v>2.9697374704857662</v>
      </c>
      <c r="AC42">
        <v>67.220996752593067</v>
      </c>
      <c r="AE42">
        <v>7.9591836734693882</v>
      </c>
      <c r="AF42">
        <v>38.515983184931592</v>
      </c>
      <c r="AG42">
        <v>60.836945856542222</v>
      </c>
      <c r="AH42">
        <v>0.64790881740877293</v>
      </c>
      <c r="AI42">
        <v>2.5460228002953051E-15</v>
      </c>
      <c r="AJ42">
        <v>47.755102040816332</v>
      </c>
      <c r="AK42">
        <v>53.797782619638213</v>
      </c>
      <c r="AL42">
        <v>43.6836570499297</v>
      </c>
      <c r="AM42">
        <v>6.1170674354352021E-2</v>
      </c>
      <c r="AN42">
        <v>2.457392209960692</v>
      </c>
      <c r="AP42">
        <v>60</v>
      </c>
      <c r="AQ42">
        <v>-6.1316049334757707</v>
      </c>
      <c r="AR42">
        <v>1.5832443692917693</v>
      </c>
      <c r="AS42">
        <v>4.9392467047193769</v>
      </c>
      <c r="AT42">
        <v>-0.3908939709093886</v>
      </c>
      <c r="AV42">
        <v>7.9591836734693882</v>
      </c>
      <c r="AW42">
        <v>59.585849097896457</v>
      </c>
      <c r="AX42">
        <v>12.11954730314201</v>
      </c>
      <c r="AY42">
        <v>13.05157256372858</v>
      </c>
      <c r="AZ42">
        <v>15.243031057470571</v>
      </c>
      <c r="BA42">
        <v>47.755102040816332</v>
      </c>
      <c r="BB42">
        <v>24.38571613700325</v>
      </c>
      <c r="BC42">
        <v>11.157343512864299</v>
      </c>
      <c r="BD42">
        <v>2.1761617525014718</v>
      </c>
      <c r="BE42">
        <v>62.280785148943473</v>
      </c>
      <c r="BG42">
        <v>60</v>
      </c>
      <c r="BH42">
        <v>2.7441160455055069E-11</v>
      </c>
      <c r="BI42">
        <v>10.463792963128668</v>
      </c>
      <c r="BJ42">
        <v>-0.308328175474192</v>
      </c>
      <c r="BK42">
        <v>-10.155473639469498</v>
      </c>
      <c r="BM42">
        <v>7.9591836734693882</v>
      </c>
      <c r="BN42">
        <v>60.485971502412973</v>
      </c>
      <c r="BO42">
        <v>27.888375703934699</v>
      </c>
      <c r="BP42">
        <v>5.6639023643718804</v>
      </c>
      <c r="BQ42">
        <v>5.9619623135126796</v>
      </c>
      <c r="BR42">
        <v>47.755102040816332</v>
      </c>
      <c r="BS42">
        <v>78.389022256265903</v>
      </c>
      <c r="BT42">
        <v>2.9804742370249429</v>
      </c>
      <c r="BU42">
        <v>6.9990494642959957</v>
      </c>
      <c r="BV42">
        <v>11.6311357289431</v>
      </c>
      <c r="BX42">
        <v>60</v>
      </c>
      <c r="BY42">
        <v>-5.9609280769481288</v>
      </c>
      <c r="BZ42">
        <v>4.4422717603134227</v>
      </c>
      <c r="CA42">
        <v>-4.4388295524723036</v>
      </c>
      <c r="CB42">
        <v>5.9574874401061919</v>
      </c>
      <c r="CD42">
        <v>7.9591836734693882</v>
      </c>
      <c r="CE42">
        <v>58.166974026856217</v>
      </c>
      <c r="CF42">
        <v>15.07927534956702</v>
      </c>
      <c r="CG42">
        <v>9.7626673147274641</v>
      </c>
      <c r="CH42">
        <v>16.99107388461108</v>
      </c>
      <c r="CI42">
        <v>47.755102040816332</v>
      </c>
      <c r="CJ42">
        <v>49.772152793371859</v>
      </c>
      <c r="CK42">
        <v>4.9425952243099038</v>
      </c>
      <c r="CL42">
        <v>8.9647963683306724</v>
      </c>
      <c r="CM42">
        <v>36.320455276210367</v>
      </c>
      <c r="CO42">
        <v>60</v>
      </c>
      <c r="CP42">
        <v>-1.9065996065485677</v>
      </c>
      <c r="CQ42">
        <v>0.56653292304000757</v>
      </c>
      <c r="CR42">
        <v>4.0629691973659003</v>
      </c>
      <c r="CS42">
        <v>-2.7229052066863488</v>
      </c>
      <c r="CU42">
        <v>7.9591836734693882</v>
      </c>
      <c r="CV42">
        <v>42.729806427178488</v>
      </c>
      <c r="CW42">
        <v>51.093694674249733</v>
      </c>
      <c r="CX42">
        <v>3.1286520433028491</v>
      </c>
      <c r="CY42">
        <v>3.0486099610318802</v>
      </c>
      <c r="CZ42">
        <v>47.755102040816332</v>
      </c>
      <c r="DA42">
        <v>47.918596582617347</v>
      </c>
      <c r="DB42">
        <v>37.175381625830767</v>
      </c>
      <c r="DC42">
        <v>0.48427382910111832</v>
      </c>
      <c r="DD42">
        <v>14.42174923851192</v>
      </c>
      <c r="DF42">
        <v>60</v>
      </c>
      <c r="DG42">
        <v>3.9945190971590065</v>
      </c>
      <c r="DH42">
        <v>7.8657505832853341</v>
      </c>
      <c r="DI42">
        <v>-3.1829436109828828</v>
      </c>
      <c r="DJ42">
        <v>-9.5410089625133274</v>
      </c>
      <c r="DL42">
        <v>7.9591836734693882</v>
      </c>
      <c r="DM42">
        <v>63.773645064242977</v>
      </c>
      <c r="DN42">
        <v>21.24360725988689</v>
      </c>
      <c r="DO42">
        <v>6.6472849826890332</v>
      </c>
      <c r="DP42">
        <v>8.2542894222361145</v>
      </c>
      <c r="DQ42">
        <v>47.755102040816332</v>
      </c>
      <c r="DR42">
        <v>57.377995452870493</v>
      </c>
      <c r="DS42">
        <v>6.3068851718973873</v>
      </c>
      <c r="DT42">
        <v>8.4082371085526439</v>
      </c>
      <c r="DU42">
        <v>29.21247831302793</v>
      </c>
      <c r="DZ42">
        <v>81.632653061224488</v>
      </c>
      <c r="EA42">
        <v>17.26670303653156</v>
      </c>
      <c r="EF42">
        <v>81.632653061224488</v>
      </c>
      <c r="EG42">
        <v>25.37512678518755</v>
      </c>
      <c r="EL42">
        <v>81.632653061224488</v>
      </c>
      <c r="EM42">
        <v>5.2678220193049636</v>
      </c>
    </row>
    <row r="43" spans="1:143" x14ac:dyDescent="0.25">
      <c r="A43" t="s">
        <v>23</v>
      </c>
      <c r="B43" t="s">
        <v>43</v>
      </c>
      <c r="C43">
        <v>1.1459779477296141E-4</v>
      </c>
      <c r="D43">
        <v>1.387424163674162E-9</v>
      </c>
      <c r="E43">
        <v>7.7962269905743368E-5</v>
      </c>
      <c r="F43">
        <v>7.2160894645100215E-14</v>
      </c>
      <c r="M43" s="1"/>
      <c r="N43">
        <v>8.1632653061224492</v>
      </c>
      <c r="O43">
        <v>98.351538975905996</v>
      </c>
      <c r="P43">
        <v>0.35485102289702081</v>
      </c>
      <c r="Q43">
        <v>7.3074807708787159E-2</v>
      </c>
      <c r="R43">
        <v>1.2205351948108141</v>
      </c>
      <c r="S43">
        <v>48.979591836734699</v>
      </c>
      <c r="T43">
        <v>95.891665386691614</v>
      </c>
      <c r="U43">
        <v>0.83013624314721202</v>
      </c>
      <c r="V43">
        <v>0.20952196174325061</v>
      </c>
      <c r="W43">
        <v>3.0686764065728509</v>
      </c>
      <c r="AE43">
        <v>8.1632653061224492</v>
      </c>
      <c r="AF43">
        <v>38.433225685321617</v>
      </c>
      <c r="AG43">
        <v>60.919580307650683</v>
      </c>
      <c r="AH43">
        <v>0.64831680260573865</v>
      </c>
      <c r="AI43">
        <v>2.6353204041164501E-15</v>
      </c>
      <c r="AJ43">
        <v>48.979591836734699</v>
      </c>
      <c r="AK43">
        <v>54.226400352185017</v>
      </c>
      <c r="AL43">
        <v>43.236745236911723</v>
      </c>
      <c r="AM43">
        <v>5.8330421319961599E-2</v>
      </c>
      <c r="AN43">
        <v>2.4785277771596972</v>
      </c>
      <c r="AV43">
        <v>8.1632653061224492</v>
      </c>
      <c r="AW43">
        <v>58.799993333982293</v>
      </c>
      <c r="AX43">
        <v>12.394390027700711</v>
      </c>
      <c r="AY43">
        <v>13.26618388362682</v>
      </c>
      <c r="AZ43">
        <v>15.53943277688446</v>
      </c>
      <c r="BA43">
        <v>48.979591836734699</v>
      </c>
      <c r="BB43">
        <v>24.160288889217949</v>
      </c>
      <c r="BC43">
        <v>10.95698193739139</v>
      </c>
      <c r="BD43">
        <v>2.0910331589488962</v>
      </c>
      <c r="BE43">
        <v>62.791702998884688</v>
      </c>
      <c r="BM43">
        <v>8.1632653061224492</v>
      </c>
      <c r="BN43">
        <v>60.402308823832719</v>
      </c>
      <c r="BO43">
        <v>27.877257955264081</v>
      </c>
      <c r="BP43">
        <v>5.703111778872711</v>
      </c>
      <c r="BQ43">
        <v>6.0176099459857522</v>
      </c>
      <c r="BR43">
        <v>48.979591836734699</v>
      </c>
      <c r="BS43">
        <v>78.61478090055985</v>
      </c>
      <c r="BT43">
        <v>2.8471163158895858</v>
      </c>
      <c r="BU43">
        <v>6.8011424589144687</v>
      </c>
      <c r="BV43">
        <v>11.736642011165729</v>
      </c>
      <c r="CD43">
        <v>8.1632653061224492</v>
      </c>
      <c r="CE43">
        <v>57.795385489514267</v>
      </c>
      <c r="CF43">
        <v>15.217709571918171</v>
      </c>
      <c r="CG43">
        <v>9.8091307375213326</v>
      </c>
      <c r="CH43">
        <v>17.177764607931291</v>
      </c>
      <c r="CI43">
        <v>48.979591836734699</v>
      </c>
      <c r="CJ43">
        <v>49.610796579061571</v>
      </c>
      <c r="CK43">
        <v>4.8459992221702306</v>
      </c>
      <c r="CL43">
        <v>8.9733288681662788</v>
      </c>
      <c r="CM43">
        <v>36.569874951780037</v>
      </c>
      <c r="CU43">
        <v>8.1632653061224492</v>
      </c>
      <c r="CV43">
        <v>42.50658392493051</v>
      </c>
      <c r="CW43">
        <v>51.21469808075738</v>
      </c>
      <c r="CX43">
        <v>3.1718940686999182</v>
      </c>
      <c r="CY43">
        <v>3.107885820851584</v>
      </c>
      <c r="CZ43">
        <v>48.979591836734699</v>
      </c>
      <c r="DA43">
        <v>48.214298774423099</v>
      </c>
      <c r="DB43">
        <v>36.779728816229117</v>
      </c>
      <c r="DC43">
        <v>0.46489736130778092</v>
      </c>
      <c r="DD43">
        <v>14.541076288941341</v>
      </c>
      <c r="DL43">
        <v>8.1632653061224492</v>
      </c>
      <c r="DM43">
        <v>63.261068898106608</v>
      </c>
      <c r="DN43">
        <v>21.539054370040009</v>
      </c>
      <c r="DO43">
        <v>6.7198775971361018</v>
      </c>
      <c r="DP43">
        <v>8.3928398742577226</v>
      </c>
      <c r="DQ43">
        <v>48.979591836734699</v>
      </c>
      <c r="DR43">
        <v>57.464183435805722</v>
      </c>
      <c r="DS43">
        <v>6.1557721916150818</v>
      </c>
      <c r="DT43">
        <v>8.2935197916801329</v>
      </c>
      <c r="DU43">
        <v>29.427422652031201</v>
      </c>
      <c r="DZ43">
        <v>83.673469387755105</v>
      </c>
      <c r="EA43">
        <v>17.830301509880531</v>
      </c>
      <c r="EF43">
        <v>83.673469387755105</v>
      </c>
      <c r="EG43">
        <v>25.309665325032402</v>
      </c>
      <c r="EL43">
        <v>83.673469387755105</v>
      </c>
      <c r="EM43">
        <v>4.739550947131538</v>
      </c>
    </row>
    <row r="44" spans="1:143" x14ac:dyDescent="0.25">
      <c r="A44" t="s">
        <v>24</v>
      </c>
      <c r="B44" t="s">
        <v>44</v>
      </c>
      <c r="C44">
        <v>1.2307247894267029E-3</v>
      </c>
      <c r="D44">
        <v>1.373784827796704E-7</v>
      </c>
      <c r="E44">
        <v>8.3682396852457503E-3</v>
      </c>
      <c r="F44">
        <v>4.9203401981915495E-13</v>
      </c>
      <c r="M44" s="1"/>
      <c r="N44">
        <v>8.3673469387755102</v>
      </c>
      <c r="O44">
        <v>98.321996467169882</v>
      </c>
      <c r="P44">
        <v>0.35460217580990783</v>
      </c>
      <c r="Q44">
        <v>7.2998846205106091E-2</v>
      </c>
      <c r="R44">
        <v>1.2504025121429541</v>
      </c>
      <c r="S44">
        <v>50.204081632653057</v>
      </c>
      <c r="T44">
        <v>95.813309698029556</v>
      </c>
      <c r="U44">
        <v>0.83106545356167805</v>
      </c>
      <c r="V44">
        <v>0.20942267813122131</v>
      </c>
      <c r="W44">
        <v>3.1462021684370902</v>
      </c>
      <c r="AE44">
        <v>8.3673469387755102</v>
      </c>
      <c r="AF44">
        <v>38.383762818883909</v>
      </c>
      <c r="AG44">
        <v>60.96926657590987</v>
      </c>
      <c r="AH44">
        <v>0.64839916747730786</v>
      </c>
      <c r="AI44">
        <v>2.7246369939075761E-15</v>
      </c>
      <c r="AJ44">
        <v>50.204081632653057</v>
      </c>
      <c r="AK44">
        <v>54.67623876266444</v>
      </c>
      <c r="AL44">
        <v>42.769458301896641</v>
      </c>
      <c r="AM44">
        <v>5.562140798544888E-2</v>
      </c>
      <c r="AN44">
        <v>2.4986870006912891</v>
      </c>
      <c r="AV44">
        <v>8.3673469387755102</v>
      </c>
      <c r="AW44">
        <v>58.024506865703287</v>
      </c>
      <c r="AX44">
        <v>12.665619749814329</v>
      </c>
      <c r="AY44">
        <v>13.47794990425424</v>
      </c>
      <c r="AZ44">
        <v>15.83192350245379</v>
      </c>
      <c r="BA44">
        <v>50.204081632653057</v>
      </c>
      <c r="BB44">
        <v>23.949630392794031</v>
      </c>
      <c r="BC44">
        <v>10.756566282873321</v>
      </c>
      <c r="BD44">
        <v>2.0109087025699659</v>
      </c>
      <c r="BE44">
        <v>63.282902135479333</v>
      </c>
      <c r="BM44">
        <v>8.3673469387755102</v>
      </c>
      <c r="BN44">
        <v>60.337028584647634</v>
      </c>
      <c r="BO44">
        <v>27.851972370908619</v>
      </c>
      <c r="BP44">
        <v>5.7401642372498571</v>
      </c>
      <c r="BQ44">
        <v>6.0712298987236819</v>
      </c>
      <c r="BR44">
        <v>50.204081632653057</v>
      </c>
      <c r="BS44">
        <v>78.82856324910307</v>
      </c>
      <c r="BT44">
        <v>2.722115232740677</v>
      </c>
      <c r="BU44">
        <v>6.6088982398213449</v>
      </c>
      <c r="BV44">
        <v>11.840104964864221</v>
      </c>
      <c r="CD44">
        <v>8.3673469387755102</v>
      </c>
      <c r="CE44">
        <v>57.439928918781</v>
      </c>
      <c r="CF44">
        <v>15.348508344590719</v>
      </c>
      <c r="CG44">
        <v>9.8530076864290095</v>
      </c>
      <c r="CH44">
        <v>17.358545326936021</v>
      </c>
      <c r="CI44">
        <v>50.204081632653057</v>
      </c>
      <c r="CJ44">
        <v>49.457890196743939</v>
      </c>
      <c r="CK44">
        <v>4.7500225738296482</v>
      </c>
      <c r="CL44">
        <v>8.9822953146176143</v>
      </c>
      <c r="CM44">
        <v>36.809791406890682</v>
      </c>
      <c r="CU44">
        <v>8.3673469387755102</v>
      </c>
      <c r="CV44">
        <v>42.31196881606958</v>
      </c>
      <c r="CW44">
        <v>51.308716857496456</v>
      </c>
      <c r="CX44">
        <v>3.2143128753989698</v>
      </c>
      <c r="CY44">
        <v>3.1663807497855139</v>
      </c>
      <c r="CZ44">
        <v>50.204081632653057</v>
      </c>
      <c r="DA44">
        <v>48.530270710019032</v>
      </c>
      <c r="DB44">
        <v>36.367441891448102</v>
      </c>
      <c r="DC44">
        <v>0.44663500091482922</v>
      </c>
      <c r="DD44">
        <v>14.65565359856314</v>
      </c>
      <c r="DL44">
        <v>8.3673469387755102</v>
      </c>
      <c r="DM44">
        <v>62.762608314359028</v>
      </c>
      <c r="DN44">
        <v>21.824444464936249</v>
      </c>
      <c r="DO44">
        <v>6.790707439735395</v>
      </c>
      <c r="DP44">
        <v>8.528870386024705</v>
      </c>
      <c r="DQ44">
        <v>50.204081632653057</v>
      </c>
      <c r="DR44">
        <v>57.548053117995259</v>
      </c>
      <c r="DS44">
        <v>6.0107022031051986</v>
      </c>
      <c r="DT44">
        <v>8.1826622005812819</v>
      </c>
      <c r="DU44">
        <v>29.634782564970941</v>
      </c>
      <c r="DZ44">
        <v>85.714285714285722</v>
      </c>
      <c r="EA44">
        <v>18.414259435402752</v>
      </c>
      <c r="EF44">
        <v>85.714285714285722</v>
      </c>
      <c r="EG44">
        <v>25.244204889525701</v>
      </c>
      <c r="EL44">
        <v>85.714285714285722</v>
      </c>
      <c r="EM44">
        <v>4.2043341182660603</v>
      </c>
    </row>
    <row r="45" spans="1:143" x14ac:dyDescent="0.25">
      <c r="A45" t="s">
        <v>123</v>
      </c>
      <c r="B45" t="s">
        <v>124</v>
      </c>
      <c r="C45">
        <v>3.2632559498755118E-4</v>
      </c>
      <c r="D45">
        <v>1.109983732682671E-4</v>
      </c>
      <c r="E45">
        <v>6.3166119965272214E-4</v>
      </c>
      <c r="F45">
        <v>3.1198676845996082E-14</v>
      </c>
      <c r="M45" s="1"/>
      <c r="N45">
        <v>8.5714285714285712</v>
      </c>
      <c r="O45">
        <v>98.292504231085175</v>
      </c>
      <c r="P45">
        <v>0.35433402495387711</v>
      </c>
      <c r="Q45">
        <v>7.2922963271744343E-2</v>
      </c>
      <c r="R45">
        <v>1.2802387820309851</v>
      </c>
      <c r="S45">
        <v>51.428571428571431</v>
      </c>
      <c r="T45">
        <v>95.735224761073852</v>
      </c>
      <c r="U45">
        <v>0.83181939604334776</v>
      </c>
      <c r="V45">
        <v>0.20930325282766621</v>
      </c>
      <c r="W45">
        <v>3.22365258821866</v>
      </c>
      <c r="AE45">
        <v>8.5714285714285712</v>
      </c>
      <c r="AF45">
        <v>38.366168588067147</v>
      </c>
      <c r="AG45">
        <v>60.987084845369118</v>
      </c>
      <c r="AH45">
        <v>0.64817512883481532</v>
      </c>
      <c r="AI45">
        <v>2.813939007834327E-15</v>
      </c>
      <c r="AJ45">
        <v>51.428571428571431</v>
      </c>
      <c r="AK45">
        <v>55.145115948562662</v>
      </c>
      <c r="AL45">
        <v>42.283936196194119</v>
      </c>
      <c r="AM45">
        <v>5.3037339686175362E-2</v>
      </c>
      <c r="AN45">
        <v>2.517916776777906</v>
      </c>
      <c r="AV45">
        <v>8.5714285714285712</v>
      </c>
      <c r="AW45">
        <v>57.259256997304377</v>
      </c>
      <c r="AX45">
        <v>12.93328088421832</v>
      </c>
      <c r="AY45">
        <v>13.68690885773009</v>
      </c>
      <c r="AZ45">
        <v>16.120553283121112</v>
      </c>
      <c r="BA45">
        <v>51.428571428571431</v>
      </c>
      <c r="BB45">
        <v>23.752612523123041</v>
      </c>
      <c r="BC45">
        <v>10.556477625898641</v>
      </c>
      <c r="BD45">
        <v>1.935422583910384</v>
      </c>
      <c r="BE45">
        <v>63.75549481753572</v>
      </c>
      <c r="BM45">
        <v>8.5714285714285712</v>
      </c>
      <c r="BN45">
        <v>60.288941714943711</v>
      </c>
      <c r="BO45">
        <v>27.813417973957641</v>
      </c>
      <c r="BP45">
        <v>5.7751814584473236</v>
      </c>
      <c r="BQ45">
        <v>6.1229343430380068</v>
      </c>
      <c r="BR45">
        <v>51.428571428571431</v>
      </c>
      <c r="BS45">
        <v>79.031061084072988</v>
      </c>
      <c r="BT45">
        <v>2.6048836826572579</v>
      </c>
      <c r="BU45">
        <v>6.4221550949266533</v>
      </c>
      <c r="BV45">
        <v>11.941581824872291</v>
      </c>
      <c r="CD45">
        <v>8.5714285714285712</v>
      </c>
      <c r="CE45">
        <v>57.099948161608317</v>
      </c>
      <c r="CF45">
        <v>15.472003755026989</v>
      </c>
      <c r="CG45">
        <v>9.8943922309442165</v>
      </c>
      <c r="CH45">
        <v>17.533646072166459</v>
      </c>
      <c r="CI45">
        <v>51.428571428571431</v>
      </c>
      <c r="CJ45">
        <v>49.312673142222224</v>
      </c>
      <c r="CK45">
        <v>4.6548357655719386</v>
      </c>
      <c r="CL45">
        <v>8.9916169230524581</v>
      </c>
      <c r="CM45">
        <v>37.040873412220243</v>
      </c>
      <c r="CU45">
        <v>8.5714285714285712</v>
      </c>
      <c r="CV45">
        <v>42.144850855999387</v>
      </c>
      <c r="CW45">
        <v>51.376506069232192</v>
      </c>
      <c r="CX45">
        <v>3.2559213899093109</v>
      </c>
      <c r="CY45">
        <v>3.2241044547252851</v>
      </c>
      <c r="CZ45">
        <v>51.428571428571431</v>
      </c>
      <c r="DA45">
        <v>48.864870948543761</v>
      </c>
      <c r="DB45">
        <v>35.940002246587269</v>
      </c>
      <c r="DC45">
        <v>0.42941901348227041</v>
      </c>
      <c r="DD45">
        <v>14.76570897442754</v>
      </c>
      <c r="DL45">
        <v>8.5714285714285712</v>
      </c>
      <c r="DM45">
        <v>62.277875440302182</v>
      </c>
      <c r="DN45">
        <v>22.100068729213891</v>
      </c>
      <c r="DO45">
        <v>6.8598165073074489</v>
      </c>
      <c r="DP45">
        <v>8.6624358429348742</v>
      </c>
      <c r="DQ45">
        <v>51.428571428571431</v>
      </c>
      <c r="DR45">
        <v>57.629620441306677</v>
      </c>
      <c r="DS45">
        <v>5.8713842903299724</v>
      </c>
      <c r="DT45">
        <v>8.0755038552782121</v>
      </c>
      <c r="DU45">
        <v>29.834993497752169</v>
      </c>
      <c r="DZ45">
        <v>87.755102040816325</v>
      </c>
      <c r="EA45">
        <v>19.02259853857014</v>
      </c>
      <c r="EF45">
        <v>87.755102040816325</v>
      </c>
      <c r="EG45">
        <v>25.178745860781</v>
      </c>
      <c r="EL45">
        <v>87.755102040816325</v>
      </c>
      <c r="EM45">
        <v>3.6624571236296579</v>
      </c>
    </row>
    <row r="46" spans="1:143" x14ac:dyDescent="0.25">
      <c r="A46" t="s">
        <v>25</v>
      </c>
      <c r="B46" t="s">
        <v>45</v>
      </c>
      <c r="C46">
        <v>1.09575137342953E-10</v>
      </c>
      <c r="D46">
        <v>2.121403084492555E-9</v>
      </c>
      <c r="E46">
        <v>6.3000886211891843E-2</v>
      </c>
      <c r="F46">
        <v>4.0649710210775902E-13</v>
      </c>
      <c r="M46" s="1"/>
      <c r="N46">
        <v>8.7755102040816322</v>
      </c>
      <c r="O46">
        <v>98.263059531153559</v>
      </c>
      <c r="P46">
        <v>0.35404927451147988</v>
      </c>
      <c r="Q46">
        <v>7.2847158965181985E-2</v>
      </c>
      <c r="R46">
        <v>1.3100440367368591</v>
      </c>
      <c r="S46">
        <v>52.653061224489797</v>
      </c>
      <c r="T46">
        <v>95.657398065613492</v>
      </c>
      <c r="U46">
        <v>0.83241046262124296</v>
      </c>
      <c r="V46">
        <v>0.20916550469187251</v>
      </c>
      <c r="W46">
        <v>3.301025965235953</v>
      </c>
      <c r="AE46">
        <v>8.7755102040816322</v>
      </c>
      <c r="AF46">
        <v>38.37860285221781</v>
      </c>
      <c r="AG46">
        <v>60.9751697684097</v>
      </c>
      <c r="AH46">
        <v>0.64765594164357321</v>
      </c>
      <c r="AI46">
        <v>2.903179947132549E-15</v>
      </c>
      <c r="AJ46">
        <v>52.653061224489797</v>
      </c>
      <c r="AK46">
        <v>55.631219928087191</v>
      </c>
      <c r="AL46">
        <v>41.781955034861028</v>
      </c>
      <c r="AM46">
        <v>5.0572571689949962E-2</v>
      </c>
      <c r="AN46">
        <v>2.5362587265826861</v>
      </c>
      <c r="AV46">
        <v>8.7755102040816322</v>
      </c>
      <c r="AW46">
        <v>56.504111033030433</v>
      </c>
      <c r="AX46">
        <v>13.197417845648101</v>
      </c>
      <c r="AY46">
        <v>13.89309897617362</v>
      </c>
      <c r="AZ46">
        <v>16.40537216782894</v>
      </c>
      <c r="BA46">
        <v>52.653061224489797</v>
      </c>
      <c r="BB46">
        <v>23.56788137990679</v>
      </c>
      <c r="BC46">
        <v>10.35719138307873</v>
      </c>
      <c r="BD46">
        <v>1.8641362769311309</v>
      </c>
      <c r="BE46">
        <v>64.210798510255216</v>
      </c>
      <c r="BM46">
        <v>8.7755102040816322</v>
      </c>
      <c r="BN46">
        <v>60.257157141107022</v>
      </c>
      <c r="BO46">
        <v>27.762261186985281</v>
      </c>
      <c r="BP46">
        <v>5.8082525715048083</v>
      </c>
      <c r="BQ46">
        <v>6.1728053718579492</v>
      </c>
      <c r="BR46">
        <v>52.653061224489797</v>
      </c>
      <c r="BS46">
        <v>79.222956590692377</v>
      </c>
      <c r="BT46">
        <v>2.4948431628325429</v>
      </c>
      <c r="BU46">
        <v>6.2407525428167228</v>
      </c>
      <c r="BV46">
        <v>12.04112939020259</v>
      </c>
      <c r="CD46">
        <v>8.7755102040816322</v>
      </c>
      <c r="CE46">
        <v>56.774787064948157</v>
      </c>
      <c r="CF46">
        <v>15.58852789066931</v>
      </c>
      <c r="CG46">
        <v>9.9333784405606842</v>
      </c>
      <c r="CH46">
        <v>17.703296874163801</v>
      </c>
      <c r="CI46">
        <v>52.653061224489797</v>
      </c>
      <c r="CJ46">
        <v>49.17438491129974</v>
      </c>
      <c r="CK46">
        <v>4.5606092836808916</v>
      </c>
      <c r="CL46">
        <v>9.0012149088385875</v>
      </c>
      <c r="CM46">
        <v>37.263789738446683</v>
      </c>
      <c r="CU46">
        <v>8.7755102040816322</v>
      </c>
      <c r="CV46">
        <v>42.003772122949599</v>
      </c>
      <c r="CW46">
        <v>51.419800694717082</v>
      </c>
      <c r="CX46">
        <v>3.2967423420531858</v>
      </c>
      <c r="CY46">
        <v>3.281067544001103</v>
      </c>
      <c r="CZ46">
        <v>52.653061224489797</v>
      </c>
      <c r="DA46">
        <v>49.216458049135923</v>
      </c>
      <c r="DB46">
        <v>35.498891276746221</v>
      </c>
      <c r="DC46">
        <v>0.41318166457011168</v>
      </c>
      <c r="DD46">
        <v>14.87147022358476</v>
      </c>
      <c r="DL46">
        <v>8.7755102040816322</v>
      </c>
      <c r="DM46">
        <v>61.806556456686359</v>
      </c>
      <c r="DN46">
        <v>22.36614515871878</v>
      </c>
      <c r="DO46">
        <v>6.927250515829491</v>
      </c>
      <c r="DP46">
        <v>8.7935880848210122</v>
      </c>
      <c r="DQ46">
        <v>52.653061224489797</v>
      </c>
      <c r="DR46">
        <v>57.708908228591447</v>
      </c>
      <c r="DS46">
        <v>5.7375009897607443</v>
      </c>
      <c r="DT46">
        <v>7.9718730249846681</v>
      </c>
      <c r="DU46">
        <v>30.028521815308281</v>
      </c>
      <c r="DZ46">
        <v>89.795918367346943</v>
      </c>
      <c r="EA46">
        <v>19.661104549946881</v>
      </c>
      <c r="EF46">
        <v>89.795918367346943</v>
      </c>
      <c r="EG46">
        <v>25.113288497760781</v>
      </c>
      <c r="EL46">
        <v>89.795918367346943</v>
      </c>
      <c r="EM46">
        <v>3.1149065407389842</v>
      </c>
    </row>
    <row r="47" spans="1:143" x14ac:dyDescent="0.25">
      <c r="A47" t="s">
        <v>26</v>
      </c>
      <c r="B47" t="s">
        <v>46</v>
      </c>
      <c r="C47">
        <v>1.095983598287262E-10</v>
      </c>
      <c r="D47">
        <v>6.3440895896768613E-8</v>
      </c>
      <c r="E47">
        <v>1.5377931232839931E-2</v>
      </c>
      <c r="F47">
        <v>4.9457686597384606E-13</v>
      </c>
      <c r="M47" s="1"/>
      <c r="N47">
        <v>8.979591836734695</v>
      </c>
      <c r="O47">
        <v>98.233659630876687</v>
      </c>
      <c r="P47">
        <v>0.35375062866526719</v>
      </c>
      <c r="Q47">
        <v>7.2771433341899061E-2</v>
      </c>
      <c r="R47">
        <v>1.3398183085225279</v>
      </c>
      <c r="S47">
        <v>53.877551020408163</v>
      </c>
      <c r="T47">
        <v>95.579817101437527</v>
      </c>
      <c r="U47">
        <v>0.83285104532438592</v>
      </c>
      <c r="V47">
        <v>0.20901125258312711</v>
      </c>
      <c r="W47">
        <v>3.3783205988073601</v>
      </c>
      <c r="AE47">
        <v>8.979591836734695</v>
      </c>
      <c r="AF47">
        <v>38.419673381408451</v>
      </c>
      <c r="AG47">
        <v>60.934899642329263</v>
      </c>
      <c r="AH47">
        <v>0.64685553853337807</v>
      </c>
      <c r="AI47">
        <v>2.9923263314434381E-15</v>
      </c>
      <c r="AJ47">
        <v>53.877551020408163</v>
      </c>
      <c r="AK47">
        <v>56.132809009266722</v>
      </c>
      <c r="AL47">
        <v>41.26522282239668</v>
      </c>
      <c r="AM47">
        <v>4.822174874813874E-2</v>
      </c>
      <c r="AN47">
        <v>2.5537526808093292</v>
      </c>
      <c r="AV47">
        <v>8.979591836734695</v>
      </c>
      <c r="AW47">
        <v>55.758936277126381</v>
      </c>
      <c r="AX47">
        <v>13.45807504883911</v>
      </c>
      <c r="AY47">
        <v>14.09655849170408</v>
      </c>
      <c r="AZ47">
        <v>16.68643020551983</v>
      </c>
      <c r="BA47">
        <v>53.877551020408163</v>
      </c>
      <c r="BB47">
        <v>23.39467684161</v>
      </c>
      <c r="BC47">
        <v>10.15892969213952</v>
      </c>
      <c r="BD47">
        <v>1.796801781456439</v>
      </c>
      <c r="BE47">
        <v>64.649599216954812</v>
      </c>
      <c r="BM47">
        <v>8.979591836734695</v>
      </c>
      <c r="BN47">
        <v>60.240713221858897</v>
      </c>
      <c r="BO47">
        <v>27.699343472861202</v>
      </c>
      <c r="BP47">
        <v>5.839480933154241</v>
      </c>
      <c r="BQ47">
        <v>6.2209383210917357</v>
      </c>
      <c r="BR47">
        <v>53.877551020408163</v>
      </c>
      <c r="BS47">
        <v>79.404842142896229</v>
      </c>
      <c r="BT47">
        <v>2.3914991102244501</v>
      </c>
      <c r="BU47">
        <v>6.0645392652164141</v>
      </c>
      <c r="BV47">
        <v>12.1388011682818</v>
      </c>
      <c r="CD47">
        <v>8.979591836734695</v>
      </c>
      <c r="CE47">
        <v>56.463789475752463</v>
      </c>
      <c r="CF47">
        <v>15.698412838960021</v>
      </c>
      <c r="CG47">
        <v>9.9700603847721396</v>
      </c>
      <c r="CH47">
        <v>17.867727763469251</v>
      </c>
      <c r="CI47">
        <v>53.877551020408163</v>
      </c>
      <c r="CJ47">
        <v>49.04231106455434</v>
      </c>
      <c r="CK47">
        <v>4.4675062383863562</v>
      </c>
      <c r="CL47">
        <v>9.0110030867402813</v>
      </c>
      <c r="CM47">
        <v>37.479178015717643</v>
      </c>
      <c r="CU47">
        <v>8.979591836734695</v>
      </c>
      <c r="CV47">
        <v>41.887593409234803</v>
      </c>
      <c r="CW47">
        <v>51.439714648742033</v>
      </c>
      <c r="CX47">
        <v>3.3367939630055612</v>
      </c>
      <c r="CY47">
        <v>3.3372796380004059</v>
      </c>
      <c r="CZ47">
        <v>53.877551020408163</v>
      </c>
      <c r="DA47">
        <v>49.583390570934107</v>
      </c>
      <c r="DB47">
        <v>35.045590377024553</v>
      </c>
      <c r="DC47">
        <v>0.39785521973836052</v>
      </c>
      <c r="DD47">
        <v>14.973165153085009</v>
      </c>
      <c r="DL47">
        <v>8.979591836734695</v>
      </c>
      <c r="DM47">
        <v>61.348337544261867</v>
      </c>
      <c r="DN47">
        <v>22.622891749296681</v>
      </c>
      <c r="DO47">
        <v>6.9930551812787547</v>
      </c>
      <c r="DP47">
        <v>8.922378951515908</v>
      </c>
      <c r="DQ47">
        <v>53.877551020408163</v>
      </c>
      <c r="DR47">
        <v>57.785954504982477</v>
      </c>
      <c r="DS47">
        <v>5.6087722664390034</v>
      </c>
      <c r="DT47">
        <v>7.8716187966245998</v>
      </c>
      <c r="DU47">
        <v>30.215760436189449</v>
      </c>
      <c r="DZ47">
        <v>91.83673469387756</v>
      </c>
      <c r="EA47">
        <v>20.338697861841851</v>
      </c>
      <c r="EF47">
        <v>91.83673469387756</v>
      </c>
      <c r="EG47">
        <v>25.047809951693711</v>
      </c>
      <c r="EL47">
        <v>91.83673469387756</v>
      </c>
      <c r="EM47">
        <v>2.5622617499998692</v>
      </c>
    </row>
    <row r="48" spans="1:143" x14ac:dyDescent="0.25">
      <c r="A48" t="s">
        <v>115</v>
      </c>
      <c r="B48" t="s">
        <v>117</v>
      </c>
      <c r="C48">
        <v>-1.027702779837701</v>
      </c>
      <c r="D48">
        <v>0.37095718068823841</v>
      </c>
      <c r="E48">
        <v>-1.027702779837701</v>
      </c>
      <c r="F48">
        <v>0.37095718068823841</v>
      </c>
      <c r="M48" s="1"/>
      <c r="N48">
        <v>9.183673469387756</v>
      </c>
      <c r="O48">
        <v>98.20430179375623</v>
      </c>
      <c r="P48">
        <v>0.35344079159779029</v>
      </c>
      <c r="Q48">
        <v>7.2695786458375627E-2</v>
      </c>
      <c r="R48">
        <v>1.3695616296499431</v>
      </c>
      <c r="S48">
        <v>55.102040816326529</v>
      </c>
      <c r="T48">
        <v>95.50246935833492</v>
      </c>
      <c r="U48">
        <v>0.83315353618179844</v>
      </c>
      <c r="V48">
        <v>0.20884231536071729</v>
      </c>
      <c r="W48">
        <v>3.4555347882512741</v>
      </c>
      <c r="AE48">
        <v>9.183673469387756</v>
      </c>
      <c r="AF48">
        <v>38.487987945711652</v>
      </c>
      <c r="AG48">
        <v>60.867652764425401</v>
      </c>
      <c r="AH48">
        <v>0.64578785213402645</v>
      </c>
      <c r="AI48">
        <v>3.081344680408189E-15</v>
      </c>
      <c r="AJ48">
        <v>55.102040816326529</v>
      </c>
      <c r="AK48">
        <v>56.648391491951699</v>
      </c>
      <c r="AL48">
        <v>40.735200631528073</v>
      </c>
      <c r="AM48">
        <v>4.5980118122868313E-2</v>
      </c>
      <c r="AN48">
        <v>2.570434019618228</v>
      </c>
      <c r="AV48">
        <v>9.183673469387756</v>
      </c>
      <c r="AW48">
        <v>55.023600033837127</v>
      </c>
      <c r="AX48">
        <v>13.715296908526801</v>
      </c>
      <c r="AY48">
        <v>14.29732563644073</v>
      </c>
      <c r="AZ48">
        <v>16.963777445136291</v>
      </c>
      <c r="BA48">
        <v>55.102040816326529</v>
      </c>
      <c r="BB48">
        <v>23.232238786697419</v>
      </c>
      <c r="BC48">
        <v>9.9619146908069904</v>
      </c>
      <c r="BD48">
        <v>1.733171097310543</v>
      </c>
      <c r="BE48">
        <v>65.072682940951509</v>
      </c>
      <c r="BM48">
        <v>9.183673469387756</v>
      </c>
      <c r="BN48">
        <v>60.238808034731584</v>
      </c>
      <c r="BO48">
        <v>27.62530838459784</v>
      </c>
      <c r="BP48">
        <v>5.8689495868246651</v>
      </c>
      <c r="BQ48">
        <v>6.2674096912426629</v>
      </c>
      <c r="BR48">
        <v>55.102040816326529</v>
      </c>
      <c r="BS48">
        <v>79.577337135083084</v>
      </c>
      <c r="BT48">
        <v>2.294333836346151</v>
      </c>
      <c r="BU48">
        <v>5.8933579770173159</v>
      </c>
      <c r="BV48">
        <v>12.2346527381324</v>
      </c>
      <c r="CD48">
        <v>9.183673469387756</v>
      </c>
      <c r="CE48">
        <v>56.16629924097311</v>
      </c>
      <c r="CF48">
        <v>15.801990687341419</v>
      </c>
      <c r="CG48">
        <v>10.00453213307231</v>
      </c>
      <c r="CH48">
        <v>18.027168770623991</v>
      </c>
      <c r="CI48">
        <v>55.102040816326529</v>
      </c>
      <c r="CJ48">
        <v>48.916071392737351</v>
      </c>
      <c r="CK48">
        <v>4.3756004443211269</v>
      </c>
      <c r="CL48">
        <v>9.0209077512633318</v>
      </c>
      <c r="CM48">
        <v>37.687418817076797</v>
      </c>
      <c r="CU48">
        <v>9.183673469387756</v>
      </c>
      <c r="CV48">
        <v>41.795175507169603</v>
      </c>
      <c r="CW48">
        <v>51.437361846097943</v>
      </c>
      <c r="CX48">
        <v>3.3760944839414</v>
      </c>
      <c r="CY48">
        <v>3.392750357110625</v>
      </c>
      <c r="CZ48">
        <v>55.102040816326529</v>
      </c>
      <c r="DA48">
        <v>49.964027073076942</v>
      </c>
      <c r="DB48">
        <v>34.581580942521811</v>
      </c>
      <c r="DC48">
        <v>0.38337194454702422</v>
      </c>
      <c r="DD48">
        <v>15.071021569978511</v>
      </c>
      <c r="DL48">
        <v>9.183673469387756</v>
      </c>
      <c r="DM48">
        <v>60.902904883779037</v>
      </c>
      <c r="DN48">
        <v>22.87052649679341</v>
      </c>
      <c r="DO48">
        <v>7.0572762196324694</v>
      </c>
      <c r="DP48">
        <v>9.0488602828523526</v>
      </c>
      <c r="DQ48">
        <v>55.102040816326529</v>
      </c>
      <c r="DR48">
        <v>57.860811642017303</v>
      </c>
      <c r="DS48">
        <v>5.484977077065059</v>
      </c>
      <c r="DT48">
        <v>7.7746211395364906</v>
      </c>
      <c r="DU48">
        <v>30.396998060584512</v>
      </c>
      <c r="DZ48">
        <v>93.877551020408163</v>
      </c>
      <c r="EA48">
        <v>21.07058767500973</v>
      </c>
      <c r="EF48">
        <v>93.877551020408163</v>
      </c>
      <c r="EG48">
        <v>24.982288949117091</v>
      </c>
      <c r="EL48">
        <v>93.877551020408163</v>
      </c>
      <c r="EM48">
        <v>2.0053205284329958</v>
      </c>
    </row>
    <row r="49" spans="1:143" x14ac:dyDescent="0.25">
      <c r="A49" t="s">
        <v>116</v>
      </c>
      <c r="B49" t="s">
        <v>118</v>
      </c>
      <c r="C49">
        <v>2.610701320143245</v>
      </c>
      <c r="D49">
        <v>0.27894143229924151</v>
      </c>
      <c r="E49">
        <v>2.610701320143245</v>
      </c>
      <c r="F49">
        <v>0.27894143229924151</v>
      </c>
      <c r="M49" s="1"/>
      <c r="N49">
        <v>9.387755102040817</v>
      </c>
      <c r="O49">
        <v>98.174983283293869</v>
      </c>
      <c r="P49">
        <v>0.35312246749160031</v>
      </c>
      <c r="Q49">
        <v>7.2620218371091699E-2</v>
      </c>
      <c r="R49">
        <v>1.399274032381056</v>
      </c>
      <c r="S49">
        <v>56.326530612244902</v>
      </c>
      <c r="T49">
        <v>95.425342326094722</v>
      </c>
      <c r="U49">
        <v>0.83333032722250278</v>
      </c>
      <c r="V49">
        <v>0.20866051188393031</v>
      </c>
      <c r="W49">
        <v>3.532666832886088</v>
      </c>
      <c r="AE49">
        <v>9.387755102040817</v>
      </c>
      <c r="AF49">
        <v>38.5821543152</v>
      </c>
      <c r="AG49">
        <v>60.774807431995768</v>
      </c>
      <c r="AH49">
        <v>0.64446681507531511</v>
      </c>
      <c r="AI49">
        <v>3.1702015136679999E-15</v>
      </c>
      <c r="AJ49">
        <v>56.326530612244902</v>
      </c>
      <c r="AK49">
        <v>57.176475675992648</v>
      </c>
      <c r="AL49">
        <v>40.193349534982183</v>
      </c>
      <c r="AM49">
        <v>4.3842927076265262E-2</v>
      </c>
      <c r="AN49">
        <v>2.5863381231697731</v>
      </c>
      <c r="AV49">
        <v>9.387755102040817</v>
      </c>
      <c r="AW49">
        <v>54.29796960740758</v>
      </c>
      <c r="AX49">
        <v>13.969127839446591</v>
      </c>
      <c r="AY49">
        <v>14.49543864250281</v>
      </c>
      <c r="AZ49">
        <v>17.23746393562088</v>
      </c>
      <c r="BA49">
        <v>56.326530612244902</v>
      </c>
      <c r="BB49">
        <v>23.079807093633761</v>
      </c>
      <c r="BC49">
        <v>9.7663685168070753</v>
      </c>
      <c r="BD49">
        <v>1.672996224317677</v>
      </c>
      <c r="BE49">
        <v>65.480835685562297</v>
      </c>
      <c r="BM49">
        <v>9.387755102040817</v>
      </c>
      <c r="BN49">
        <v>60.250639657257317</v>
      </c>
      <c r="BO49">
        <v>27.540799475207631</v>
      </c>
      <c r="BP49">
        <v>5.8967415759451276</v>
      </c>
      <c r="BQ49">
        <v>6.3122959828140299</v>
      </c>
      <c r="BR49">
        <v>56.326530612244902</v>
      </c>
      <c r="BS49">
        <v>79.740896967064714</v>
      </c>
      <c r="BT49">
        <v>2.202979585323193</v>
      </c>
      <c r="BU49">
        <v>5.7270731382778113</v>
      </c>
      <c r="BV49">
        <v>12.328731995844739</v>
      </c>
      <c r="CD49">
        <v>9.387755102040817</v>
      </c>
      <c r="CE49">
        <v>55.881660207562057</v>
      </c>
      <c r="CF49">
        <v>15.89959352325587</v>
      </c>
      <c r="CG49">
        <v>10.03688775495492</v>
      </c>
      <c r="CH49">
        <v>18.1818499261692</v>
      </c>
      <c r="CI49">
        <v>56.326530612244902</v>
      </c>
      <c r="CJ49">
        <v>48.795202398079468</v>
      </c>
      <c r="CK49">
        <v>4.2849514556382351</v>
      </c>
      <c r="CL49">
        <v>9.0309238174838882</v>
      </c>
      <c r="CM49">
        <v>37.888920734197008</v>
      </c>
      <c r="CU49">
        <v>9.387755102040817</v>
      </c>
      <c r="CV49">
        <v>41.725379209068628</v>
      </c>
      <c r="CW49">
        <v>51.413856201575669</v>
      </c>
      <c r="CX49">
        <v>3.414662136035667</v>
      </c>
      <c r="CY49">
        <v>3.4474893217191949</v>
      </c>
      <c r="CZ49">
        <v>56.326530612244902</v>
      </c>
      <c r="DA49">
        <v>50.356726114703029</v>
      </c>
      <c r="DB49">
        <v>34.108344368337598</v>
      </c>
      <c r="DC49">
        <v>0.36966410455610987</v>
      </c>
      <c r="DD49">
        <v>15.165267281315471</v>
      </c>
      <c r="DL49">
        <v>9.387755102040817</v>
      </c>
      <c r="DM49">
        <v>60.46994465598813</v>
      </c>
      <c r="DN49">
        <v>23.109267397054779</v>
      </c>
      <c r="DO49">
        <v>7.1199593468678657</v>
      </c>
      <c r="DP49">
        <v>9.1730839186631261</v>
      </c>
      <c r="DQ49">
        <v>56.326530612244902</v>
      </c>
      <c r="DR49">
        <v>57.933532011233439</v>
      </c>
      <c r="DS49">
        <v>5.3658943783392159</v>
      </c>
      <c r="DT49">
        <v>7.6807600230588324</v>
      </c>
      <c r="DU49">
        <v>30.572523388682288</v>
      </c>
      <c r="DZ49">
        <v>95.91836734693878</v>
      </c>
      <c r="EA49">
        <v>21.887243972261651</v>
      </c>
      <c r="EF49">
        <v>95.91836734693878</v>
      </c>
      <c r="EG49">
        <v>24.91676564903192</v>
      </c>
      <c r="EL49">
        <v>95.91836734693878</v>
      </c>
      <c r="EM49">
        <v>1.4451454800147501</v>
      </c>
    </row>
    <row r="50" spans="1:143" x14ac:dyDescent="0.25">
      <c r="A50" t="s">
        <v>148</v>
      </c>
      <c r="C50">
        <v>-0.16937073198134731</v>
      </c>
      <c r="D50">
        <v>0.2307077315131312</v>
      </c>
      <c r="E50">
        <v>-0.16937073198134731</v>
      </c>
      <c r="F50">
        <v>0.2307077315131312</v>
      </c>
      <c r="M50" s="1"/>
      <c r="N50">
        <v>9.591836734693878</v>
      </c>
      <c r="O50">
        <v>98.145701362991232</v>
      </c>
      <c r="P50">
        <v>0.35279836052924818</v>
      </c>
      <c r="Q50">
        <v>7.2544729136527347E-2</v>
      </c>
      <c r="R50">
        <v>1.4289555489778201</v>
      </c>
      <c r="S50">
        <v>57.551020408163268</v>
      </c>
      <c r="T50">
        <v>95.348423494505923</v>
      </c>
      <c r="U50">
        <v>0.83339381047552075</v>
      </c>
      <c r="V50">
        <v>0.20846766101205319</v>
      </c>
      <c r="W50">
        <v>3.609715032030191</v>
      </c>
      <c r="AE50">
        <v>9.591836734693878</v>
      </c>
      <c r="AF50">
        <v>38.700780259946058</v>
      </c>
      <c r="AG50">
        <v>60.657741942337992</v>
      </c>
      <c r="AH50">
        <v>0.64290635998704049</v>
      </c>
      <c r="AI50">
        <v>3.2588633508640658E-15</v>
      </c>
      <c r="AJ50">
        <v>57.551020408163268</v>
      </c>
      <c r="AK50">
        <v>57.715569861240013</v>
      </c>
      <c r="AL50">
        <v>39.64113060548604</v>
      </c>
      <c r="AM50">
        <v>4.1805422870456237E-2</v>
      </c>
      <c r="AN50">
        <v>2.6015003716243541</v>
      </c>
      <c r="AV50">
        <v>9.591836734693878</v>
      </c>
      <c r="AW50">
        <v>53.581912302082642</v>
      </c>
      <c r="AX50">
        <v>14.219612256333919</v>
      </c>
      <c r="AY50">
        <v>14.690935742009589</v>
      </c>
      <c r="AZ50">
        <v>17.507539725916121</v>
      </c>
      <c r="BA50">
        <v>57.551020408163268</v>
      </c>
      <c r="BB50">
        <v>22.936621640883761</v>
      </c>
      <c r="BC50">
        <v>9.5725133078657407</v>
      </c>
      <c r="BD50">
        <v>1.6160291623020739</v>
      </c>
      <c r="BE50">
        <v>65.874843454104152</v>
      </c>
      <c r="BM50">
        <v>9.591836734693878</v>
      </c>
      <c r="BN50">
        <v>60.275406166968352</v>
      </c>
      <c r="BO50">
        <v>27.44646029770302</v>
      </c>
      <c r="BP50">
        <v>5.922939943944673</v>
      </c>
      <c r="BQ50">
        <v>6.3556736963091396</v>
      </c>
      <c r="BR50">
        <v>57.551020408163268</v>
      </c>
      <c r="BS50">
        <v>79.895977038652916</v>
      </c>
      <c r="BT50">
        <v>2.1170686012811211</v>
      </c>
      <c r="BU50">
        <v>5.5655492090562833</v>
      </c>
      <c r="BV50">
        <v>12.421086837509179</v>
      </c>
      <c r="CD50">
        <v>9.591836734693878</v>
      </c>
      <c r="CE50">
        <v>55.609147690776403</v>
      </c>
      <c r="CF50">
        <v>15.99149244385808</v>
      </c>
      <c r="CG50">
        <v>10.067311744024201</v>
      </c>
      <c r="CH50">
        <v>18.332039779335389</v>
      </c>
      <c r="CI50">
        <v>57.551020408163268</v>
      </c>
      <c r="CJ50">
        <v>48.679333856060921</v>
      </c>
      <c r="CK50">
        <v>4.1956124335123146</v>
      </c>
      <c r="CL50">
        <v>9.0410168827118156</v>
      </c>
      <c r="CM50">
        <v>38.084035233113568</v>
      </c>
      <c r="CU50">
        <v>9.591836734693878</v>
      </c>
      <c r="CV50">
        <v>41.677065307246487</v>
      </c>
      <c r="CW50">
        <v>51.370311629966139</v>
      </c>
      <c r="CX50">
        <v>3.4525151504633298</v>
      </c>
      <c r="CY50">
        <v>3.5015061522135511</v>
      </c>
      <c r="CZ50">
        <v>57.551020408163268</v>
      </c>
      <c r="DA50">
        <v>50.759846254950993</v>
      </c>
      <c r="DB50">
        <v>33.627362049571488</v>
      </c>
      <c r="DC50">
        <v>0.35666396532562522</v>
      </c>
      <c r="DD50">
        <v>15.2561300941461</v>
      </c>
      <c r="DL50">
        <v>9.591836734693878</v>
      </c>
      <c r="DM50">
        <v>60.049143041639468</v>
      </c>
      <c r="DN50">
        <v>23.33933244592658</v>
      </c>
      <c r="DO50">
        <v>7.1811502789621731</v>
      </c>
      <c r="DP50">
        <v>9.2951016987810213</v>
      </c>
      <c r="DQ50">
        <v>57.551020408163268</v>
      </c>
      <c r="DR50">
        <v>58.004167984168419</v>
      </c>
      <c r="DS50">
        <v>5.2513031269617834</v>
      </c>
      <c r="DT50">
        <v>7.5899154165301024</v>
      </c>
      <c r="DU50">
        <v>30.74262512067164</v>
      </c>
      <c r="DZ50">
        <v>97.959183673469397</v>
      </c>
      <c r="EA50">
        <v>22.872322971556031</v>
      </c>
      <c r="EF50">
        <v>97.959183673469397</v>
      </c>
      <c r="EG50">
        <v>24.85127779893601</v>
      </c>
      <c r="EL50">
        <v>97.959183673469397</v>
      </c>
      <c r="EM50">
        <v>0.88250934777716306</v>
      </c>
    </row>
    <row r="51" spans="1:143" x14ac:dyDescent="0.25">
      <c r="A51" t="s">
        <v>149</v>
      </c>
      <c r="C51">
        <v>0.1763840321211024</v>
      </c>
      <c r="D51">
        <v>0.18107907985744939</v>
      </c>
      <c r="E51">
        <v>0.1763840321211024</v>
      </c>
      <c r="F51">
        <v>0.18107907985744939</v>
      </c>
      <c r="M51" s="1"/>
      <c r="N51">
        <v>9.795918367346939</v>
      </c>
      <c r="O51">
        <v>98.116453628489893</v>
      </c>
      <c r="P51">
        <v>0.35247084278427948</v>
      </c>
      <c r="Q51">
        <v>7.246931875794789E-2</v>
      </c>
      <c r="R51">
        <v>1.4586062116751559</v>
      </c>
      <c r="S51">
        <v>58.775510204081627</v>
      </c>
      <c r="T51">
        <v>95.271700353357545</v>
      </c>
      <c r="U51">
        <v>0.83335637796987461</v>
      </c>
      <c r="V51">
        <v>0.20826558160437311</v>
      </c>
      <c r="W51">
        <v>3.686677685001976</v>
      </c>
      <c r="AE51">
        <v>9.795918367346939</v>
      </c>
      <c r="AF51">
        <v>38.842473550022419</v>
      </c>
      <c r="AG51">
        <v>60.517834592749672</v>
      </c>
      <c r="AH51">
        <v>0.64112041949899934</v>
      </c>
      <c r="AI51">
        <v>3.3472967116375841E-15</v>
      </c>
      <c r="AJ51">
        <v>58.775510204081627</v>
      </c>
      <c r="AK51">
        <v>58.264182347544278</v>
      </c>
      <c r="AL51">
        <v>39.080004915766636</v>
      </c>
      <c r="AM51">
        <v>3.9862852767567819E-2</v>
      </c>
      <c r="AN51">
        <v>2.6159561451423632</v>
      </c>
      <c r="AV51">
        <v>9.795918367346939</v>
      </c>
      <c r="AW51">
        <v>52.875295422107222</v>
      </c>
      <c r="AX51">
        <v>14.46679457392424</v>
      </c>
      <c r="AY51">
        <v>14.8838551670803</v>
      </c>
      <c r="AZ51">
        <v>17.774054864964551</v>
      </c>
      <c r="BA51">
        <v>58.775510204081627</v>
      </c>
      <c r="BB51">
        <v>22.80192230691214</v>
      </c>
      <c r="BC51">
        <v>9.3805712017089373</v>
      </c>
      <c r="BD51">
        <v>1.562021911087969</v>
      </c>
      <c r="BE51">
        <v>66.25549224989409</v>
      </c>
      <c r="BM51">
        <v>9.795918367346939</v>
      </c>
      <c r="BN51">
        <v>60.312305641396932</v>
      </c>
      <c r="BO51">
        <v>27.34293440509644</v>
      </c>
      <c r="BP51">
        <v>5.9476277342523476</v>
      </c>
      <c r="BQ51">
        <v>6.3976193322312884</v>
      </c>
      <c r="BR51">
        <v>58.775510204081627</v>
      </c>
      <c r="BS51">
        <v>80.043032749659517</v>
      </c>
      <c r="BT51">
        <v>2.0362331283454789</v>
      </c>
      <c r="BU51">
        <v>5.4086506494111113</v>
      </c>
      <c r="BV51">
        <v>12.511765159216081</v>
      </c>
      <c r="CD51">
        <v>9.795918367346939</v>
      </c>
      <c r="CE51">
        <v>55.3484701264831</v>
      </c>
      <c r="CF51">
        <v>16.077860330151559</v>
      </c>
      <c r="CG51">
        <v>10.09582217652224</v>
      </c>
      <c r="CH51">
        <v>18.47783902483717</v>
      </c>
      <c r="CI51">
        <v>58.775510204081627</v>
      </c>
      <c r="CJ51">
        <v>48.568095542161878</v>
      </c>
      <c r="CK51">
        <v>4.1076365391179976</v>
      </c>
      <c r="CL51">
        <v>9.0511525442569791</v>
      </c>
      <c r="CM51">
        <v>38.27311377986176</v>
      </c>
      <c r="CU51">
        <v>9.795918367346939</v>
      </c>
      <c r="CV51">
        <v>41.649094594017782</v>
      </c>
      <c r="CW51">
        <v>51.30784204606023</v>
      </c>
      <c r="CX51">
        <v>3.4896717583993531</v>
      </c>
      <c r="CY51">
        <v>3.5548104689811262</v>
      </c>
      <c r="CZ51">
        <v>58.775510204081627</v>
      </c>
      <c r="DA51">
        <v>51.171789278692181</v>
      </c>
      <c r="DB51">
        <v>33.140076295708447</v>
      </c>
      <c r="DC51">
        <v>0.34430606711310308</v>
      </c>
      <c r="DD51">
        <v>15.34383115153781</v>
      </c>
      <c r="DL51">
        <v>9.795918367346939</v>
      </c>
      <c r="DM51">
        <v>59.640186221483368</v>
      </c>
      <c r="DN51">
        <v>23.560939639254631</v>
      </c>
      <c r="DO51">
        <v>7.2408947318926229</v>
      </c>
      <c r="DP51">
        <v>9.4149654630388238</v>
      </c>
      <c r="DQ51">
        <v>58.775510204081627</v>
      </c>
      <c r="DR51">
        <v>58.072771932359807</v>
      </c>
      <c r="DS51">
        <v>5.140982279633068</v>
      </c>
      <c r="DT51">
        <v>7.5019672892887916</v>
      </c>
      <c r="DU51">
        <v>30.907591956741371</v>
      </c>
    </row>
    <row r="52" spans="1:143" x14ac:dyDescent="0.25">
      <c r="A52" t="s">
        <v>120</v>
      </c>
      <c r="B52" t="s">
        <v>119</v>
      </c>
      <c r="C52">
        <v>8.9232925893163006E-2</v>
      </c>
      <c r="D52">
        <v>7.5720665093218003</v>
      </c>
      <c r="E52">
        <v>9.999843574583735E-11</v>
      </c>
      <c r="F52">
        <v>1.629716258876946E-4</v>
      </c>
      <c r="M52" s="1"/>
      <c r="N52">
        <v>10</v>
      </c>
      <c r="O52">
        <v>98.087241294721366</v>
      </c>
      <c r="P52">
        <v>0.35213866785422882</v>
      </c>
      <c r="Q52">
        <v>7.2393986736584925E-2</v>
      </c>
      <c r="R52">
        <v>1.488226052395119</v>
      </c>
      <c r="S52">
        <v>60</v>
      </c>
      <c r="T52">
        <v>95.195160392438595</v>
      </c>
      <c r="U52">
        <v>0.83323042173458617</v>
      </c>
      <c r="V52">
        <v>0.2080560925201772</v>
      </c>
      <c r="W52">
        <v>3.763553091119836</v>
      </c>
      <c r="AE52">
        <v>10</v>
      </c>
      <c r="AF52">
        <v>39.005841955501637</v>
      </c>
      <c r="AG52">
        <v>60.356463680528449</v>
      </c>
      <c r="AH52">
        <v>0.6391229262409881</v>
      </c>
      <c r="AI52">
        <v>3.4354681156297509E-15</v>
      </c>
      <c r="AJ52">
        <v>60</v>
      </c>
      <c r="AK52">
        <v>58.820821434755949</v>
      </c>
      <c r="AL52">
        <v>38.511433538550989</v>
      </c>
      <c r="AM52">
        <v>3.8010464029726652E-2</v>
      </c>
      <c r="AN52">
        <v>2.6297408238841902</v>
      </c>
      <c r="AV52">
        <v>10</v>
      </c>
      <c r="AW52">
        <v>52.177986271726219</v>
      </c>
      <c r="AX52">
        <v>14.71071920695297</v>
      </c>
      <c r="AY52">
        <v>15.074235149834211</v>
      </c>
      <c r="AZ52">
        <v>18.037059401708699</v>
      </c>
      <c r="BA52">
        <v>60</v>
      </c>
      <c r="BB52">
        <v>22.674948970183639</v>
      </c>
      <c r="BC52">
        <v>9.190764336062621</v>
      </c>
      <c r="BD52">
        <v>1.510726470499594</v>
      </c>
      <c r="BE52">
        <v>66.623568076249072</v>
      </c>
      <c r="BM52">
        <v>10</v>
      </c>
      <c r="BN52">
        <v>60.360536158075298</v>
      </c>
      <c r="BO52">
        <v>27.230865350400311</v>
      </c>
      <c r="BP52">
        <v>5.9708879902972001</v>
      </c>
      <c r="BQ52">
        <v>6.4382093910837774</v>
      </c>
      <c r="BR52">
        <v>60</v>
      </c>
      <c r="BS52">
        <v>80.182519499896301</v>
      </c>
      <c r="BT52">
        <v>1.960105410641815</v>
      </c>
      <c r="BU52">
        <v>5.2562419194006784</v>
      </c>
      <c r="BV52">
        <v>12.60081485705582</v>
      </c>
      <c r="CD52">
        <v>10</v>
      </c>
      <c r="CE52">
        <v>55.099248597442767</v>
      </c>
      <c r="CF52">
        <v>16.158925868309101</v>
      </c>
      <c r="CG52">
        <v>10.12244195013691</v>
      </c>
      <c r="CH52">
        <v>18.619375242105299</v>
      </c>
      <c r="CI52">
        <v>60</v>
      </c>
      <c r="CJ52">
        <v>48.461117231862588</v>
      </c>
      <c r="CK52">
        <v>4.021076933629919</v>
      </c>
      <c r="CL52">
        <v>9.0612963994292421</v>
      </c>
      <c r="CM52">
        <v>38.456507840476867</v>
      </c>
      <c r="CU52">
        <v>10</v>
      </c>
      <c r="CV52">
        <v>41.640327861697138</v>
      </c>
      <c r="CW52">
        <v>51.227561364648849</v>
      </c>
      <c r="CX52">
        <v>3.526150191018699</v>
      </c>
      <c r="CY52">
        <v>3.6074118924093548</v>
      </c>
      <c r="CZ52">
        <v>60</v>
      </c>
      <c r="DA52">
        <v>51.591612636220788</v>
      </c>
      <c r="DB52">
        <v>32.647339708008722</v>
      </c>
      <c r="DC52">
        <v>0.33255911817815931</v>
      </c>
      <c r="DD52">
        <v>15.42849133064389</v>
      </c>
      <c r="DL52">
        <v>10</v>
      </c>
      <c r="DM52">
        <v>59.242760376270127</v>
      </c>
      <c r="DN52">
        <v>23.77430697288473</v>
      </c>
      <c r="DO52">
        <v>7.2992384216364474</v>
      </c>
      <c r="DP52">
        <v>9.5327270512693225</v>
      </c>
      <c r="DQ52">
        <v>60</v>
      </c>
      <c r="DR52">
        <v>58.139396477788893</v>
      </c>
      <c r="DS52">
        <v>5.0347118248876388</v>
      </c>
      <c r="DT52">
        <v>7.416796156588779</v>
      </c>
      <c r="DU52">
        <v>31.06771076892699</v>
      </c>
    </row>
    <row r="53" spans="1:143" x14ac:dyDescent="0.25">
      <c r="A53" t="s">
        <v>122</v>
      </c>
      <c r="B53" t="s">
        <v>121</v>
      </c>
      <c r="C53">
        <v>1.0392168010221719E-3</v>
      </c>
      <c r="D53">
        <v>7.4144871224400416E-3</v>
      </c>
      <c r="E53">
        <v>1.3642037738167379E-4</v>
      </c>
      <c r="F53">
        <v>3.3730225432481158E-2</v>
      </c>
      <c r="I53" s="1"/>
    </row>
    <row r="54" spans="1:143" x14ac:dyDescent="0.25">
      <c r="A54" t="s">
        <v>27</v>
      </c>
      <c r="B54" t="s">
        <v>47</v>
      </c>
      <c r="C54">
        <v>0.99999999999588363</v>
      </c>
      <c r="D54">
        <v>6.4188993963825371</v>
      </c>
      <c r="E54">
        <v>9.9998512820035915E-11</v>
      </c>
      <c r="F54">
        <v>1.6922306858187841E-4</v>
      </c>
      <c r="I54" s="1"/>
    </row>
    <row r="55" spans="1:143" x14ac:dyDescent="0.25">
      <c r="A55" t="s">
        <v>28</v>
      </c>
      <c r="B55" t="s">
        <v>48</v>
      </c>
      <c r="C55">
        <v>0.45418445292839721</v>
      </c>
      <c r="D55">
        <v>9.3684619244963194</v>
      </c>
      <c r="E55">
        <v>1.000000049878615E-10</v>
      </c>
      <c r="F55">
        <v>3.7823346134840139E-13</v>
      </c>
    </row>
    <row r="56" spans="1:143" x14ac:dyDescent="0.25">
      <c r="A56" t="s">
        <v>29</v>
      </c>
      <c r="B56" t="s">
        <v>49</v>
      </c>
      <c r="C56">
        <v>1.599257375371969E-7</v>
      </c>
      <c r="D56">
        <v>11.61736484927153</v>
      </c>
      <c r="E56">
        <v>1.000003784664768E-10</v>
      </c>
      <c r="F56">
        <v>2.8343712304998321E-13</v>
      </c>
    </row>
    <row r="57" spans="1:143" x14ac:dyDescent="0.25">
      <c r="A57" t="s">
        <v>30</v>
      </c>
      <c r="B57" t="s">
        <v>50</v>
      </c>
      <c r="C57">
        <v>1.8254630208274839E-19</v>
      </c>
      <c r="D57">
        <v>19.847112069463819</v>
      </c>
      <c r="E57">
        <v>9.2588932109070123E-6</v>
      </c>
      <c r="F57">
        <v>1.8684089628826571E-4</v>
      </c>
    </row>
    <row r="58" spans="1:143" x14ac:dyDescent="0.25">
      <c r="A58" t="s">
        <v>125</v>
      </c>
      <c r="B58" t="s">
        <v>126</v>
      </c>
      <c r="C58">
        <v>6.5218217705607657E-4</v>
      </c>
      <c r="D58">
        <v>8.0331203281867828E-3</v>
      </c>
      <c r="E58">
        <v>1.364203777484438E-4</v>
      </c>
      <c r="F58">
        <v>3.3729326599025243E-2</v>
      </c>
    </row>
    <row r="59" spans="1:143" x14ac:dyDescent="0.25">
      <c r="A59" t="s">
        <v>31</v>
      </c>
      <c r="B59" t="s">
        <v>51</v>
      </c>
      <c r="C59">
        <v>4.1064830427670243E-2</v>
      </c>
      <c r="D59">
        <v>14.997040162934971</v>
      </c>
      <c r="E59">
        <v>9.9999999999999913E-11</v>
      </c>
      <c r="F59">
        <v>7.8974283266766557E-18</v>
      </c>
    </row>
    <row r="60" spans="1:143" x14ac:dyDescent="0.25">
      <c r="A60" t="s">
        <v>32</v>
      </c>
      <c r="B60" t="s">
        <v>52</v>
      </c>
      <c r="C60">
        <v>6.0429428239486032E-20</v>
      </c>
      <c r="D60">
        <v>31.587437532226168</v>
      </c>
      <c r="E60">
        <v>9.9998500572035205E-11</v>
      </c>
      <c r="F60">
        <v>6.0964794089318181E-5</v>
      </c>
    </row>
    <row r="61" spans="1:143" x14ac:dyDescent="0.25">
      <c r="A61" t="s">
        <v>127</v>
      </c>
      <c r="B61" t="s">
        <v>129</v>
      </c>
      <c r="C61">
        <v>0</v>
      </c>
      <c r="D61">
        <v>0</v>
      </c>
      <c r="E61">
        <v>0</v>
      </c>
      <c r="F61">
        <v>0</v>
      </c>
    </row>
    <row r="62" spans="1:143" x14ac:dyDescent="0.25">
      <c r="A62" t="s">
        <v>128</v>
      </c>
      <c r="B62" t="s">
        <v>130</v>
      </c>
      <c r="C62">
        <v>0</v>
      </c>
      <c r="D62">
        <v>0</v>
      </c>
      <c r="E62">
        <v>0</v>
      </c>
      <c r="F62">
        <v>0</v>
      </c>
    </row>
    <row r="63" spans="1:143" x14ac:dyDescent="0.25">
      <c r="A63" t="s">
        <v>150</v>
      </c>
      <c r="C63">
        <v>0</v>
      </c>
      <c r="D63">
        <v>0</v>
      </c>
      <c r="E63">
        <v>0</v>
      </c>
      <c r="F63">
        <v>0</v>
      </c>
    </row>
    <row r="64" spans="1:143" x14ac:dyDescent="0.25">
      <c r="A64" t="s">
        <v>151</v>
      </c>
      <c r="C64">
        <v>0</v>
      </c>
      <c r="D64">
        <v>0</v>
      </c>
      <c r="E64">
        <v>0</v>
      </c>
      <c r="F64">
        <v>0</v>
      </c>
    </row>
    <row r="65" spans="1:7" x14ac:dyDescent="0.25">
      <c r="A65" t="s">
        <v>176</v>
      </c>
      <c r="B65" t="s">
        <v>131</v>
      </c>
      <c r="C65">
        <v>1E-10</v>
      </c>
      <c r="D65">
        <v>0</v>
      </c>
      <c r="E65">
        <v>1E-10</v>
      </c>
      <c r="F65">
        <v>0</v>
      </c>
    </row>
    <row r="66" spans="1:7" x14ac:dyDescent="0.25">
      <c r="A66" t="s">
        <v>177</v>
      </c>
      <c r="B66" t="s">
        <v>132</v>
      </c>
      <c r="C66">
        <v>7.1390175892654619E-18</v>
      </c>
      <c r="D66">
        <v>4.6677803956363958E-4</v>
      </c>
      <c r="E66">
        <v>2.7727912172413809E-16</v>
      </c>
      <c r="F66">
        <v>1.6358880353752319E-4</v>
      </c>
    </row>
    <row r="67" spans="1:7" x14ac:dyDescent="0.25">
      <c r="A67" t="s">
        <v>33</v>
      </c>
      <c r="B67" t="s">
        <v>53</v>
      </c>
      <c r="C67">
        <v>9.9999999999999991E-11</v>
      </c>
      <c r="D67">
        <v>0</v>
      </c>
      <c r="E67">
        <v>9.9999978066186176E-11</v>
      </c>
      <c r="F67">
        <v>0</v>
      </c>
    </row>
    <row r="68" spans="1:7" x14ac:dyDescent="0.25">
      <c r="A68" t="s">
        <v>34</v>
      </c>
      <c r="B68" t="s">
        <v>54</v>
      </c>
      <c r="C68">
        <v>1.000000000015701E-10</v>
      </c>
      <c r="D68">
        <v>0</v>
      </c>
      <c r="E68">
        <v>1.000000000031413E-10</v>
      </c>
      <c r="F68">
        <v>0</v>
      </c>
    </row>
    <row r="69" spans="1:7" x14ac:dyDescent="0.25">
      <c r="A69" t="s">
        <v>35</v>
      </c>
      <c r="B69" t="s">
        <v>55</v>
      </c>
      <c r="C69">
        <v>1E-10</v>
      </c>
      <c r="D69">
        <v>0</v>
      </c>
      <c r="E69">
        <v>1E-10</v>
      </c>
      <c r="F69">
        <v>0</v>
      </c>
    </row>
    <row r="70" spans="1:7" x14ac:dyDescent="0.25">
      <c r="A70" t="s">
        <v>36</v>
      </c>
      <c r="B70" t="s">
        <v>56</v>
      </c>
      <c r="C70">
        <v>1E-10</v>
      </c>
      <c r="D70">
        <v>0</v>
      </c>
      <c r="E70">
        <v>9.9998935224378431E-11</v>
      </c>
      <c r="F70">
        <v>0</v>
      </c>
    </row>
    <row r="71" spans="1:7" x14ac:dyDescent="0.25">
      <c r="A71" t="s">
        <v>178</v>
      </c>
      <c r="B71" t="s">
        <v>133</v>
      </c>
      <c r="C71">
        <v>7.0971616422001213E-18</v>
      </c>
      <c r="D71">
        <v>4.6679187340171302E-4</v>
      </c>
      <c r="E71">
        <v>7.4810829660490019E-17</v>
      </c>
      <c r="F71">
        <v>9.0087145908118358E-5</v>
      </c>
    </row>
    <row r="72" spans="1:7" x14ac:dyDescent="0.25">
      <c r="A72" t="s">
        <v>37</v>
      </c>
      <c r="B72" t="s">
        <v>57</v>
      </c>
      <c r="C72">
        <v>1E-10</v>
      </c>
      <c r="D72">
        <v>0</v>
      </c>
      <c r="E72">
        <v>1E-10</v>
      </c>
      <c r="F72">
        <v>0</v>
      </c>
    </row>
    <row r="73" spans="1:7" x14ac:dyDescent="0.25">
      <c r="A73" t="s">
        <v>38</v>
      </c>
      <c r="B73" t="s">
        <v>58</v>
      </c>
      <c r="C73">
        <v>1.414243635998725E-5</v>
      </c>
      <c r="D73">
        <v>0</v>
      </c>
      <c r="E73">
        <v>1.4147212885750651E-5</v>
      </c>
      <c r="F73">
        <v>0</v>
      </c>
    </row>
    <row r="74" spans="1:7" x14ac:dyDescent="0.25">
      <c r="A74" t="s">
        <v>157</v>
      </c>
      <c r="B74" t="s">
        <v>158</v>
      </c>
      <c r="C74">
        <v>0</v>
      </c>
      <c r="D74">
        <v>0</v>
      </c>
      <c r="E74">
        <v>0</v>
      </c>
      <c r="F74">
        <v>0</v>
      </c>
    </row>
    <row r="75" spans="1:7" x14ac:dyDescent="0.25">
      <c r="A75" t="s">
        <v>159</v>
      </c>
      <c r="B75" t="s">
        <v>161</v>
      </c>
      <c r="C75">
        <v>0</v>
      </c>
      <c r="D75">
        <v>0</v>
      </c>
      <c r="E75">
        <v>0</v>
      </c>
      <c r="F75">
        <v>0</v>
      </c>
    </row>
    <row r="76" spans="1:7" x14ac:dyDescent="0.25">
      <c r="A76" t="s">
        <v>162</v>
      </c>
      <c r="B76" t="s">
        <v>168</v>
      </c>
      <c r="C76">
        <v>0</v>
      </c>
      <c r="D76">
        <v>0</v>
      </c>
      <c r="E76">
        <v>0</v>
      </c>
      <c r="F76">
        <v>0</v>
      </c>
    </row>
    <row r="77" spans="1:7" x14ac:dyDescent="0.25">
      <c r="A77" t="s">
        <v>163</v>
      </c>
      <c r="B77" t="s">
        <v>170</v>
      </c>
      <c r="C77">
        <v>0</v>
      </c>
      <c r="D77">
        <v>0</v>
      </c>
      <c r="E77">
        <v>0</v>
      </c>
      <c r="F77">
        <v>0</v>
      </c>
    </row>
    <row r="78" spans="1:7" x14ac:dyDescent="0.25">
      <c r="A78" t="s">
        <v>164</v>
      </c>
      <c r="B78" t="s">
        <v>171</v>
      </c>
      <c r="C78">
        <v>0</v>
      </c>
      <c r="D78">
        <v>0</v>
      </c>
      <c r="E78">
        <v>0</v>
      </c>
      <c r="F78">
        <v>0</v>
      </c>
    </row>
    <row r="79" spans="1:7" x14ac:dyDescent="0.25">
      <c r="A79" t="s">
        <v>165</v>
      </c>
      <c r="B79" t="s">
        <v>172</v>
      </c>
      <c r="C79">
        <v>0</v>
      </c>
      <c r="D79">
        <v>0</v>
      </c>
      <c r="E79">
        <v>0</v>
      </c>
      <c r="F79">
        <v>0</v>
      </c>
    </row>
    <row r="80" spans="1:7" x14ac:dyDescent="0.25">
      <c r="A80" t="s">
        <v>160</v>
      </c>
      <c r="B80" t="s">
        <v>169</v>
      </c>
      <c r="C80">
        <v>0</v>
      </c>
      <c r="D80">
        <v>0</v>
      </c>
      <c r="E80">
        <v>0</v>
      </c>
      <c r="F80">
        <v>0</v>
      </c>
      <c r="G80" t="s">
        <v>175</v>
      </c>
    </row>
    <row r="81" spans="1:6" x14ac:dyDescent="0.25">
      <c r="A81" t="s">
        <v>166</v>
      </c>
      <c r="B81" t="s">
        <v>173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t="s">
        <v>167</v>
      </c>
      <c r="B82" t="s">
        <v>174</v>
      </c>
      <c r="C82">
        <v>0</v>
      </c>
      <c r="D82">
        <v>0</v>
      </c>
      <c r="E82">
        <v>0</v>
      </c>
      <c r="F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54EB-7A47-48EC-90FF-398914BC4E6B}">
  <dimension ref="A1:DB82"/>
  <sheetViews>
    <sheetView topLeftCell="A31" workbookViewId="0">
      <selection activeCell="C47" sqref="C47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v>2.2573138258341358E-3</v>
      </c>
      <c r="D2">
        <v>7.5501930207708123E-4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v>0.42076175407995181</v>
      </c>
      <c r="D3">
        <v>119168.5163538137</v>
      </c>
      <c r="F3">
        <v>0</v>
      </c>
      <c r="G3">
        <v>100</v>
      </c>
      <c r="H3">
        <v>0</v>
      </c>
      <c r="I3">
        <v>0</v>
      </c>
      <c r="J3">
        <v>0</v>
      </c>
      <c r="L3">
        <v>0</v>
      </c>
      <c r="M3">
        <v>100</v>
      </c>
      <c r="N3">
        <v>0</v>
      </c>
      <c r="O3">
        <v>0</v>
      </c>
      <c r="P3">
        <v>0</v>
      </c>
      <c r="R3">
        <v>0</v>
      </c>
      <c r="S3">
        <v>100</v>
      </c>
      <c r="T3">
        <v>0</v>
      </c>
      <c r="U3">
        <v>0</v>
      </c>
      <c r="V3">
        <v>0</v>
      </c>
      <c r="X3">
        <v>0</v>
      </c>
      <c r="Y3">
        <v>100</v>
      </c>
      <c r="Z3">
        <v>0</v>
      </c>
      <c r="AA3">
        <v>0</v>
      </c>
      <c r="AB3">
        <v>0</v>
      </c>
      <c r="AD3">
        <v>0</v>
      </c>
      <c r="AE3">
        <v>100</v>
      </c>
      <c r="AF3">
        <v>0</v>
      </c>
      <c r="AG3">
        <v>0</v>
      </c>
      <c r="AH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B3">
        <v>0</v>
      </c>
      <c r="BC3">
        <v>100</v>
      </c>
      <c r="BD3">
        <v>0</v>
      </c>
      <c r="BE3">
        <v>0</v>
      </c>
      <c r="BF3">
        <v>0</v>
      </c>
      <c r="BH3">
        <v>0</v>
      </c>
      <c r="BI3">
        <v>100</v>
      </c>
      <c r="BJ3">
        <v>0</v>
      </c>
      <c r="BK3">
        <v>0</v>
      </c>
      <c r="BL3">
        <v>0</v>
      </c>
      <c r="BN3">
        <v>0</v>
      </c>
      <c r="BO3">
        <v>100</v>
      </c>
      <c r="BP3">
        <v>0</v>
      </c>
      <c r="BQ3">
        <v>0</v>
      </c>
      <c r="BR3">
        <v>0</v>
      </c>
      <c r="BT3">
        <v>0</v>
      </c>
      <c r="BU3">
        <v>100</v>
      </c>
      <c r="BV3">
        <v>0</v>
      </c>
      <c r="BW3">
        <v>0</v>
      </c>
      <c r="BX3">
        <v>0</v>
      </c>
      <c r="BZ3">
        <v>0</v>
      </c>
      <c r="CA3">
        <v>100</v>
      </c>
      <c r="CB3">
        <v>0</v>
      </c>
      <c r="CC3">
        <v>0</v>
      </c>
      <c r="CD3">
        <v>0</v>
      </c>
      <c r="CF3">
        <v>0</v>
      </c>
      <c r="CG3">
        <v>100</v>
      </c>
      <c r="CH3">
        <v>0</v>
      </c>
      <c r="CI3">
        <v>0</v>
      </c>
      <c r="CJ3">
        <v>0</v>
      </c>
      <c r="CL3">
        <v>0</v>
      </c>
      <c r="CM3">
        <v>0.52105743619813905</v>
      </c>
      <c r="CO3">
        <v>2.0408163265306118</v>
      </c>
      <c r="CP3">
        <v>1.1251435532591449</v>
      </c>
      <c r="CR3">
        <v>0</v>
      </c>
      <c r="CS3">
        <v>8.9499999999999993</v>
      </c>
      <c r="CU3">
        <v>2.0408163265306118</v>
      </c>
      <c r="CV3">
        <v>16.72387970975614</v>
      </c>
      <c r="CX3">
        <v>0</v>
      </c>
      <c r="CY3">
        <v>8.9499999999999993</v>
      </c>
      <c r="DA3">
        <v>2.0408163265306118</v>
      </c>
      <c r="DB3">
        <v>8.925691317251685</v>
      </c>
    </row>
    <row r="4" spans="1:106" x14ac:dyDescent="0.25">
      <c r="A4" t="s">
        <v>63</v>
      </c>
      <c r="B4" t="s">
        <v>64</v>
      </c>
      <c r="C4">
        <v>5.232579709106931E-21</v>
      </c>
      <c r="D4">
        <v>2.089080312894401E-3</v>
      </c>
      <c r="F4">
        <v>1</v>
      </c>
      <c r="G4">
        <v>99.55502833333334</v>
      </c>
      <c r="H4">
        <v>0.17766666666666661</v>
      </c>
      <c r="I4">
        <v>0.09</v>
      </c>
      <c r="J4">
        <v>0.17730499999999999</v>
      </c>
      <c r="L4">
        <v>1.2244897959183669</v>
      </c>
      <c r="M4">
        <v>99.682891383983673</v>
      </c>
      <c r="N4">
        <v>0.20053207562593911</v>
      </c>
      <c r="O4">
        <v>1.8101640735227079E-2</v>
      </c>
      <c r="P4">
        <v>9.847489965721995E-2</v>
      </c>
      <c r="R4">
        <v>1</v>
      </c>
      <c r="S4">
        <v>85.926666666666662</v>
      </c>
      <c r="T4">
        <v>12.66333333333333</v>
      </c>
      <c r="U4">
        <v>0.22</v>
      </c>
      <c r="V4">
        <v>1.19</v>
      </c>
      <c r="X4">
        <v>1.2244897959183669</v>
      </c>
      <c r="Y4">
        <v>80.648926754857158</v>
      </c>
      <c r="Z4">
        <v>18.8401044828986</v>
      </c>
      <c r="AA4">
        <v>0.24822345928715389</v>
      </c>
      <c r="AB4">
        <v>0.26274535134304827</v>
      </c>
      <c r="AD4">
        <v>1</v>
      </c>
      <c r="AE4">
        <v>83.67</v>
      </c>
      <c r="AF4">
        <v>0.45333333333333331</v>
      </c>
      <c r="AG4">
        <v>0.90341398666200468</v>
      </c>
      <c r="AH4">
        <v>14.973252680004659</v>
      </c>
      <c r="AJ4">
        <v>1.2244897959183669</v>
      </c>
      <c r="AK4">
        <v>91.982353423625341</v>
      </c>
      <c r="AL4">
        <v>1.0089209732043261</v>
      </c>
      <c r="AM4">
        <v>3.866933748167924</v>
      </c>
      <c r="AN4">
        <v>3.1417918550112018</v>
      </c>
      <c r="AP4">
        <v>1</v>
      </c>
      <c r="AQ4">
        <v>91.335000000000008</v>
      </c>
      <c r="AR4">
        <v>10.9273925</v>
      </c>
      <c r="AS4">
        <v>0.35</v>
      </c>
      <c r="AT4">
        <v>1.270075166666667</v>
      </c>
      <c r="AV4">
        <v>1.2244897959183669</v>
      </c>
      <c r="AW4">
        <v>81.893580746668547</v>
      </c>
      <c r="AX4">
        <v>18.792434622224921</v>
      </c>
      <c r="AY4">
        <v>-0.36904682243044701</v>
      </c>
      <c r="AZ4">
        <v>-0.31696823013771841</v>
      </c>
      <c r="BB4">
        <v>1</v>
      </c>
      <c r="BC4">
        <v>81.36</v>
      </c>
      <c r="BD4">
        <v>0.63333333333333341</v>
      </c>
      <c r="BE4">
        <v>1.3</v>
      </c>
      <c r="BF4">
        <v>16.70666666666666</v>
      </c>
      <c r="BH4">
        <v>1.2244897959183669</v>
      </c>
      <c r="BI4">
        <v>94.31523763077962</v>
      </c>
      <c r="BJ4">
        <v>0.60243022988009542</v>
      </c>
      <c r="BK4">
        <v>2.70006263960481</v>
      </c>
      <c r="BL4">
        <v>2.382269499738169</v>
      </c>
      <c r="BN4">
        <v>1</v>
      </c>
      <c r="BO4">
        <v>93.234999999999999</v>
      </c>
      <c r="BP4">
        <v>15.606666666666669</v>
      </c>
      <c r="BQ4">
        <v>2.91</v>
      </c>
      <c r="BR4">
        <v>2.11</v>
      </c>
      <c r="BT4">
        <v>1.2244897959183669</v>
      </c>
      <c r="BU4">
        <v>83.550050275456798</v>
      </c>
      <c r="BV4">
        <v>15.31050256840213</v>
      </c>
      <c r="BW4">
        <v>0.87433733633799304</v>
      </c>
      <c r="BX4">
        <v>0.26510982286248153</v>
      </c>
      <c r="BZ4">
        <v>1</v>
      </c>
      <c r="CA4">
        <v>89.175000000000011</v>
      </c>
      <c r="CB4">
        <v>8.7033333333333349</v>
      </c>
      <c r="CC4">
        <v>2.33</v>
      </c>
      <c r="CD4">
        <v>6.8550000000000004</v>
      </c>
      <c r="CF4">
        <v>1.2244897959183669</v>
      </c>
      <c r="CG4">
        <v>85.527096519706618</v>
      </c>
      <c r="CH4">
        <v>9.8942345782988141</v>
      </c>
      <c r="CI4">
        <v>3.1690583223910891</v>
      </c>
      <c r="CJ4">
        <v>1.395949308879419</v>
      </c>
      <c r="CL4">
        <v>20</v>
      </c>
      <c r="CM4">
        <v>4.1652181443512646</v>
      </c>
      <c r="CO4">
        <v>4.0816326530612246</v>
      </c>
      <c r="CP4">
        <v>1.595575691602148</v>
      </c>
      <c r="CR4">
        <v>20</v>
      </c>
      <c r="CS4">
        <v>22.1</v>
      </c>
      <c r="CU4">
        <v>4.0816326530612246</v>
      </c>
      <c r="CV4">
        <v>17.464180666667051</v>
      </c>
      <c r="CX4">
        <v>20</v>
      </c>
      <c r="CY4">
        <v>8.2799999999999994</v>
      </c>
      <c r="DA4">
        <v>4.0816326530612246</v>
      </c>
      <c r="DB4">
        <v>8.8979362381999163</v>
      </c>
    </row>
    <row r="5" spans="1:106" x14ac:dyDescent="0.25">
      <c r="A5" t="s">
        <v>65</v>
      </c>
      <c r="B5" t="s">
        <v>66</v>
      </c>
      <c r="C5">
        <v>8.0840139989492962E-20</v>
      </c>
      <c r="D5">
        <v>344727.98703337228</v>
      </c>
      <c r="F5">
        <v>3</v>
      </c>
      <c r="G5">
        <v>98.962980000000002</v>
      </c>
      <c r="H5">
        <v>0.43033333333333329</v>
      </c>
      <c r="I5">
        <v>7.0000000000000007E-2</v>
      </c>
      <c r="J5">
        <v>0.53668666666666676</v>
      </c>
      <c r="L5">
        <v>2.4489795918367352</v>
      </c>
      <c r="M5">
        <v>99.44352830457585</v>
      </c>
      <c r="N5">
        <v>0.30979248307539431</v>
      </c>
      <c r="O5">
        <v>5.0000031963311417E-2</v>
      </c>
      <c r="P5">
        <v>0.19667918041263949</v>
      </c>
      <c r="R5">
        <v>3</v>
      </c>
      <c r="S5">
        <v>50.51</v>
      </c>
      <c r="T5">
        <v>47.152500000000003</v>
      </c>
      <c r="U5">
        <v>0.43</v>
      </c>
      <c r="V5">
        <v>1.9075</v>
      </c>
      <c r="X5">
        <v>2.4489795918367352</v>
      </c>
      <c r="Y5">
        <v>65.092914743647327</v>
      </c>
      <c r="Z5">
        <v>33.416439524151713</v>
      </c>
      <c r="AA5">
        <v>0.51726060993632039</v>
      </c>
      <c r="AB5">
        <v>0.97338571338678759</v>
      </c>
      <c r="AD5">
        <v>3</v>
      </c>
      <c r="AE5">
        <v>72.226666666666674</v>
      </c>
      <c r="AF5">
        <v>12.03166666666667</v>
      </c>
      <c r="AG5">
        <v>20.49</v>
      </c>
      <c r="AH5">
        <v>11.742224999999999</v>
      </c>
      <c r="AJ5">
        <v>2.4489795918367352</v>
      </c>
      <c r="AK5">
        <v>84.72846689450607</v>
      </c>
      <c r="AL5">
        <v>2.6618203883219032</v>
      </c>
      <c r="AM5">
        <v>6.5377998739519567</v>
      </c>
      <c r="AN5">
        <v>6.0719128435610106</v>
      </c>
      <c r="AP5">
        <v>3</v>
      </c>
      <c r="AQ5">
        <v>72.479780000000005</v>
      </c>
      <c r="AR5">
        <v>33.901870000000002</v>
      </c>
      <c r="AS5">
        <v>0.5</v>
      </c>
      <c r="AT5">
        <v>1.169228333333334</v>
      </c>
      <c r="AV5">
        <v>2.4489795918367352</v>
      </c>
      <c r="AW5">
        <v>71.917455707074296</v>
      </c>
      <c r="AX5">
        <v>28.921466554604368</v>
      </c>
      <c r="AY5">
        <v>-0.5595730175717698</v>
      </c>
      <c r="AZ5">
        <v>-0.27934642082809169</v>
      </c>
      <c r="BB5">
        <v>3</v>
      </c>
      <c r="BC5">
        <v>75.650000000000006</v>
      </c>
      <c r="BD5">
        <v>8.7166666666666668</v>
      </c>
      <c r="BE5">
        <v>12.04</v>
      </c>
      <c r="BF5">
        <v>3.5933333333333342</v>
      </c>
      <c r="BH5">
        <v>2.4489795918367352</v>
      </c>
      <c r="BI5">
        <v>89.291735442101739</v>
      </c>
      <c r="BJ5">
        <v>1.4679263777386851</v>
      </c>
      <c r="BK5">
        <v>4.694434957544761</v>
      </c>
      <c r="BL5">
        <v>4.5459032226242009</v>
      </c>
      <c r="BN5">
        <v>3</v>
      </c>
      <c r="BO5">
        <v>75.61</v>
      </c>
      <c r="BP5">
        <v>48.633333333333333</v>
      </c>
      <c r="BQ5">
        <v>10.199999999999999</v>
      </c>
      <c r="BR5">
        <v>5.1433333333333344</v>
      </c>
      <c r="BT5">
        <v>2.4489795918367352</v>
      </c>
      <c r="BU5">
        <v>70.049955280884788</v>
      </c>
      <c r="BV5">
        <v>27.390979771282041</v>
      </c>
      <c r="BW5">
        <v>1.661247740288923</v>
      </c>
      <c r="BX5">
        <v>0.89781727639623354</v>
      </c>
      <c r="BZ5">
        <v>3</v>
      </c>
      <c r="CA5">
        <v>77.290000000000006</v>
      </c>
      <c r="CB5">
        <v>20.440000000000001</v>
      </c>
      <c r="CC5">
        <v>9.0500000000000007</v>
      </c>
      <c r="CD5">
        <v>5.1349999999999998</v>
      </c>
      <c r="CF5">
        <v>2.4489795918367352</v>
      </c>
      <c r="CG5">
        <v>75.577226388331027</v>
      </c>
      <c r="CH5">
        <v>15.7890337188225</v>
      </c>
      <c r="CI5">
        <v>5.2435627950758974</v>
      </c>
      <c r="CJ5">
        <v>3.3431009402743102</v>
      </c>
      <c r="CL5">
        <v>40</v>
      </c>
      <c r="CM5">
        <v>7.5631629043309658</v>
      </c>
      <c r="CO5">
        <v>6.1224489795918373</v>
      </c>
      <c r="CP5">
        <v>2.0048909487811928</v>
      </c>
      <c r="CR5">
        <v>40</v>
      </c>
      <c r="CS5">
        <v>30.14</v>
      </c>
      <c r="CU5">
        <v>6.1224489795918373</v>
      </c>
      <c r="CV5">
        <v>18.204480727650719</v>
      </c>
      <c r="CX5">
        <v>40</v>
      </c>
      <c r="CY5">
        <v>6.35</v>
      </c>
      <c r="DA5">
        <v>6.1224489795918373</v>
      </c>
      <c r="DB5">
        <v>8.8520386001602169</v>
      </c>
    </row>
    <row r="6" spans="1:106" x14ac:dyDescent="0.25">
      <c r="A6" t="s">
        <v>3</v>
      </c>
      <c r="B6" t="s">
        <v>67</v>
      </c>
      <c r="C6">
        <v>0.46906562423111442</v>
      </c>
      <c r="D6">
        <v>1670.4067407090581</v>
      </c>
      <c r="F6">
        <v>5</v>
      </c>
      <c r="G6">
        <v>98.925538666666668</v>
      </c>
      <c r="H6">
        <v>0.33333333333333331</v>
      </c>
      <c r="I6">
        <v>0.11</v>
      </c>
      <c r="J6">
        <v>0.63112800000000002</v>
      </c>
      <c r="L6">
        <v>3.6734693877551021</v>
      </c>
      <c r="M6">
        <v>99.248899543115584</v>
      </c>
      <c r="N6">
        <v>0.37597826655991579</v>
      </c>
      <c r="O6">
        <v>8.045095782913321E-2</v>
      </c>
      <c r="P6">
        <v>0.29467123260167949</v>
      </c>
      <c r="R6">
        <v>5</v>
      </c>
      <c r="S6">
        <v>67.514999999999986</v>
      </c>
      <c r="T6">
        <v>73.13</v>
      </c>
      <c r="U6">
        <v>0.78</v>
      </c>
      <c r="V6">
        <v>4.7300000000000004</v>
      </c>
      <c r="X6">
        <v>3.6734693877551021</v>
      </c>
      <c r="Y6">
        <v>52.592157810301977</v>
      </c>
      <c r="Z6">
        <v>44.577847129908598</v>
      </c>
      <c r="AA6">
        <v>0.79695286503520701</v>
      </c>
      <c r="AB6">
        <v>2.0330486476949492</v>
      </c>
      <c r="AD6">
        <v>5</v>
      </c>
      <c r="AE6">
        <v>66.13666666666667</v>
      </c>
      <c r="AF6">
        <v>12.81666666666667</v>
      </c>
      <c r="AG6">
        <v>13.73</v>
      </c>
      <c r="AH6">
        <v>7.3166666666666629</v>
      </c>
      <c r="AJ6">
        <v>3.6734693877551021</v>
      </c>
      <c r="AK6">
        <v>78.219672510584289</v>
      </c>
      <c r="AL6">
        <v>4.6367781324572954</v>
      </c>
      <c r="AM6">
        <v>8.3163530257577154</v>
      </c>
      <c r="AN6">
        <v>8.827196332472905</v>
      </c>
      <c r="AP6">
        <v>5</v>
      </c>
      <c r="AQ6">
        <v>70.928545000000014</v>
      </c>
      <c r="AR6">
        <v>44.232506666666673</v>
      </c>
      <c r="AS6">
        <v>0.66</v>
      </c>
      <c r="AT6">
        <v>1.1661213333333329</v>
      </c>
      <c r="AV6">
        <v>3.6734693877551021</v>
      </c>
      <c r="AW6">
        <v>66.530667864530727</v>
      </c>
      <c r="AX6">
        <v>34.147512092341387</v>
      </c>
      <c r="AY6">
        <v>-0.64748732397296482</v>
      </c>
      <c r="AZ6">
        <v>-3.068398745484591E-2</v>
      </c>
      <c r="BB6">
        <v>5</v>
      </c>
      <c r="BC6">
        <v>67.010000000000005</v>
      </c>
      <c r="BD6">
        <v>9.3516666666666666</v>
      </c>
      <c r="BE6">
        <v>9.36</v>
      </c>
      <c r="BF6">
        <v>14.27833333333332</v>
      </c>
      <c r="BH6">
        <v>3.6734693877551021</v>
      </c>
      <c r="BI6">
        <v>84.864335509066507</v>
      </c>
      <c r="BJ6">
        <v>2.4575262418023138</v>
      </c>
      <c r="BK6">
        <v>6.152017154887675</v>
      </c>
      <c r="BL6">
        <v>6.5261210942203292</v>
      </c>
      <c r="BN6">
        <v>5</v>
      </c>
      <c r="BO6">
        <v>48.494999999999997</v>
      </c>
      <c r="BP6">
        <v>49.036666666666669</v>
      </c>
      <c r="BQ6">
        <v>9.4700000000000006</v>
      </c>
      <c r="BR6">
        <v>8.99</v>
      </c>
      <c r="BT6">
        <v>3.6734693877551021</v>
      </c>
      <c r="BU6">
        <v>58.975033482765568</v>
      </c>
      <c r="BV6">
        <v>36.832791470143533</v>
      </c>
      <c r="BW6">
        <v>2.2830860734009208</v>
      </c>
      <c r="BX6">
        <v>1.9090898954877431</v>
      </c>
      <c r="BZ6">
        <v>5</v>
      </c>
      <c r="CA6">
        <v>67.010000000000005</v>
      </c>
      <c r="CB6">
        <v>22.184999999999999</v>
      </c>
      <c r="CC6">
        <v>6.61</v>
      </c>
      <c r="CD6">
        <v>4.1949999999999932</v>
      </c>
      <c r="CF6">
        <v>3.6734693877551021</v>
      </c>
      <c r="CG6">
        <v>68.481350752398725</v>
      </c>
      <c r="CH6">
        <v>19.273348195367781</v>
      </c>
      <c r="CI6">
        <v>6.5359724399062404</v>
      </c>
      <c r="CJ6">
        <v>5.6170755299242749</v>
      </c>
      <c r="CL6">
        <v>50</v>
      </c>
      <c r="CM6">
        <v>10.042012100948661</v>
      </c>
      <c r="CO6">
        <v>8.1632653061224492</v>
      </c>
      <c r="CP6">
        <v>2.3731972425150349</v>
      </c>
      <c r="CR6">
        <v>50</v>
      </c>
      <c r="CS6">
        <v>32.450000000000003</v>
      </c>
      <c r="CU6">
        <v>8.1632653061224492</v>
      </c>
      <c r="CV6">
        <v>18.944781626944611</v>
      </c>
      <c r="CX6">
        <v>50</v>
      </c>
      <c r="CY6">
        <v>8.3800000000000008</v>
      </c>
      <c r="DA6">
        <v>8.1632653061224492</v>
      </c>
      <c r="DB6">
        <v>8.816652845740796</v>
      </c>
    </row>
    <row r="7" spans="1:106" x14ac:dyDescent="0.25">
      <c r="A7" t="s">
        <v>4</v>
      </c>
      <c r="B7" t="s">
        <v>68</v>
      </c>
      <c r="C7">
        <v>0.1610910566927744</v>
      </c>
      <c r="D7">
        <v>1.199276782276997</v>
      </c>
      <c r="F7">
        <v>10</v>
      </c>
      <c r="G7">
        <v>98.799819666666664</v>
      </c>
      <c r="H7">
        <v>0.46333333333333337</v>
      </c>
      <c r="I7">
        <v>0.14000000000000001</v>
      </c>
      <c r="J7">
        <v>0.59684700000000002</v>
      </c>
      <c r="L7">
        <v>4.8979591836734686</v>
      </c>
      <c r="M7">
        <v>99.082625105888582</v>
      </c>
      <c r="N7">
        <v>0.41939261304684172</v>
      </c>
      <c r="O7">
        <v>0.10549604675131059</v>
      </c>
      <c r="P7">
        <v>0.39248623466130639</v>
      </c>
      <c r="R7">
        <v>10</v>
      </c>
      <c r="S7">
        <v>12.05</v>
      </c>
      <c r="T7">
        <v>75.003333333333345</v>
      </c>
      <c r="U7">
        <v>2.34</v>
      </c>
      <c r="V7">
        <v>10.60666666666665</v>
      </c>
      <c r="X7">
        <v>4.8979591836734686</v>
      </c>
      <c r="Y7">
        <v>42.54797452381252</v>
      </c>
      <c r="Z7">
        <v>53.010701957266313</v>
      </c>
      <c r="AA7">
        <v>1.0794655128642501</v>
      </c>
      <c r="AB7">
        <v>3.3618774455142408</v>
      </c>
      <c r="AD7">
        <v>10</v>
      </c>
      <c r="AE7">
        <v>56.593333333333327</v>
      </c>
      <c r="AF7">
        <v>13.23</v>
      </c>
      <c r="AG7">
        <v>12.77</v>
      </c>
      <c r="AH7">
        <v>17.40666666666667</v>
      </c>
      <c r="AJ7">
        <v>4.8979591836734686</v>
      </c>
      <c r="AK7">
        <v>72.416554892838235</v>
      </c>
      <c r="AL7">
        <v>6.7127113229316278</v>
      </c>
      <c r="AM7">
        <v>9.4350189244697571</v>
      </c>
      <c r="AN7">
        <v>11.435714862270901</v>
      </c>
      <c r="AP7">
        <v>10</v>
      </c>
      <c r="AQ7">
        <v>58.722504500000007</v>
      </c>
      <c r="AR7">
        <v>30.0921275</v>
      </c>
      <c r="AS7">
        <v>1.49</v>
      </c>
      <c r="AT7">
        <v>9.6953680000000002</v>
      </c>
      <c r="AV7">
        <v>4.8979591836734686</v>
      </c>
      <c r="AW7">
        <v>63.77067246894908</v>
      </c>
      <c r="AX7">
        <v>36.563687786688583</v>
      </c>
      <c r="AY7">
        <v>-0.67697516204880426</v>
      </c>
      <c r="AZ7">
        <v>0.34262624900062583</v>
      </c>
      <c r="BB7">
        <v>10</v>
      </c>
      <c r="BC7">
        <v>54.94</v>
      </c>
      <c r="BD7">
        <v>7.668333333333333</v>
      </c>
      <c r="BE7">
        <v>7.43</v>
      </c>
      <c r="BF7">
        <v>29.96166666666667</v>
      </c>
      <c r="BH7">
        <v>4.8979591836734686</v>
      </c>
      <c r="BI7">
        <v>80.971913730735608</v>
      </c>
      <c r="BJ7">
        <v>3.4714070675030051</v>
      </c>
      <c r="BK7">
        <v>7.2056711700880527</v>
      </c>
      <c r="BL7">
        <v>8.3510080309050885</v>
      </c>
      <c r="BN7">
        <v>10</v>
      </c>
      <c r="BO7">
        <v>53.98</v>
      </c>
      <c r="BP7">
        <v>36.716666666666661</v>
      </c>
      <c r="BQ7">
        <v>9.32</v>
      </c>
      <c r="BR7">
        <v>6.7</v>
      </c>
      <c r="BT7">
        <v>4.8979591836734686</v>
      </c>
      <c r="BU7">
        <v>49.891762735692843</v>
      </c>
      <c r="BV7">
        <v>44.123298152580702</v>
      </c>
      <c r="BW7">
        <v>2.77108538241401</v>
      </c>
      <c r="BX7">
        <v>3.213855152874447</v>
      </c>
      <c r="BZ7">
        <v>10</v>
      </c>
      <c r="CA7">
        <v>52.09</v>
      </c>
      <c r="CB7">
        <v>25.213333333333331</v>
      </c>
      <c r="CC7">
        <v>7.49</v>
      </c>
      <c r="CD7">
        <v>15.206666666666679</v>
      </c>
      <c r="CF7">
        <v>4.8979591836734686</v>
      </c>
      <c r="CG7">
        <v>63.243683632780957</v>
      </c>
      <c r="CH7">
        <v>21.272096364464311</v>
      </c>
      <c r="CI7">
        <v>7.3040369014311928</v>
      </c>
      <c r="CJ7">
        <v>8.0359364041567751</v>
      </c>
      <c r="CL7">
        <v>60</v>
      </c>
      <c r="CM7">
        <v>13.34155142199374</v>
      </c>
      <c r="CO7">
        <v>10.204081632653059</v>
      </c>
      <c r="CP7">
        <v>2.7124803092824208</v>
      </c>
      <c r="CR7">
        <v>60</v>
      </c>
      <c r="CS7">
        <v>38.29</v>
      </c>
      <c r="CU7">
        <v>10.204081632653059</v>
      </c>
      <c r="CV7">
        <v>19.68508120054522</v>
      </c>
      <c r="CX7">
        <v>60</v>
      </c>
      <c r="CY7">
        <v>6.45</v>
      </c>
      <c r="DA7">
        <v>10.204081632653059</v>
      </c>
      <c r="DB7">
        <v>8.7772175301610247</v>
      </c>
    </row>
    <row r="8" spans="1:106" x14ac:dyDescent="0.25">
      <c r="A8" t="s">
        <v>5</v>
      </c>
      <c r="B8" t="s">
        <v>69</v>
      </c>
      <c r="C8">
        <v>4.215226259532249E-29</v>
      </c>
      <c r="D8">
        <v>2.1412443557177112</v>
      </c>
      <c r="F8">
        <v>30</v>
      </c>
      <c r="G8">
        <v>97.16</v>
      </c>
      <c r="H8">
        <v>0.77500000000000002</v>
      </c>
      <c r="I8">
        <v>0.20499999999999999</v>
      </c>
      <c r="J8">
        <v>1.859999999999999</v>
      </c>
      <c r="L8">
        <v>6.1224489795918373</v>
      </c>
      <c r="M8">
        <v>98.935526879612382</v>
      </c>
      <c r="N8">
        <v>0.44939820158526339</v>
      </c>
      <c r="O8">
        <v>0.1249275468542148</v>
      </c>
      <c r="P8">
        <v>0.49014737230221128</v>
      </c>
      <c r="R8">
        <v>30</v>
      </c>
      <c r="S8">
        <v>3.0533333333333328</v>
      </c>
      <c r="T8">
        <v>49.68</v>
      </c>
      <c r="U8">
        <v>4.583333333333333</v>
      </c>
      <c r="V8">
        <v>42.68333333333333</v>
      </c>
      <c r="X8">
        <v>6.1224489795918373</v>
      </c>
      <c r="Y8">
        <v>34.483885467323972</v>
      </c>
      <c r="Z8">
        <v>59.260726199914899</v>
      </c>
      <c r="AA8">
        <v>1.3589492072554119</v>
      </c>
      <c r="AB8">
        <v>4.8964891760636338</v>
      </c>
      <c r="AD8">
        <v>30</v>
      </c>
      <c r="AE8">
        <v>34.75</v>
      </c>
      <c r="AF8">
        <v>9.5299999999999994</v>
      </c>
      <c r="AG8">
        <v>3.25</v>
      </c>
      <c r="AH8">
        <v>52.47</v>
      </c>
      <c r="AJ8">
        <v>6.1224489795918373</v>
      </c>
      <c r="AK8">
        <v>67.26761259053049</v>
      </c>
      <c r="AL8">
        <v>8.7440007777527402</v>
      </c>
      <c r="AM8">
        <v>10.069672693010279</v>
      </c>
      <c r="AN8">
        <v>13.918713956144289</v>
      </c>
      <c r="AP8">
        <v>30</v>
      </c>
      <c r="AQ8">
        <v>73.196197333333345</v>
      </c>
      <c r="AR8">
        <v>12.341293333333329</v>
      </c>
      <c r="AS8">
        <v>2.1800000000000002</v>
      </c>
      <c r="AT8">
        <v>12.28250933333333</v>
      </c>
      <c r="AV8">
        <v>6.1224489795918373</v>
      </c>
      <c r="AW8">
        <v>62.527393078805197</v>
      </c>
      <c r="AX8">
        <v>37.35805542110262</v>
      </c>
      <c r="AY8">
        <v>-0.67381282012607913</v>
      </c>
      <c r="AZ8">
        <v>0.7883436870623719</v>
      </c>
      <c r="BB8">
        <v>30</v>
      </c>
      <c r="BC8">
        <v>53.72</v>
      </c>
      <c r="BD8">
        <v>8.3882656666666673</v>
      </c>
      <c r="BE8">
        <v>10.199999999999999</v>
      </c>
      <c r="BF8">
        <v>27.691734333333329</v>
      </c>
      <c r="BH8">
        <v>6.1224489795918373</v>
      </c>
      <c r="BI8">
        <v>77.555942200755709</v>
      </c>
      <c r="BJ8">
        <v>4.4417411535053697</v>
      </c>
      <c r="BK8">
        <v>7.9590522875789311</v>
      </c>
      <c r="BL8">
        <v>10.043264356873459</v>
      </c>
      <c r="BN8">
        <v>30</v>
      </c>
      <c r="BO8">
        <v>52.39</v>
      </c>
      <c r="BP8">
        <v>32.457500000000003</v>
      </c>
      <c r="BQ8">
        <v>6.8599999999999994</v>
      </c>
      <c r="BR8">
        <v>8.292500000000004</v>
      </c>
      <c r="BT8">
        <v>6.1224489795918373</v>
      </c>
      <c r="BU8">
        <v>42.446920898226537</v>
      </c>
      <c r="BV8">
        <v>49.658349552286381</v>
      </c>
      <c r="BW8">
        <v>3.1543991255284771</v>
      </c>
      <c r="BX8">
        <v>4.7403465254593584</v>
      </c>
      <c r="BZ8">
        <v>30</v>
      </c>
      <c r="CA8">
        <v>44.736666666666672</v>
      </c>
      <c r="CB8">
        <v>14.996</v>
      </c>
      <c r="CC8">
        <v>3.02</v>
      </c>
      <c r="CD8">
        <v>37.247333333333323</v>
      </c>
      <c r="CF8">
        <v>6.1224489795918373</v>
      </c>
      <c r="CG8">
        <v>59.249846348079423</v>
      </c>
      <c r="CH8">
        <v>22.342163147495739</v>
      </c>
      <c r="CI8">
        <v>7.7188057927825344</v>
      </c>
      <c r="CJ8">
        <v>10.489246413831401</v>
      </c>
      <c r="CL8">
        <v>80</v>
      </c>
      <c r="CM8">
        <v>23.537531546240029</v>
      </c>
      <c r="CO8">
        <v>12.244897959183669</v>
      </c>
      <c r="CP8">
        <v>3.0318621244401078</v>
      </c>
      <c r="CR8">
        <v>80</v>
      </c>
      <c r="CS8">
        <v>48.64</v>
      </c>
      <c r="CU8">
        <v>12.244897959183669</v>
      </c>
      <c r="CV8">
        <v>20.42538615662567</v>
      </c>
      <c r="CX8">
        <v>80</v>
      </c>
      <c r="CY8">
        <v>4.8099999999999996</v>
      </c>
      <c r="DA8">
        <v>12.244897959183669</v>
      </c>
      <c r="DB8">
        <v>8.734691437379702</v>
      </c>
    </row>
    <row r="9" spans="1:106" x14ac:dyDescent="0.25">
      <c r="A9" t="s">
        <v>6</v>
      </c>
      <c r="B9" t="s">
        <v>70</v>
      </c>
      <c r="C9">
        <v>1.083050733751663E-20</v>
      </c>
      <c r="D9">
        <v>598.04943426724242</v>
      </c>
      <c r="L9">
        <v>7.3469387755102042</v>
      </c>
      <c r="M9">
        <v>98.802097814907896</v>
      </c>
      <c r="N9">
        <v>0.47062993652886248</v>
      </c>
      <c r="O9">
        <v>0.13960197938851551</v>
      </c>
      <c r="P9">
        <v>0.58767027045539311</v>
      </c>
      <c r="R9">
        <v>60</v>
      </c>
      <c r="S9">
        <v>2.813333333333333</v>
      </c>
      <c r="T9">
        <v>24.323333333333331</v>
      </c>
      <c r="U9">
        <v>3.0133333333333332</v>
      </c>
      <c r="V9">
        <v>69.849999999999994</v>
      </c>
      <c r="X9">
        <v>7.3469387755102042</v>
      </c>
      <c r="Y9">
        <v>28.00630726193593</v>
      </c>
      <c r="Z9">
        <v>63.778186229155047</v>
      </c>
      <c r="AA9">
        <v>1.6308889125811441</v>
      </c>
      <c r="AB9">
        <v>6.5846750689497178</v>
      </c>
      <c r="AD9">
        <v>60</v>
      </c>
      <c r="AE9">
        <v>16.543333333333329</v>
      </c>
      <c r="AF9">
        <v>10.773999999999999</v>
      </c>
      <c r="AG9">
        <v>6.45</v>
      </c>
      <c r="AH9">
        <v>66.23266666666666</v>
      </c>
      <c r="AJ9">
        <v>7.3469387755102042</v>
      </c>
      <c r="AK9">
        <v>62.71537307460062</v>
      </c>
      <c r="AL9">
        <v>10.63393900483471</v>
      </c>
      <c r="AM9">
        <v>10.35782075582588</v>
      </c>
      <c r="AN9">
        <v>16.29286717993849</v>
      </c>
      <c r="AP9">
        <v>60</v>
      </c>
      <c r="AQ9">
        <v>80.182519499999998</v>
      </c>
      <c r="AR9">
        <v>13.004899999999999</v>
      </c>
      <c r="AS9">
        <v>1.49</v>
      </c>
      <c r="AT9">
        <v>5.3225804999999999</v>
      </c>
      <c r="AV9">
        <v>7.3469387755102042</v>
      </c>
      <c r="AW9">
        <v>62.164437500422281</v>
      </c>
      <c r="AX9">
        <v>37.21396172843248</v>
      </c>
      <c r="AY9">
        <v>-0.65309543435587547</v>
      </c>
      <c r="AZ9">
        <v>1.274672130068454</v>
      </c>
      <c r="BB9">
        <v>60</v>
      </c>
      <c r="BC9">
        <v>42.5</v>
      </c>
      <c r="BD9">
        <v>8.4633333333333329</v>
      </c>
      <c r="BE9">
        <v>4.6100000000000003</v>
      </c>
      <c r="BF9">
        <v>44.426666666666669</v>
      </c>
      <c r="BH9">
        <v>7.3469387755102042</v>
      </c>
      <c r="BI9">
        <v>74.56164879979039</v>
      </c>
      <c r="BJ9">
        <v>5.3280064246566434</v>
      </c>
      <c r="BK9">
        <v>8.4895319525334152</v>
      </c>
      <c r="BL9">
        <v>11.62081281568047</v>
      </c>
      <c r="BN9">
        <v>60</v>
      </c>
      <c r="BO9">
        <v>49.685000000000002</v>
      </c>
      <c r="BP9">
        <v>33.21</v>
      </c>
      <c r="BQ9">
        <v>4.4000000000000004</v>
      </c>
      <c r="BR9">
        <v>12.704999999999981</v>
      </c>
      <c r="BT9">
        <v>7.3469387755102042</v>
      </c>
      <c r="BU9">
        <v>36.340475432912072</v>
      </c>
      <c r="BV9">
        <v>53.773290399148351</v>
      </c>
      <c r="BW9">
        <v>3.4568671233633732</v>
      </c>
      <c r="BX9">
        <v>6.4293804794187928</v>
      </c>
      <c r="BZ9">
        <v>60</v>
      </c>
      <c r="CA9">
        <v>61.52</v>
      </c>
      <c r="CB9">
        <v>12.874536666666669</v>
      </c>
      <c r="CC9">
        <v>2.2999999999999998</v>
      </c>
      <c r="CD9">
        <v>23.305463333333339</v>
      </c>
      <c r="CF9">
        <v>7.3469387755102042</v>
      </c>
      <c r="CG9">
        <v>56.125012152589584</v>
      </c>
      <c r="CH9">
        <v>22.814365739723581</v>
      </c>
      <c r="CI9">
        <v>7.8899686379480878</v>
      </c>
      <c r="CJ9">
        <v>12.91325946347559</v>
      </c>
      <c r="CL9">
        <v>100</v>
      </c>
      <c r="CM9">
        <v>52.25878297402312</v>
      </c>
      <c r="CO9">
        <v>14.28571428571429</v>
      </c>
      <c r="CP9">
        <v>3.3374969380588411</v>
      </c>
      <c r="CR9">
        <v>100</v>
      </c>
      <c r="CS9">
        <v>49.68</v>
      </c>
      <c r="CU9">
        <v>14.28571428571429</v>
      </c>
      <c r="CV9">
        <v>21.165707435125672</v>
      </c>
      <c r="CX9">
        <v>100</v>
      </c>
      <c r="CY9">
        <v>0.77</v>
      </c>
      <c r="DA9">
        <v>14.28571428571429</v>
      </c>
      <c r="DB9">
        <v>8.6831214070902032</v>
      </c>
    </row>
    <row r="10" spans="1:106" x14ac:dyDescent="0.25">
      <c r="A10" t="s">
        <v>71</v>
      </c>
      <c r="B10" t="s">
        <v>72</v>
      </c>
      <c r="C10">
        <v>8.0555843722144606E-4</v>
      </c>
      <c r="D10">
        <v>3.579668473006553E-3</v>
      </c>
      <c r="K10" s="1"/>
      <c r="L10">
        <v>8.5714285714285712</v>
      </c>
      <c r="M10">
        <v>98.678385206651697</v>
      </c>
      <c r="N10">
        <v>0.48598978460935272</v>
      </c>
      <c r="O10">
        <v>0.15055811558935081</v>
      </c>
      <c r="P10">
        <v>0.68506689440523583</v>
      </c>
      <c r="W10" s="1"/>
      <c r="X10">
        <v>8.5714285714285712</v>
      </c>
      <c r="Y10">
        <v>22.817866064236519</v>
      </c>
      <c r="Z10">
        <v>66.902866040772665</v>
      </c>
      <c r="AA10">
        <v>1.892277316647661</v>
      </c>
      <c r="AB10">
        <v>8.3872134524564412</v>
      </c>
      <c r="AI10" s="1"/>
      <c r="AJ10">
        <v>8.5714285714285712</v>
      </c>
      <c r="AK10">
        <v>58.700747697396473</v>
      </c>
      <c r="AL10">
        <v>12.33224232771904</v>
      </c>
      <c r="AM10">
        <v>10.3968291783663</v>
      </c>
      <c r="AN10">
        <v>18.57018085650547</v>
      </c>
      <c r="AU10" s="1"/>
      <c r="AV10">
        <v>8.5714285714285712</v>
      </c>
      <c r="AW10">
        <v>62.316112893432873</v>
      </c>
      <c r="AX10">
        <v>36.524921663527252</v>
      </c>
      <c r="AY10">
        <v>-0.62352607406904947</v>
      </c>
      <c r="AZ10">
        <v>1.7824173435247701</v>
      </c>
      <c r="BG10" s="1"/>
      <c r="BH10">
        <v>8.5714285714285712</v>
      </c>
      <c r="BI10">
        <v>71.936898026122677</v>
      </c>
      <c r="BJ10">
        <v>6.1053102913467514</v>
      </c>
      <c r="BK10">
        <v>8.8590097521519908</v>
      </c>
      <c r="BL10">
        <v>13.098781925212339</v>
      </c>
      <c r="BS10" s="1"/>
      <c r="BT10">
        <v>8.5714285714285712</v>
      </c>
      <c r="BU10">
        <v>31.34049105451211</v>
      </c>
      <c r="BV10">
        <v>56.726434557102507</v>
      </c>
      <c r="BW10">
        <v>3.6955925284798261</v>
      </c>
      <c r="BX10">
        <v>8.2375644259151919</v>
      </c>
      <c r="CE10" s="1"/>
      <c r="CF10">
        <v>8.5714285714285712</v>
      </c>
      <c r="CG10">
        <v>53.623356261304011</v>
      </c>
      <c r="CH10">
        <v>22.89999754395938</v>
      </c>
      <c r="CI10">
        <v>7.8926171050720262</v>
      </c>
      <c r="CJ10">
        <v>15.268671485582409</v>
      </c>
      <c r="CO10">
        <v>16.326530612244898</v>
      </c>
      <c r="CP10">
        <v>3.634548318381889</v>
      </c>
      <c r="CU10">
        <v>16.326530612244898</v>
      </c>
      <c r="CV10">
        <v>21.90602261842314</v>
      </c>
      <c r="DA10">
        <v>16.326530612244898</v>
      </c>
      <c r="DB10">
        <v>8.6298879543984697</v>
      </c>
    </row>
    <row r="11" spans="1:106" x14ac:dyDescent="0.25">
      <c r="A11" t="s">
        <v>7</v>
      </c>
      <c r="B11" t="s">
        <v>73</v>
      </c>
      <c r="C11">
        <v>1.6558763448705999E-22</v>
      </c>
      <c r="D11">
        <v>119169.51889234121</v>
      </c>
      <c r="F11" t="s">
        <v>140</v>
      </c>
      <c r="K11" s="1"/>
      <c r="L11">
        <v>9.795918367346939</v>
      </c>
      <c r="M11">
        <v>98.561890404456818</v>
      </c>
      <c r="N11">
        <v>0.49709941143913072</v>
      </c>
      <c r="O11">
        <v>0.15866498109946939</v>
      </c>
      <c r="P11">
        <v>0.7823452047473145</v>
      </c>
      <c r="R11" t="s">
        <v>140</v>
      </c>
      <c r="W11" s="1"/>
      <c r="X11">
        <v>9.795918367346939</v>
      </c>
      <c r="Y11">
        <v>18.651040686779719</v>
      </c>
      <c r="Z11">
        <v>68.939702779725081</v>
      </c>
      <c r="AA11">
        <v>2.1405788157764691</v>
      </c>
      <c r="AB11">
        <v>10.26890016654426</v>
      </c>
      <c r="AD11" t="s">
        <v>140</v>
      </c>
      <c r="AI11" s="1"/>
      <c r="AJ11">
        <v>9.795918367346939</v>
      </c>
      <c r="AK11">
        <v>55.165820663795436</v>
      </c>
      <c r="AL11">
        <v>13.809425299263269</v>
      </c>
      <c r="AM11">
        <v>10.264340059998229</v>
      </c>
      <c r="AN11">
        <v>20.760414058124312</v>
      </c>
      <c r="AP11" t="s">
        <v>140</v>
      </c>
      <c r="AU11" s="1"/>
      <c r="AV11">
        <v>9.795918367346939</v>
      </c>
      <c r="AW11">
        <v>62.759574521426003</v>
      </c>
      <c r="AX11">
        <v>35.531423762800173</v>
      </c>
      <c r="AY11">
        <v>-0.59041049071857521</v>
      </c>
      <c r="AZ11">
        <v>2.2993166413666879</v>
      </c>
      <c r="BB11" t="s">
        <v>140</v>
      </c>
      <c r="BG11" s="1"/>
      <c r="BH11">
        <v>9.795918367346939</v>
      </c>
      <c r="BI11">
        <v>69.636094460002994</v>
      </c>
      <c r="BJ11">
        <v>6.7660443063615689</v>
      </c>
      <c r="BK11">
        <v>9.1093461602164254</v>
      </c>
      <c r="BL11">
        <v>14.48851504032845</v>
      </c>
      <c r="BN11" t="s">
        <v>140</v>
      </c>
      <c r="BS11" s="1"/>
      <c r="BT11">
        <v>9.795918367346939</v>
      </c>
      <c r="BU11">
        <v>27.239481558018081</v>
      </c>
      <c r="BV11">
        <v>58.748255338811887</v>
      </c>
      <c r="BW11">
        <v>3.8852646966880089</v>
      </c>
      <c r="BX11">
        <v>10.1270803539505</v>
      </c>
      <c r="BZ11" t="s">
        <v>140</v>
      </c>
      <c r="CE11" s="1"/>
      <c r="CF11">
        <v>9.795918367346939</v>
      </c>
      <c r="CG11">
        <v>51.586032525770072</v>
      </c>
      <c r="CH11">
        <v>22.731741293414469</v>
      </c>
      <c r="CI11">
        <v>7.7773082125588449</v>
      </c>
      <c r="CJ11">
        <v>17.53187761910684</v>
      </c>
      <c r="CL11" t="s">
        <v>179</v>
      </c>
      <c r="CM11">
        <v>25024.839382626931</v>
      </c>
      <c r="CO11">
        <v>18.367346938775508</v>
      </c>
      <c r="CP11">
        <v>3.9273843045152499</v>
      </c>
      <c r="CR11" t="s">
        <v>179</v>
      </c>
      <c r="CS11">
        <v>15318.056052662499</v>
      </c>
      <c r="CU11">
        <v>18.367346938775508</v>
      </c>
      <c r="CV11">
        <v>22.646338947343359</v>
      </c>
      <c r="CX11" t="s">
        <v>179</v>
      </c>
      <c r="CY11">
        <v>724.13546687898554</v>
      </c>
      <c r="DA11">
        <v>18.367346938775508</v>
      </c>
      <c r="DB11">
        <v>8.5748468187172069</v>
      </c>
    </row>
    <row r="12" spans="1:106" x14ac:dyDescent="0.25">
      <c r="A12" t="s">
        <v>8</v>
      </c>
      <c r="B12" t="s">
        <v>74</v>
      </c>
      <c r="C12">
        <v>2.7874475809987671E-20</v>
      </c>
      <c r="D12">
        <v>346996.28569136531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v>11.02040816326531</v>
      </c>
      <c r="M12">
        <v>98.450796101441469</v>
      </c>
      <c r="N12">
        <v>0.50508931150135983</v>
      </c>
      <c r="O12">
        <v>0.16460349145552919</v>
      </c>
      <c r="P12">
        <v>0.87951110007580435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v>11.02040816326531</v>
      </c>
      <c r="Y12">
        <v>15.31339203342192</v>
      </c>
      <c r="Z12">
        <v>70.107801004499763</v>
      </c>
      <c r="AA12">
        <v>2.374388454027704</v>
      </c>
      <c r="AB12">
        <v>12.20467292162127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v>11.02040816326531</v>
      </c>
      <c r="AK12">
        <v>52.054208156773171</v>
      </c>
      <c r="AL12">
        <v>15.056382382210071</v>
      </c>
      <c r="AM12">
        <v>10.01831418020387</v>
      </c>
      <c r="AN12">
        <v>22.871095362270282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11.02040816326531</v>
      </c>
      <c r="AW12">
        <v>63.367406463929981</v>
      </c>
      <c r="AX12">
        <v>34.371070059290247</v>
      </c>
      <c r="AY12">
        <v>-0.55669549722264766</v>
      </c>
      <c r="AZ12">
        <v>2.8180549615981012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v>11.02040816326531</v>
      </c>
      <c r="BI12">
        <v>67.616592731839816</v>
      </c>
      <c r="BJ12">
        <v>7.307508705744028</v>
      </c>
      <c r="BK12">
        <v>9.2758303187807112</v>
      </c>
      <c r="BL12">
        <v>15.8000681909237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v>11.02040816326531</v>
      </c>
      <c r="BU12">
        <v>23.87637869684729</v>
      </c>
      <c r="BV12">
        <v>60.017308400979161</v>
      </c>
      <c r="BW12">
        <v>4.0363032636767953</v>
      </c>
      <c r="BX12">
        <v>12.070091772016051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v>11.02040816326531</v>
      </c>
      <c r="CG12">
        <v>49.907116505949993</v>
      </c>
      <c r="CH12">
        <v>22.395586699857791</v>
      </c>
      <c r="CI12">
        <v>7.5790252407734524</v>
      </c>
      <c r="CJ12">
        <v>19.688324756370179</v>
      </c>
      <c r="CL12" t="s">
        <v>180</v>
      </c>
      <c r="CM12">
        <v>0.98631633168578559</v>
      </c>
      <c r="CO12">
        <v>20.408163265306118</v>
      </c>
      <c r="CP12">
        <v>4.2238722256437953</v>
      </c>
      <c r="CR12" t="s">
        <v>180</v>
      </c>
      <c r="CS12">
        <v>0.96564052380335597</v>
      </c>
      <c r="CU12">
        <v>20.408163265306118</v>
      </c>
      <c r="CV12">
        <v>23.38665642129882</v>
      </c>
      <c r="CX12" t="s">
        <v>180</v>
      </c>
      <c r="CY12">
        <v>0.90399933198986504</v>
      </c>
      <c r="DA12">
        <v>20.408163265306118</v>
      </c>
      <c r="DB12">
        <v>8.5158615765137746</v>
      </c>
    </row>
    <row r="13" spans="1:106" x14ac:dyDescent="0.25">
      <c r="A13" t="s">
        <v>75</v>
      </c>
      <c r="B13" t="s">
        <v>76</v>
      </c>
      <c r="C13">
        <v>0.17398959264304739</v>
      </c>
      <c r="D13">
        <v>0.1252591509241093</v>
      </c>
      <c r="F13">
        <v>0</v>
      </c>
      <c r="G13">
        <v>0</v>
      </c>
      <c r="H13">
        <v>0</v>
      </c>
      <c r="I13">
        <v>0</v>
      </c>
      <c r="J13">
        <v>0</v>
      </c>
      <c r="K13" s="1"/>
      <c r="L13">
        <v>12.244897959183669</v>
      </c>
      <c r="M13">
        <v>98.343562665302755</v>
      </c>
      <c r="N13">
        <v>0.51089047966496282</v>
      </c>
      <c r="O13">
        <v>0.16897722208873489</v>
      </c>
      <c r="P13">
        <v>0.97656963749003767</v>
      </c>
      <c r="R13">
        <v>0</v>
      </c>
      <c r="S13">
        <v>0</v>
      </c>
      <c r="T13">
        <v>0</v>
      </c>
      <c r="U13">
        <v>0</v>
      </c>
      <c r="V13">
        <v>0</v>
      </c>
      <c r="W13" s="1"/>
      <c r="X13">
        <v>12.244897959183669</v>
      </c>
      <c r="Y13">
        <v>12.648307640064919</v>
      </c>
      <c r="Z13">
        <v>70.58518203664255</v>
      </c>
      <c r="AA13">
        <v>2.5928182316804111</v>
      </c>
      <c r="AB13">
        <v>14.174318327547301</v>
      </c>
      <c r="AD13">
        <v>0</v>
      </c>
      <c r="AE13">
        <v>0</v>
      </c>
      <c r="AF13">
        <v>0</v>
      </c>
      <c r="AG13">
        <v>0</v>
      </c>
      <c r="AH13">
        <v>0</v>
      </c>
      <c r="AI13" s="1"/>
      <c r="AJ13">
        <v>12.244897959183669</v>
      </c>
      <c r="AK13">
        <v>49.316269603938032</v>
      </c>
      <c r="AL13">
        <v>16.080124644742039</v>
      </c>
      <c r="AM13">
        <v>9.6960854158950056</v>
      </c>
      <c r="AN13">
        <v>24.907520544042431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12.244897959183669</v>
      </c>
      <c r="AW13">
        <v>64.058778823852364</v>
      </c>
      <c r="AX13">
        <v>33.131467015399437</v>
      </c>
      <c r="AY13">
        <v>-0.52420195223606714</v>
      </c>
      <c r="AZ13">
        <v>3.333791364974787</v>
      </c>
      <c r="BB13">
        <v>0</v>
      </c>
      <c r="BC13">
        <v>0</v>
      </c>
      <c r="BD13">
        <v>0</v>
      </c>
      <c r="BE13">
        <v>0</v>
      </c>
      <c r="BF13">
        <v>0</v>
      </c>
      <c r="BG13" s="1"/>
      <c r="BH13">
        <v>12.244897959183669</v>
      </c>
      <c r="BI13">
        <v>65.839351317694764</v>
      </c>
      <c r="BJ13">
        <v>7.7345039535618678</v>
      </c>
      <c r="BK13">
        <v>9.384416565572149</v>
      </c>
      <c r="BL13">
        <v>17.041728121720411</v>
      </c>
      <c r="BN13">
        <v>0</v>
      </c>
      <c r="BO13">
        <v>0</v>
      </c>
      <c r="BP13">
        <v>0</v>
      </c>
      <c r="BQ13">
        <v>0</v>
      </c>
      <c r="BR13">
        <v>0</v>
      </c>
      <c r="BS13" s="1"/>
      <c r="BT13">
        <v>12.244897959183669</v>
      </c>
      <c r="BU13">
        <v>21.12303404148955</v>
      </c>
      <c r="BV13">
        <v>60.675090996926961</v>
      </c>
      <c r="BW13">
        <v>4.1564028972843428</v>
      </c>
      <c r="BX13">
        <v>14.04554969171911</v>
      </c>
      <c r="BZ13">
        <v>0</v>
      </c>
      <c r="CA13">
        <v>0</v>
      </c>
      <c r="CB13">
        <v>0</v>
      </c>
      <c r="CC13">
        <v>0</v>
      </c>
      <c r="CD13">
        <v>0</v>
      </c>
      <c r="CE13" s="1"/>
      <c r="CF13">
        <v>12.244897959183669</v>
      </c>
      <c r="CG13">
        <v>48.511652810200673</v>
      </c>
      <c r="CH13">
        <v>21.95097950590732</v>
      </c>
      <c r="CI13">
        <v>7.3231605982644901</v>
      </c>
      <c r="CJ13">
        <v>21.728452403956179</v>
      </c>
      <c r="CL13" t="s">
        <v>219</v>
      </c>
      <c r="CM13">
        <v>-408378.47812799987</v>
      </c>
      <c r="CO13">
        <v>22.448979591836739</v>
      </c>
      <c r="CP13">
        <v>4.5193259597482509</v>
      </c>
      <c r="CR13" t="s">
        <v>219</v>
      </c>
      <c r="CS13">
        <v>-405559.80169932038</v>
      </c>
      <c r="CU13">
        <v>22.448979591836739</v>
      </c>
      <c r="CV13">
        <v>24.12697535655705</v>
      </c>
      <c r="CX13" t="s">
        <v>219</v>
      </c>
      <c r="CY13">
        <v>-29305.597291072871</v>
      </c>
      <c r="DA13">
        <v>22.448979591836739</v>
      </c>
      <c r="DB13">
        <v>8.4484513585127576</v>
      </c>
    </row>
    <row r="14" spans="1:106" x14ac:dyDescent="0.25">
      <c r="A14" t="s">
        <v>77</v>
      </c>
      <c r="B14" t="s">
        <v>78</v>
      </c>
      <c r="C14">
        <v>1.1297609807224139E-3</v>
      </c>
      <c r="D14">
        <v>4.9173397846847307</v>
      </c>
      <c r="F14">
        <v>1</v>
      </c>
      <c r="G14">
        <v>0.27027581271524997</v>
      </c>
      <c r="H14">
        <v>1.322455628325158E-2</v>
      </c>
      <c r="I14">
        <v>0.1</v>
      </c>
      <c r="J14">
        <v>0.25074713567656159</v>
      </c>
      <c r="K14" s="1"/>
      <c r="L14">
        <v>13.469387755102041</v>
      </c>
      <c r="M14">
        <v>98.239228771436245</v>
      </c>
      <c r="N14">
        <v>0.51506291767204659</v>
      </c>
      <c r="O14">
        <v>0.17218426982829629</v>
      </c>
      <c r="P14">
        <v>1.0735240456209609</v>
      </c>
      <c r="R14">
        <v>1</v>
      </c>
      <c r="S14">
        <v>3.6523949524782862</v>
      </c>
      <c r="T14">
        <v>3.594090829248596</v>
      </c>
      <c r="U14">
        <v>0.02</v>
      </c>
      <c r="V14">
        <v>0.6496922348312314</v>
      </c>
      <c r="W14" s="1"/>
      <c r="X14">
        <v>13.469387755102041</v>
      </c>
      <c r="Y14">
        <v>10.516403183886739</v>
      </c>
      <c r="Z14">
        <v>70.529085483652253</v>
      </c>
      <c r="AA14">
        <v>2.7952196808244052</v>
      </c>
      <c r="AB14">
        <v>16.15993836168893</v>
      </c>
      <c r="AD14">
        <v>1</v>
      </c>
      <c r="AE14">
        <v>7.0618175186467864</v>
      </c>
      <c r="AF14">
        <v>5.9628479399994633E-2</v>
      </c>
      <c r="AG14">
        <v>0.16</v>
      </c>
      <c r="AH14">
        <v>7.063881526627001</v>
      </c>
      <c r="AI14" s="1"/>
      <c r="AJ14">
        <v>13.469387755102041</v>
      </c>
      <c r="AK14">
        <v>46.904965747813293</v>
      </c>
      <c r="AL14">
        <v>16.89036236647879</v>
      </c>
      <c r="AM14">
        <v>9.3301906811160897</v>
      </c>
      <c r="AN14">
        <v>26.874481478708951</v>
      </c>
      <c r="AP14">
        <v>1</v>
      </c>
      <c r="AQ14">
        <v>2.755000000000003</v>
      </c>
      <c r="AR14">
        <v>0.37603257461122958</v>
      </c>
      <c r="AS14">
        <v>0.16</v>
      </c>
      <c r="AT14">
        <v>0.1132357915243183</v>
      </c>
      <c r="AU14" s="1"/>
      <c r="AV14">
        <v>13.469387755102041</v>
      </c>
      <c r="AW14">
        <v>64.786562081482117</v>
      </c>
      <c r="AX14">
        <v>31.863520722034959</v>
      </c>
      <c r="AY14">
        <v>-0.49388194056893953</v>
      </c>
      <c r="AZ14">
        <v>3.8436322710738078</v>
      </c>
      <c r="BB14">
        <v>1</v>
      </c>
      <c r="BC14">
        <v>1.8377907933168021</v>
      </c>
      <c r="BD14">
        <v>0.29544693074880463</v>
      </c>
      <c r="BE14">
        <v>0.23</v>
      </c>
      <c r="BF14">
        <v>1.8755436248962301</v>
      </c>
      <c r="BG14" s="1"/>
      <c r="BH14">
        <v>13.469387755102041</v>
      </c>
      <c r="BI14">
        <v>64.273565438228786</v>
      </c>
      <c r="BJ14">
        <v>8.0562733759804672</v>
      </c>
      <c r="BK14">
        <v>9.4506508852405506</v>
      </c>
      <c r="BL14">
        <v>18.219510190473279</v>
      </c>
      <c r="BN14">
        <v>1</v>
      </c>
      <c r="BO14">
        <v>0.2349999999999994</v>
      </c>
      <c r="BP14">
        <v>2.617815034633947</v>
      </c>
      <c r="BQ14">
        <v>0.59</v>
      </c>
      <c r="BR14">
        <v>0.65199693250812196</v>
      </c>
      <c r="BS14" s="1"/>
      <c r="BT14">
        <v>13.469387755102041</v>
      </c>
      <c r="BU14">
        <v>18.86346936407611</v>
      </c>
      <c r="BV14">
        <v>60.849531818707973</v>
      </c>
      <c r="BW14">
        <v>4.2522776393430082</v>
      </c>
      <c r="BX14">
        <v>16.034798666931231</v>
      </c>
      <c r="BZ14">
        <v>1</v>
      </c>
      <c r="CA14">
        <v>1.774999999999999</v>
      </c>
      <c r="CB14">
        <v>0.61829514706884814</v>
      </c>
      <c r="CC14">
        <v>1.01</v>
      </c>
      <c r="CD14">
        <v>1.7416299836647251</v>
      </c>
      <c r="CE14" s="1"/>
      <c r="CF14">
        <v>13.469387755102041</v>
      </c>
      <c r="CG14">
        <v>47.349390865067683</v>
      </c>
      <c r="CH14">
        <v>21.436747808904279</v>
      </c>
      <c r="CI14">
        <v>7.0270984583498244</v>
      </c>
      <c r="CJ14">
        <v>23.646482212584601</v>
      </c>
      <c r="CL14" t="s">
        <v>207</v>
      </c>
      <c r="CO14">
        <v>24.489795918367349</v>
      </c>
      <c r="CP14">
        <v>4.8206256566169863</v>
      </c>
      <c r="CR14" t="s">
        <v>207</v>
      </c>
      <c r="CU14">
        <v>24.489795918367349</v>
      </c>
      <c r="CV14">
        <v>24.867224279383809</v>
      </c>
      <c r="CX14" t="s">
        <v>207</v>
      </c>
      <c r="DA14">
        <v>24.489795918367349</v>
      </c>
      <c r="DB14">
        <v>8.3639669834980843</v>
      </c>
    </row>
    <row r="15" spans="1:106" x14ac:dyDescent="0.25">
      <c r="A15" t="s">
        <v>79</v>
      </c>
      <c r="B15" t="s">
        <v>80</v>
      </c>
      <c r="C15">
        <v>1.9086415714784019E-3</v>
      </c>
      <c r="D15">
        <v>1.0368408911585339E-3</v>
      </c>
      <c r="F15">
        <v>3</v>
      </c>
      <c r="G15">
        <v>0.44663049462067761</v>
      </c>
      <c r="H15">
        <v>8.902933349308112E-2</v>
      </c>
      <c r="I15">
        <v>0.03</v>
      </c>
      <c r="J15">
        <v>0.4366378092915098</v>
      </c>
      <c r="K15" s="1"/>
      <c r="L15">
        <v>14.69387755102041</v>
      </c>
      <c r="M15">
        <v>98.137159198369787</v>
      </c>
      <c r="N15">
        <v>0.51797717939877863</v>
      </c>
      <c r="O15">
        <v>0.17448714012377339</v>
      </c>
      <c r="P15">
        <v>1.170376488277874</v>
      </c>
      <c r="R15">
        <v>3</v>
      </c>
      <c r="S15">
        <v>4.4184379309887349</v>
      </c>
      <c r="T15">
        <v>4.2446635614616159</v>
      </c>
      <c r="U15">
        <v>0.2</v>
      </c>
      <c r="V15">
        <v>1.2105473968416109</v>
      </c>
      <c r="W15" s="1"/>
      <c r="X15">
        <v>14.69387755102041</v>
      </c>
      <c r="Y15">
        <v>8.8127013054571979</v>
      </c>
      <c r="Z15">
        <v>70.058234155342646</v>
      </c>
      <c r="AA15">
        <v>2.9814304202618662</v>
      </c>
      <c r="AB15">
        <v>18.148284697665812</v>
      </c>
      <c r="AD15">
        <v>3</v>
      </c>
      <c r="AE15">
        <v>4.3906137257664692</v>
      </c>
      <c r="AF15">
        <v>0.66903952714984538</v>
      </c>
      <c r="AG15">
        <v>2.4700000000000002</v>
      </c>
      <c r="AH15">
        <v>0.98349662524840409</v>
      </c>
      <c r="AI15" s="1"/>
      <c r="AJ15">
        <v>14.69387755102041</v>
      </c>
      <c r="AK15">
        <v>44.774919724520338</v>
      </c>
      <c r="AL15">
        <v>17.504833536969041</v>
      </c>
      <c r="AM15">
        <v>8.9444307755350856</v>
      </c>
      <c r="AN15">
        <v>28.77581621975548</v>
      </c>
      <c r="AP15">
        <v>3</v>
      </c>
      <c r="AQ15">
        <v>0</v>
      </c>
      <c r="AR15">
        <v>1.9601650272872431</v>
      </c>
      <c r="AS15">
        <v>0.08</v>
      </c>
      <c r="AT15">
        <v>0.88968930126358647</v>
      </c>
      <c r="AU15" s="1"/>
      <c r="AV15">
        <v>14.69387755102041</v>
      </c>
      <c r="AW15">
        <v>65.520993094396943</v>
      </c>
      <c r="AX15">
        <v>30.599415867899388</v>
      </c>
      <c r="AY15">
        <v>-0.46626578957430431</v>
      </c>
      <c r="AZ15">
        <v>4.3456899612997804</v>
      </c>
      <c r="BB15">
        <v>3</v>
      </c>
      <c r="BC15">
        <v>1.8020751926598391</v>
      </c>
      <c r="BD15">
        <v>0.1087300428686676</v>
      </c>
      <c r="BE15">
        <v>0.62</v>
      </c>
      <c r="BF15">
        <v>1.908847092415267</v>
      </c>
      <c r="BG15" s="1"/>
      <c r="BH15">
        <v>14.69387755102041</v>
      </c>
      <c r="BI15">
        <v>62.889994678429559</v>
      </c>
      <c r="BJ15">
        <v>8.2819249694334989</v>
      </c>
      <c r="BK15">
        <v>9.4889504125878119</v>
      </c>
      <c r="BL15">
        <v>19.33912966101467</v>
      </c>
      <c r="BN15">
        <v>3</v>
      </c>
      <c r="BO15">
        <v>0</v>
      </c>
      <c r="BP15">
        <v>2.7881694512509281</v>
      </c>
      <c r="BQ15">
        <v>0.41</v>
      </c>
      <c r="BR15">
        <v>0.60434537586824744</v>
      </c>
      <c r="BS15" s="1"/>
      <c r="BT15">
        <v>14.69387755102041</v>
      </c>
      <c r="BU15">
        <v>17.006115859157919</v>
      </c>
      <c r="BV15">
        <v>60.641358558541476</v>
      </c>
      <c r="BW15">
        <v>4.3286647346788891</v>
      </c>
      <c r="BX15">
        <v>18.023938336680342</v>
      </c>
      <c r="BZ15">
        <v>3</v>
      </c>
      <c r="CA15">
        <v>4.8225788398601317</v>
      </c>
      <c r="CB15">
        <v>2.471376134868986</v>
      </c>
      <c r="CC15">
        <v>0.45</v>
      </c>
      <c r="CD15">
        <v>0.70712445863510986</v>
      </c>
      <c r="CE15" s="1"/>
      <c r="CF15">
        <v>14.69387755102041</v>
      </c>
      <c r="CG15">
        <v>46.382032657977653</v>
      </c>
      <c r="CH15">
        <v>20.882021292859921</v>
      </c>
      <c r="CI15">
        <v>6.7041540541233466</v>
      </c>
      <c r="CJ15">
        <v>25.438384862007979</v>
      </c>
      <c r="CL15" t="s">
        <v>153</v>
      </c>
      <c r="CM15" t="s">
        <v>154</v>
      </c>
      <c r="CO15">
        <v>26.530612244897959</v>
      </c>
      <c r="CP15">
        <v>5.1305931026827336</v>
      </c>
      <c r="CR15" t="s">
        <v>153</v>
      </c>
      <c r="CS15" t="s">
        <v>154</v>
      </c>
      <c r="CU15">
        <v>26.530612244897959</v>
      </c>
      <c r="CV15">
        <v>25.607540545540669</v>
      </c>
      <c r="CX15" t="s">
        <v>153</v>
      </c>
      <c r="CY15" t="s">
        <v>154</v>
      </c>
      <c r="DA15">
        <v>26.530612244897959</v>
      </c>
      <c r="DB15">
        <v>8.2911147252406607</v>
      </c>
    </row>
    <row r="16" spans="1:106" x14ac:dyDescent="0.25">
      <c r="A16" t="s">
        <v>81</v>
      </c>
      <c r="B16" t="s">
        <v>82</v>
      </c>
      <c r="C16">
        <v>3.6906431463314608E-12</v>
      </c>
      <c r="D16">
        <v>334.68614965810372</v>
      </c>
      <c r="F16">
        <v>5</v>
      </c>
      <c r="G16">
        <v>0.48511917659226328</v>
      </c>
      <c r="H16">
        <v>4.6427960923947173E-2</v>
      </c>
      <c r="I16">
        <v>0.15</v>
      </c>
      <c r="J16">
        <v>0.45900442257346502</v>
      </c>
      <c r="K16" s="1"/>
      <c r="L16">
        <v>15.91836734693878</v>
      </c>
      <c r="M16">
        <v>98.036754802027289</v>
      </c>
      <c r="N16">
        <v>0.51998275389812643</v>
      </c>
      <c r="O16">
        <v>0.17613344155588401</v>
      </c>
      <c r="P16">
        <v>1.267129011606323</v>
      </c>
      <c r="R16">
        <v>5</v>
      </c>
      <c r="S16">
        <v>2.0550000000000002</v>
      </c>
      <c r="T16">
        <v>1.9044815567497611</v>
      </c>
      <c r="U16">
        <v>0.18</v>
      </c>
      <c r="V16">
        <v>2.3489572154468892</v>
      </c>
      <c r="W16" s="1"/>
      <c r="X16">
        <v>15.91836734693878</v>
      </c>
      <c r="Y16">
        <v>7.4592450320692762</v>
      </c>
      <c r="Z16">
        <v>69.260202660443326</v>
      </c>
      <c r="AA16">
        <v>3.1516187806493221</v>
      </c>
      <c r="AB16">
        <v>20.129774838229579</v>
      </c>
      <c r="AD16">
        <v>5</v>
      </c>
      <c r="AE16">
        <v>4.8679518850904397</v>
      </c>
      <c r="AF16">
        <v>0.62977950285970863</v>
      </c>
      <c r="AG16">
        <v>0.47</v>
      </c>
      <c r="AH16">
        <v>1.112864172604493</v>
      </c>
      <c r="AI16" s="1"/>
      <c r="AJ16">
        <v>15.91836734693878</v>
      </c>
      <c r="AK16">
        <v>42.892176442096421</v>
      </c>
      <c r="AL16">
        <v>17.943318123066948</v>
      </c>
      <c r="AM16">
        <v>8.550357320009832</v>
      </c>
      <c r="AN16">
        <v>30.61414842616859</v>
      </c>
      <c r="AP16">
        <v>5</v>
      </c>
      <c r="AQ16">
        <v>5.9820250000000001</v>
      </c>
      <c r="AR16">
        <v>4.6980772203483099</v>
      </c>
      <c r="AS16">
        <v>0.27</v>
      </c>
      <c r="AT16">
        <v>0.25443213812898968</v>
      </c>
      <c r="AU16" s="1"/>
      <c r="AV16">
        <v>15.91836734693878</v>
      </c>
      <c r="AW16">
        <v>66.244875637635502</v>
      </c>
      <c r="AX16">
        <v>29.357683917114372</v>
      </c>
      <c r="AY16">
        <v>-0.44157551114409987</v>
      </c>
      <c r="AZ16">
        <v>4.8388490904149473</v>
      </c>
      <c r="BB16">
        <v>5</v>
      </c>
      <c r="BC16">
        <v>2.7829840100151491</v>
      </c>
      <c r="BD16">
        <v>0.33123086946854569</v>
      </c>
      <c r="BE16">
        <v>0.33</v>
      </c>
      <c r="BF16">
        <v>2.8219875777346868</v>
      </c>
      <c r="BG16" s="1"/>
      <c r="BH16">
        <v>15.91836734693878</v>
      </c>
      <c r="BI16">
        <v>61.660181294907751</v>
      </c>
      <c r="BJ16">
        <v>8.4233762193657533</v>
      </c>
      <c r="BK16">
        <v>9.5106607925776352</v>
      </c>
      <c r="BL16">
        <v>20.405781421710159</v>
      </c>
      <c r="BN16">
        <v>5</v>
      </c>
      <c r="BO16">
        <v>4.8450000000000024</v>
      </c>
      <c r="BP16">
        <v>2.009383542836515</v>
      </c>
      <c r="BQ16">
        <v>0.46</v>
      </c>
      <c r="BR16">
        <v>1.800249982641311</v>
      </c>
      <c r="BS16" s="1"/>
      <c r="BT16">
        <v>15.91836734693878</v>
      </c>
      <c r="BU16">
        <v>15.48335370223732</v>
      </c>
      <c r="BV16">
        <v>60.124562952684727</v>
      </c>
      <c r="BW16">
        <v>4.3887489175754322</v>
      </c>
      <c r="BX16">
        <v>20.003411916560019</v>
      </c>
      <c r="BZ16">
        <v>5</v>
      </c>
      <c r="CA16">
        <v>2.0757809775278968</v>
      </c>
      <c r="CB16">
        <v>1.7439968463274229</v>
      </c>
      <c r="CC16">
        <v>0.26</v>
      </c>
      <c r="CD16">
        <v>2.4799507163561838</v>
      </c>
      <c r="CE16" s="1"/>
      <c r="CF16">
        <v>15.91836734693878</v>
      </c>
      <c r="CG16">
        <v>45.582147528529219</v>
      </c>
      <c r="CH16">
        <v>20.307184633801668</v>
      </c>
      <c r="CI16">
        <v>6.36387451065427</v>
      </c>
      <c r="CJ16">
        <v>27.10171768982465</v>
      </c>
      <c r="CL16">
        <v>0</v>
      </c>
      <c r="CM16">
        <v>0.77</v>
      </c>
      <c r="CO16">
        <v>28.571428571428569</v>
      </c>
      <c r="CP16">
        <v>5.4517789299446244</v>
      </c>
      <c r="CR16">
        <v>0</v>
      </c>
      <c r="CS16">
        <v>15.978000286600709</v>
      </c>
      <c r="CU16">
        <v>28.571428571428569</v>
      </c>
      <c r="CV16">
        <v>26.347858823043701</v>
      </c>
      <c r="CX16">
        <v>0</v>
      </c>
      <c r="CY16">
        <v>8.958412158340197</v>
      </c>
      <c r="DA16">
        <v>28.571428571428569</v>
      </c>
      <c r="DB16">
        <v>8.200792230922648</v>
      </c>
    </row>
    <row r="17" spans="1:106" x14ac:dyDescent="0.25">
      <c r="A17" t="s">
        <v>9</v>
      </c>
      <c r="B17" t="s">
        <v>83</v>
      </c>
      <c r="C17">
        <v>1.4976367931663771E-12</v>
      </c>
      <c r="D17">
        <v>437.01681034380772</v>
      </c>
      <c r="F17">
        <v>10</v>
      </c>
      <c r="G17">
        <v>0.51925337910011615</v>
      </c>
      <c r="H17">
        <v>7.7602978178818782E-2</v>
      </c>
      <c r="I17">
        <v>0.04</v>
      </c>
      <c r="J17">
        <v>0.51186116231324552</v>
      </c>
      <c r="K17" s="1"/>
      <c r="L17">
        <v>17.142857142857139</v>
      </c>
      <c r="M17">
        <v>97.9375377272804</v>
      </c>
      <c r="N17">
        <v>0.52135646559367865</v>
      </c>
      <c r="O17">
        <v>0.1773225467353102</v>
      </c>
      <c r="P17">
        <v>1.36378326954284</v>
      </c>
      <c r="R17">
        <v>10</v>
      </c>
      <c r="S17">
        <v>6.8817197463037276</v>
      </c>
      <c r="T17">
        <v>4.0953822233773938</v>
      </c>
      <c r="U17">
        <v>0.2</v>
      </c>
      <c r="V17">
        <v>0.20816659994661321</v>
      </c>
      <c r="W17" s="1"/>
      <c r="X17">
        <v>17.142857142857139</v>
      </c>
      <c r="Y17">
        <v>6.3834493346448973</v>
      </c>
      <c r="Z17">
        <v>68.21592422689946</v>
      </c>
      <c r="AA17">
        <v>3.306012528167031</v>
      </c>
      <c r="AB17">
        <v>22.095547478195989</v>
      </c>
      <c r="AD17">
        <v>10</v>
      </c>
      <c r="AE17">
        <v>2.5241808352193948</v>
      </c>
      <c r="AF17">
        <v>1.210647209828968</v>
      </c>
      <c r="AG17">
        <v>0.39</v>
      </c>
      <c r="AH17">
        <v>2.8265271191969039</v>
      </c>
      <c r="AI17" s="1"/>
      <c r="AJ17">
        <v>17.142857142857139</v>
      </c>
      <c r="AK17">
        <v>41.223481334771542</v>
      </c>
      <c r="AL17">
        <v>18.225633964339089</v>
      </c>
      <c r="AM17">
        <v>8.15884940515895</v>
      </c>
      <c r="AN17">
        <v>32.392035866554721</v>
      </c>
      <c r="AP17">
        <v>10</v>
      </c>
      <c r="AQ17">
        <v>0</v>
      </c>
      <c r="AR17">
        <v>2.591863881219219</v>
      </c>
      <c r="AS17">
        <v>0.47</v>
      </c>
      <c r="AT17">
        <v>3.4384868599171652</v>
      </c>
      <c r="AU17" s="1"/>
      <c r="AV17">
        <v>17.142857142857139</v>
      </c>
      <c r="AW17">
        <v>66.947374654585033</v>
      </c>
      <c r="AX17">
        <v>28.149934622173379</v>
      </c>
      <c r="AY17">
        <v>-0.41987972227687159</v>
      </c>
      <c r="AZ17">
        <v>5.3224035795389888</v>
      </c>
      <c r="BB17">
        <v>10</v>
      </c>
      <c r="BC17">
        <v>1.473552019969282</v>
      </c>
      <c r="BD17">
        <v>0.45304218591895212</v>
      </c>
      <c r="BE17">
        <v>0.26</v>
      </c>
      <c r="BF17">
        <v>1.5633946327711929</v>
      </c>
      <c r="BG17" s="1"/>
      <c r="BH17">
        <v>17.142857142857139</v>
      </c>
      <c r="BI17">
        <v>60.564073785613573</v>
      </c>
      <c r="BJ17">
        <v>8.4915601104749445</v>
      </c>
      <c r="BK17">
        <v>9.5212672888672785</v>
      </c>
      <c r="BL17">
        <v>21.423098575272888</v>
      </c>
      <c r="BN17">
        <v>10</v>
      </c>
      <c r="BO17">
        <v>1.93</v>
      </c>
      <c r="BP17">
        <v>1.8893796748021701</v>
      </c>
      <c r="BQ17">
        <v>1.45</v>
      </c>
      <c r="BR17">
        <v>2.1377558326431929</v>
      </c>
      <c r="BS17" s="1"/>
      <c r="BT17">
        <v>17.142857142857139</v>
      </c>
      <c r="BU17">
        <v>14.23118307883767</v>
      </c>
      <c r="BV17">
        <v>59.369109290054617</v>
      </c>
      <c r="BW17">
        <v>4.4354936197051424</v>
      </c>
      <c r="BX17">
        <v>21.964291500459112</v>
      </c>
      <c r="BZ17">
        <v>10</v>
      </c>
      <c r="CA17">
        <v>1.8708465107182539</v>
      </c>
      <c r="CB17">
        <v>2.075722096578013</v>
      </c>
      <c r="CC17">
        <v>1.74</v>
      </c>
      <c r="CD17">
        <v>3.4099999999999979</v>
      </c>
      <c r="CE17" s="1"/>
      <c r="CF17">
        <v>17.142857142857139</v>
      </c>
      <c r="CG17">
        <v>44.929098848471973</v>
      </c>
      <c r="CH17">
        <v>19.727210510612341</v>
      </c>
      <c r="CI17">
        <v>6.0133575580550076</v>
      </c>
      <c r="CJ17">
        <v>28.635071082034361</v>
      </c>
      <c r="CL17">
        <v>20</v>
      </c>
      <c r="CM17">
        <v>4.1399999999999997</v>
      </c>
      <c r="CO17">
        <v>30.612244897959179</v>
      </c>
      <c r="CP17">
        <v>5.7865752194807314</v>
      </c>
      <c r="CR17">
        <v>20</v>
      </c>
      <c r="CS17">
        <v>23.238592810035531</v>
      </c>
      <c r="CU17">
        <v>30.612244897959179</v>
      </c>
      <c r="CV17">
        <v>27.08817920755838</v>
      </c>
      <c r="CX17">
        <v>20</v>
      </c>
      <c r="CY17">
        <v>8.5207197399525594</v>
      </c>
      <c r="DA17">
        <v>30.612244897959179</v>
      </c>
      <c r="DB17">
        <v>8.1111973823684185</v>
      </c>
    </row>
    <row r="18" spans="1:106" x14ac:dyDescent="0.25">
      <c r="A18" t="s">
        <v>10</v>
      </c>
      <c r="B18" t="s">
        <v>84</v>
      </c>
      <c r="C18">
        <v>3.6923126503338888E-3</v>
      </c>
      <c r="D18">
        <v>5.1567454361989062E-2</v>
      </c>
      <c r="F18">
        <v>30</v>
      </c>
      <c r="G18">
        <v>2.5</v>
      </c>
      <c r="H18">
        <v>0.1049999999999998</v>
      </c>
      <c r="I18">
        <v>0.125</v>
      </c>
      <c r="J18">
        <v>2.5053243303013679</v>
      </c>
      <c r="K18" s="1"/>
      <c r="L18">
        <v>18.367346938775508</v>
      </c>
      <c r="M18">
        <v>97.839237343383218</v>
      </c>
      <c r="N18">
        <v>0.52225467056581742</v>
      </c>
      <c r="O18">
        <v>0.17816775562456319</v>
      </c>
      <c r="P18">
        <v>1.460340239430197</v>
      </c>
      <c r="R18">
        <v>30</v>
      </c>
      <c r="S18">
        <v>1.1158355115736771</v>
      </c>
      <c r="T18">
        <v>2.715928325023814</v>
      </c>
      <c r="U18">
        <v>0.98932075463701585</v>
      </c>
      <c r="V18">
        <v>3.098404607392506</v>
      </c>
      <c r="W18" s="1"/>
      <c r="X18">
        <v>18.367346938775508</v>
      </c>
      <c r="Y18">
        <v>5.5290676316191192</v>
      </c>
      <c r="Z18">
        <v>66.98787495515937</v>
      </c>
      <c r="AA18">
        <v>3.4450396788686142</v>
      </c>
      <c r="AB18">
        <v>24.03894656374716</v>
      </c>
      <c r="AD18">
        <v>30</v>
      </c>
      <c r="AE18">
        <v>1.5499999999999969</v>
      </c>
      <c r="AF18">
        <v>1.1656972162615831</v>
      </c>
      <c r="AG18">
        <v>0.24</v>
      </c>
      <c r="AH18">
        <v>1.954213396740488</v>
      </c>
      <c r="AI18" s="1"/>
      <c r="AJ18">
        <v>18.367346938775508</v>
      </c>
      <c r="AK18">
        <v>39.739711120681619</v>
      </c>
      <c r="AL18">
        <v>18.370451683687669</v>
      </c>
      <c r="AM18">
        <v>7.7780686192895514</v>
      </c>
      <c r="AN18">
        <v>34.111769215934423</v>
      </c>
      <c r="AP18">
        <v>30</v>
      </c>
      <c r="AQ18">
        <v>0</v>
      </c>
      <c r="AR18">
        <v>0.6168377788005166</v>
      </c>
      <c r="AS18">
        <v>0.39999999999999908</v>
      </c>
      <c r="AT18">
        <v>3.858108174478037</v>
      </c>
      <c r="AU18" s="1"/>
      <c r="AV18">
        <v>18.367346938775508</v>
      </c>
      <c r="AW18">
        <v>67.622755253165707</v>
      </c>
      <c r="AX18">
        <v>26.982219042100041</v>
      </c>
      <c r="AY18">
        <v>-0.40113048258157269</v>
      </c>
      <c r="AZ18">
        <v>5.7959893213353384</v>
      </c>
      <c r="BB18">
        <v>30</v>
      </c>
      <c r="BC18">
        <v>0</v>
      </c>
      <c r="BD18">
        <v>0.25598757009710832</v>
      </c>
      <c r="BE18">
        <v>0.08</v>
      </c>
      <c r="BF18">
        <v>0.26819700976003058</v>
      </c>
      <c r="BG18" s="1"/>
      <c r="BH18">
        <v>18.367346938775508</v>
      </c>
      <c r="BI18">
        <v>59.584540155645847</v>
      </c>
      <c r="BJ18">
        <v>8.4965600927145193</v>
      </c>
      <c r="BK18">
        <v>9.5246649483026644</v>
      </c>
      <c r="BL18">
        <v>22.394234413771031</v>
      </c>
      <c r="BN18">
        <v>30</v>
      </c>
      <c r="BO18">
        <v>0</v>
      </c>
      <c r="BP18">
        <v>1.781956438861513</v>
      </c>
      <c r="BQ18">
        <v>2.9999999999999801E-2</v>
      </c>
      <c r="BR18">
        <v>0</v>
      </c>
      <c r="BS18" s="1"/>
      <c r="BT18">
        <v>18.367346938775508</v>
      </c>
      <c r="BU18">
        <v>13.197926963969101</v>
      </c>
      <c r="BV18">
        <v>58.431289962435052</v>
      </c>
      <c r="BW18">
        <v>4.4710339781404693</v>
      </c>
      <c r="BX18">
        <v>23.899826584511931</v>
      </c>
      <c r="BZ18">
        <v>30</v>
      </c>
      <c r="CA18">
        <v>4.8730642880589476</v>
      </c>
      <c r="CB18">
        <v>1.7163635978428591</v>
      </c>
      <c r="CC18">
        <v>0.56999999999999995</v>
      </c>
      <c r="CD18">
        <v>0.71182082639445776</v>
      </c>
      <c r="CE18" s="1"/>
      <c r="CF18">
        <v>18.367346938775508</v>
      </c>
      <c r="CG18">
        <v>44.40640049984745</v>
      </c>
      <c r="CH18">
        <v>19.153739302468679</v>
      </c>
      <c r="CI18">
        <v>5.6582008484146096</v>
      </c>
      <c r="CJ18">
        <v>30.03769687728909</v>
      </c>
      <c r="CL18">
        <v>40</v>
      </c>
      <c r="CM18">
        <v>4</v>
      </c>
      <c r="CO18">
        <v>32.653061224489797</v>
      </c>
      <c r="CP18">
        <v>6.1372347551164879</v>
      </c>
      <c r="CR18">
        <v>40</v>
      </c>
      <c r="CS18">
        <v>30.493684956973929</v>
      </c>
      <c r="CU18">
        <v>32.653061224489797</v>
      </c>
      <c r="CV18">
        <v>27.82850189883769</v>
      </c>
      <c r="CX18">
        <v>40</v>
      </c>
      <c r="CY18">
        <v>7.6170364091609777</v>
      </c>
      <c r="DA18">
        <v>32.653061224489797</v>
      </c>
      <c r="DB18">
        <v>8.0175391869638304</v>
      </c>
    </row>
    <row r="19" spans="1:106" x14ac:dyDescent="0.25">
      <c r="A19" t="s">
        <v>11</v>
      </c>
      <c r="B19" t="s">
        <v>85</v>
      </c>
      <c r="C19">
        <v>2.1326002414711501E-2</v>
      </c>
      <c r="D19">
        <v>2.771252150421705E-2</v>
      </c>
      <c r="K19" s="1"/>
      <c r="L19">
        <v>19.591836734693882</v>
      </c>
      <c r="M19">
        <v>97.741687933872555</v>
      </c>
      <c r="N19">
        <v>0.52277322191886477</v>
      </c>
      <c r="O19">
        <v>0.1787382986948744</v>
      </c>
      <c r="P19">
        <v>1.55680055512386</v>
      </c>
      <c r="R19">
        <v>60</v>
      </c>
      <c r="S19">
        <v>1.75165318738867</v>
      </c>
      <c r="T19">
        <v>3.8533650517725699</v>
      </c>
      <c r="U19">
        <v>0.94911654828172987</v>
      </c>
      <c r="V19">
        <v>4.337918087439335</v>
      </c>
      <c r="W19" s="1"/>
      <c r="X19">
        <v>19.591836734693882</v>
      </c>
      <c r="Y19">
        <v>4.856236547464821</v>
      </c>
      <c r="Z19">
        <v>65.619942227291162</v>
      </c>
      <c r="AA19">
        <v>3.5692761467539351</v>
      </c>
      <c r="AB19">
        <v>25.955540573342709</v>
      </c>
      <c r="AD19">
        <v>60</v>
      </c>
      <c r="AE19">
        <v>1.823628860876642</v>
      </c>
      <c r="AF19">
        <v>1.0597848838325641</v>
      </c>
      <c r="AG19">
        <v>0.5</v>
      </c>
      <c r="AH19">
        <v>1.0541168104152401</v>
      </c>
      <c r="AI19" s="1"/>
      <c r="AJ19">
        <v>19.591836734693882</v>
      </c>
      <c r="AK19">
        <v>38.410923447481828</v>
      </c>
      <c r="AL19">
        <v>18.40041359698645</v>
      </c>
      <c r="AM19">
        <v>7.4132990110493084</v>
      </c>
      <c r="AN19">
        <v>35.77536456693106</v>
      </c>
      <c r="AP19">
        <v>60</v>
      </c>
      <c r="AQ19">
        <v>0</v>
      </c>
      <c r="AR19">
        <v>0.32843</v>
      </c>
      <c r="AS19">
        <v>0.02</v>
      </c>
      <c r="AT19">
        <v>0.32258049999999988</v>
      </c>
      <c r="AU19" s="1"/>
      <c r="AV19">
        <v>19.591836734693882</v>
      </c>
      <c r="AW19">
        <v>68.267536804353156</v>
      </c>
      <c r="AX19">
        <v>25.858126735817009</v>
      </c>
      <c r="AY19">
        <v>-0.38523031017462972</v>
      </c>
      <c r="AZ19">
        <v>6.2593999040240416</v>
      </c>
      <c r="BB19">
        <v>60</v>
      </c>
      <c r="BC19">
        <v>0.62497999967999029</v>
      </c>
      <c r="BD19">
        <v>0.20417857108151441</v>
      </c>
      <c r="BE19">
        <v>0.77</v>
      </c>
      <c r="BF19">
        <v>1.0125161178415329</v>
      </c>
      <c r="BG19" s="1"/>
      <c r="BH19">
        <v>19.591836734693882</v>
      </c>
      <c r="BI19">
        <v>58.704543051603068</v>
      </c>
      <c r="BJ19">
        <v>8.448396230930916</v>
      </c>
      <c r="BK19">
        <v>9.5247298432824667</v>
      </c>
      <c r="BL19">
        <v>23.322329952858858</v>
      </c>
      <c r="BN19">
        <v>60</v>
      </c>
      <c r="BO19">
        <v>2.0550000000000002</v>
      </c>
      <c r="BP19">
        <v>0.68954091007471674</v>
      </c>
      <c r="BQ19">
        <v>0.06</v>
      </c>
      <c r="BR19">
        <v>4.8481061594537351</v>
      </c>
      <c r="BS19" s="1"/>
      <c r="BT19">
        <v>19.591836734693882</v>
      </c>
      <c r="BU19">
        <v>12.34708890583239</v>
      </c>
      <c r="BV19">
        <v>57.350480744622281</v>
      </c>
      <c r="BW19">
        <v>4.496746352295375</v>
      </c>
      <c r="BX19">
        <v>25.805761486306501</v>
      </c>
      <c r="BZ19">
        <v>60</v>
      </c>
      <c r="CA19">
        <v>3.9695213817285331</v>
      </c>
      <c r="CB19">
        <v>2.5894664886849199</v>
      </c>
      <c r="CC19">
        <v>0.76</v>
      </c>
      <c r="CD19">
        <v>1.914532344504932</v>
      </c>
      <c r="CE19" s="1"/>
      <c r="CF19">
        <v>19.591836734693882</v>
      </c>
      <c r="CG19">
        <v>44.001929009504643</v>
      </c>
      <c r="CH19">
        <v>18.594747525864889</v>
      </c>
      <c r="CI19">
        <v>5.3024232483142866</v>
      </c>
      <c r="CJ19">
        <v>31.30970794235472</v>
      </c>
      <c r="CL19">
        <v>50</v>
      </c>
      <c r="CM19">
        <v>12.34</v>
      </c>
      <c r="CO19">
        <v>34.693877551020407</v>
      </c>
      <c r="CP19">
        <v>6.5058976652707656</v>
      </c>
      <c r="CR19">
        <v>50</v>
      </c>
      <c r="CS19">
        <v>34.121090145852847</v>
      </c>
      <c r="CU19">
        <v>34.693877551020407</v>
      </c>
      <c r="CV19">
        <v>28.568827056817739</v>
      </c>
      <c r="CX19">
        <v>50</v>
      </c>
      <c r="CY19">
        <v>6.9042874023791692</v>
      </c>
      <c r="DA19">
        <v>34.693877551020407</v>
      </c>
      <c r="DB19">
        <v>7.9167059763618743</v>
      </c>
    </row>
    <row r="20" spans="1:106" x14ac:dyDescent="0.25">
      <c r="A20" t="s">
        <v>12</v>
      </c>
      <c r="B20" t="s">
        <v>86</v>
      </c>
      <c r="C20">
        <v>4.3030646304095983E-2</v>
      </c>
      <c r="D20">
        <v>0.37364235699963239</v>
      </c>
      <c r="F20" t="s">
        <v>179</v>
      </c>
      <c r="G20">
        <v>0.86612210798795353</v>
      </c>
      <c r="K20" s="1"/>
      <c r="L20">
        <v>20.81632653061224</v>
      </c>
      <c r="M20">
        <v>97.644723782285197</v>
      </c>
      <c r="N20">
        <v>0.52300797275714317</v>
      </c>
      <c r="O20">
        <v>0.1791034064174748</v>
      </c>
      <c r="P20">
        <v>1.6531648504792971</v>
      </c>
      <c r="X20">
        <v>20.81632653061224</v>
      </c>
      <c r="Y20">
        <v>4.3277504470351964</v>
      </c>
      <c r="Z20">
        <v>64.152753541357384</v>
      </c>
      <c r="AA20">
        <v>3.6793158930535079</v>
      </c>
      <c r="AB20">
        <v>27.841255738463211</v>
      </c>
      <c r="AJ20">
        <v>20.81632653061224</v>
      </c>
      <c r="AK20">
        <v>37.219248215811383</v>
      </c>
      <c r="AL20">
        <v>18.330788039518289</v>
      </c>
      <c r="AM20">
        <v>7.0655314879882427</v>
      </c>
      <c r="AN20">
        <v>37.384432885465799</v>
      </c>
      <c r="AV20">
        <v>20.81632653061224</v>
      </c>
      <c r="AW20">
        <v>68.880561514812172</v>
      </c>
      <c r="AX20">
        <v>24.7787078145296</v>
      </c>
      <c r="AY20">
        <v>-0.37203841801696819</v>
      </c>
      <c r="AZ20">
        <v>6.7126022226932021</v>
      </c>
      <c r="BH20">
        <v>20.81632653061224</v>
      </c>
      <c r="BI20">
        <v>57.910411565907538</v>
      </c>
      <c r="BJ20">
        <v>8.3556082752864231</v>
      </c>
      <c r="BK20">
        <v>9.5239595327857458</v>
      </c>
      <c r="BL20">
        <v>24.210019433766568</v>
      </c>
      <c r="BT20">
        <v>20.81632653061224</v>
      </c>
      <c r="BU20">
        <v>11.644855108370811</v>
      </c>
      <c r="BV20">
        <v>56.163063695139599</v>
      </c>
      <c r="BW20">
        <v>4.5138921257697309</v>
      </c>
      <c r="BX20">
        <v>27.6782665597764</v>
      </c>
      <c r="CF20">
        <v>20.81632653061224</v>
      </c>
      <c r="CG20">
        <v>43.70499526173527</v>
      </c>
      <c r="CH20">
        <v>18.057026732747278</v>
      </c>
      <c r="CI20">
        <v>4.9495247574353938</v>
      </c>
      <c r="CJ20">
        <v>32.451480496378032</v>
      </c>
      <c r="CL20">
        <v>60</v>
      </c>
      <c r="CM20">
        <v>10.79</v>
      </c>
      <c r="CO20">
        <v>36.734693877551017</v>
      </c>
      <c r="CP20">
        <v>6.8946116019346144</v>
      </c>
      <c r="CR20">
        <v>60</v>
      </c>
      <c r="CS20">
        <v>37.748445260690907</v>
      </c>
      <c r="CU20">
        <v>36.734693877551017</v>
      </c>
      <c r="CV20">
        <v>29.309154823465882</v>
      </c>
      <c r="CX20">
        <v>60</v>
      </c>
      <c r="CY20">
        <v>5.9696054532848608</v>
      </c>
      <c r="DA20">
        <v>36.734693877551017</v>
      </c>
      <c r="DB20">
        <v>7.8078801935372644</v>
      </c>
    </row>
    <row r="21" spans="1:106" x14ac:dyDescent="0.25">
      <c r="A21" t="s">
        <v>87</v>
      </c>
      <c r="B21" t="s">
        <v>88</v>
      </c>
      <c r="C21">
        <v>1.2537792391475429E-12</v>
      </c>
      <c r="D21">
        <v>1.6508779762785489E-2</v>
      </c>
      <c r="F21" t="s">
        <v>180</v>
      </c>
      <c r="G21">
        <v>0.99998047885022068</v>
      </c>
      <c r="K21" s="1"/>
      <c r="L21">
        <v>22.04081632653061</v>
      </c>
      <c r="M21">
        <v>97.54819594960199</v>
      </c>
      <c r="N21">
        <v>0.52304506547637697</v>
      </c>
      <c r="O21">
        <v>0.1793252957383685</v>
      </c>
      <c r="P21">
        <v>1.74943370435515</v>
      </c>
      <c r="R21" t="s">
        <v>179</v>
      </c>
      <c r="S21">
        <v>1283.2964503028729</v>
      </c>
      <c r="X21">
        <v>22.04081632653061</v>
      </c>
      <c r="Y21">
        <v>3.913448390637555</v>
      </c>
      <c r="Z21">
        <v>62.618838064717899</v>
      </c>
      <c r="AA21">
        <v>3.7758182326372518</v>
      </c>
      <c r="AB21">
        <v>29.692967547291641</v>
      </c>
      <c r="AD21" t="s">
        <v>179</v>
      </c>
      <c r="AE21">
        <v>892.50960559685666</v>
      </c>
      <c r="AJ21">
        <v>22.04081632653061</v>
      </c>
      <c r="AK21">
        <v>36.14728629642309</v>
      </c>
      <c r="AL21">
        <v>18.176550138682401</v>
      </c>
      <c r="AM21">
        <v>6.7355947856216227</v>
      </c>
      <c r="AN21">
        <v>38.940569522231229</v>
      </c>
      <c r="AP21" t="s">
        <v>179</v>
      </c>
      <c r="AQ21">
        <v>541.18795003846583</v>
      </c>
      <c r="AV21">
        <v>22.04081632653061</v>
      </c>
      <c r="AW21">
        <v>69.46133690834651</v>
      </c>
      <c r="AX21">
        <v>23.74428578852606</v>
      </c>
      <c r="AY21">
        <v>-0.36140381904818941</v>
      </c>
      <c r="AZ21">
        <v>7.1556142561936227</v>
      </c>
      <c r="BB21" t="s">
        <v>179</v>
      </c>
      <c r="BC21">
        <v>1455.757525839924</v>
      </c>
      <c r="BH21">
        <v>22.04081632653061</v>
      </c>
      <c r="BI21">
        <v>57.187054756874943</v>
      </c>
      <c r="BJ21">
        <v>8.2289087496321809</v>
      </c>
      <c r="BK21">
        <v>9.5240044435994236</v>
      </c>
      <c r="BL21">
        <v>25.060030926618829</v>
      </c>
      <c r="BN21" t="s">
        <v>179</v>
      </c>
      <c r="BO21">
        <v>9999.9080271392668</v>
      </c>
      <c r="BT21">
        <v>22.04081632653061</v>
      </c>
      <c r="BU21">
        <v>11.061770899367581</v>
      </c>
      <c r="BV21">
        <v>54.900586472926861</v>
      </c>
      <c r="BW21">
        <v>4.523493972223334</v>
      </c>
      <c r="BX21">
        <v>29.514226144538771</v>
      </c>
      <c r="BZ21" t="s">
        <v>179</v>
      </c>
      <c r="CA21">
        <v>133.37724261058739</v>
      </c>
      <c r="CF21">
        <v>22.04081632653061</v>
      </c>
      <c r="CG21">
        <v>43.507662256504169</v>
      </c>
      <c r="CH21">
        <v>17.544755364718281</v>
      </c>
      <c r="CI21">
        <v>4.6020331817751492</v>
      </c>
      <c r="CJ21">
        <v>33.464214466739982</v>
      </c>
      <c r="CL21">
        <v>80</v>
      </c>
      <c r="CM21">
        <v>20.49</v>
      </c>
      <c r="CO21">
        <v>38.775510204081627</v>
      </c>
      <c r="CP21">
        <v>7.3053497016298294</v>
      </c>
      <c r="CR21">
        <v>80</v>
      </c>
      <c r="CS21">
        <v>45.003421701155638</v>
      </c>
      <c r="CU21">
        <v>38.775510204081627</v>
      </c>
      <c r="CV21">
        <v>30.049485316039821</v>
      </c>
      <c r="CX21">
        <v>80</v>
      </c>
      <c r="CY21">
        <v>3.5044812856629588</v>
      </c>
      <c r="DA21">
        <v>38.775510204081627</v>
      </c>
      <c r="DB21">
        <v>7.6910403563148684</v>
      </c>
    </row>
    <row r="22" spans="1:106" x14ac:dyDescent="0.25">
      <c r="A22" t="s">
        <v>13</v>
      </c>
      <c r="B22" t="s">
        <v>89</v>
      </c>
      <c r="C22">
        <v>1.103968301631484E-3</v>
      </c>
      <c r="D22">
        <v>9.9352736587062189</v>
      </c>
      <c r="F22" t="s">
        <v>219</v>
      </c>
      <c r="G22">
        <v>141.8833002685989</v>
      </c>
      <c r="K22" s="1"/>
      <c r="L22">
        <v>23.26530612244898</v>
      </c>
      <c r="M22">
        <v>97.451997542548995</v>
      </c>
      <c r="N22">
        <v>0.5229462513660228</v>
      </c>
      <c r="O22">
        <v>0.17944866306828941</v>
      </c>
      <c r="P22">
        <v>1.8456075584473439</v>
      </c>
      <c r="R22" t="s">
        <v>180</v>
      </c>
      <c r="S22">
        <v>0.95906199918618473</v>
      </c>
      <c r="X22">
        <v>23.26530612244898</v>
      </c>
      <c r="Y22">
        <v>3.5926320778330791</v>
      </c>
      <c r="Z22">
        <v>61.040147278865497</v>
      </c>
      <c r="AA22">
        <v>3.8594817038956388</v>
      </c>
      <c r="AB22">
        <v>31.508832284741999</v>
      </c>
      <c r="AD22" t="s">
        <v>180</v>
      </c>
      <c r="AE22">
        <v>0.96932145806097314</v>
      </c>
      <c r="AJ22">
        <v>23.26530612244898</v>
      </c>
      <c r="AK22">
        <v>35.177638560069802</v>
      </c>
      <c r="AL22">
        <v>17.952675021878001</v>
      </c>
      <c r="AM22">
        <v>6.4243176394647179</v>
      </c>
      <c r="AN22">
        <v>40.445369827919933</v>
      </c>
      <c r="AP22" t="s">
        <v>180</v>
      </c>
      <c r="AQ22">
        <v>0.98298400341857217</v>
      </c>
      <c r="AV22">
        <v>23.26530612244898</v>
      </c>
      <c r="AW22">
        <v>70.010317946964093</v>
      </c>
      <c r="AX22">
        <v>22.754146030151261</v>
      </c>
      <c r="AY22">
        <v>-0.35316437973307119</v>
      </c>
      <c r="AZ22">
        <v>7.5885335366354036</v>
      </c>
      <c r="BB22" t="s">
        <v>180</v>
      </c>
      <c r="BC22">
        <v>0.96167285614761167</v>
      </c>
      <c r="BH22">
        <v>23.26530612244898</v>
      </c>
      <c r="BI22">
        <v>56.527141347494968</v>
      </c>
      <c r="BJ22">
        <v>8.0736801910281919</v>
      </c>
      <c r="BK22">
        <v>9.5250696704995228</v>
      </c>
      <c r="BL22">
        <v>25.874107772988118</v>
      </c>
      <c r="BN22" t="s">
        <v>180</v>
      </c>
      <c r="BO22">
        <v>0.61760629148558543</v>
      </c>
      <c r="BT22">
        <v>23.26530612244898</v>
      </c>
      <c r="BU22">
        <v>10.57763856422768</v>
      </c>
      <c r="BV22">
        <v>53.584280365538369</v>
      </c>
      <c r="BW22">
        <v>4.5262254113093494</v>
      </c>
      <c r="BX22">
        <v>31.31193314798114</v>
      </c>
      <c r="BZ22" t="s">
        <v>180</v>
      </c>
      <c r="CA22">
        <v>0.99522829598638862</v>
      </c>
      <c r="CF22">
        <v>23.26530612244898</v>
      </c>
      <c r="CG22">
        <v>43.402981917636197</v>
      </c>
      <c r="CH22">
        <v>17.061054828239261</v>
      </c>
      <c r="CI22">
        <v>4.2621293116212966</v>
      </c>
      <c r="CJ22">
        <v>34.349522245330007</v>
      </c>
      <c r="CL22">
        <v>100</v>
      </c>
      <c r="CM22">
        <v>49.68</v>
      </c>
      <c r="CO22">
        <v>40.816326530612237</v>
      </c>
      <c r="CP22">
        <v>7.7400273525941117</v>
      </c>
      <c r="CR22">
        <v>100</v>
      </c>
      <c r="CS22">
        <v>52.25878297402312</v>
      </c>
      <c r="CU22">
        <v>40.816326530612237</v>
      </c>
      <c r="CV22">
        <v>30.78981861952597</v>
      </c>
      <c r="CX22">
        <v>100</v>
      </c>
      <c r="CY22">
        <v>0.52105743619813882</v>
      </c>
      <c r="DA22">
        <v>40.816326530612237</v>
      </c>
      <c r="DB22">
        <v>7.5744447492918558</v>
      </c>
    </row>
    <row r="23" spans="1:106" x14ac:dyDescent="0.25">
      <c r="A23" t="s">
        <v>14</v>
      </c>
      <c r="B23" t="s">
        <v>90</v>
      </c>
      <c r="C23">
        <v>3.047565756439728E-12</v>
      </c>
      <c r="D23">
        <v>106.8909696180757</v>
      </c>
      <c r="K23" s="1"/>
      <c r="L23">
        <v>24.489795918367349</v>
      </c>
      <c r="M23">
        <v>97.356059651404536</v>
      </c>
      <c r="N23">
        <v>0.52275132359587295</v>
      </c>
      <c r="O23">
        <v>0.17950231006194339</v>
      </c>
      <c r="P23">
        <v>1.941686730195991</v>
      </c>
      <c r="R23" t="s">
        <v>219</v>
      </c>
      <c r="S23">
        <v>-108.9902434557859</v>
      </c>
      <c r="X23">
        <v>24.489795918367349</v>
      </c>
      <c r="Y23">
        <v>3.3466473421938439</v>
      </c>
      <c r="Z23">
        <v>59.436217883221182</v>
      </c>
      <c r="AA23">
        <v>3.9310032900884582</v>
      </c>
      <c r="AB23">
        <v>33.287280725717892</v>
      </c>
      <c r="AD23" t="s">
        <v>219</v>
      </c>
      <c r="AE23">
        <v>-338.84865969990119</v>
      </c>
      <c r="AJ23">
        <v>24.489795918367349</v>
      </c>
      <c r="AK23">
        <v>34.29667202082139</v>
      </c>
      <c r="AL23">
        <v>17.671036897920221</v>
      </c>
      <c r="AM23">
        <v>6.1319659879223254</v>
      </c>
      <c r="AN23">
        <v>41.900326228387861</v>
      </c>
      <c r="AP23" t="s">
        <v>219</v>
      </c>
      <c r="AQ23">
        <v>-1.9561030158660641E+31</v>
      </c>
      <c r="AV23">
        <v>24.489795918367349</v>
      </c>
      <c r="AW23">
        <v>70.528325010875392</v>
      </c>
      <c r="AX23">
        <v>21.807175706764621</v>
      </c>
      <c r="AY23">
        <v>-0.34715928387023892</v>
      </c>
      <c r="AZ23">
        <v>8.0114917002472481</v>
      </c>
      <c r="BB23" t="s">
        <v>219</v>
      </c>
      <c r="BC23">
        <v>-5.459134056963849E+17</v>
      </c>
      <c r="BH23">
        <v>24.489795918367349</v>
      </c>
      <c r="BI23">
        <v>55.92334006075734</v>
      </c>
      <c r="BJ23">
        <v>7.895305136534466</v>
      </c>
      <c r="BK23">
        <v>9.527360308262061</v>
      </c>
      <c r="BL23">
        <v>26.653993314446939</v>
      </c>
      <c r="BN23" t="s">
        <v>219</v>
      </c>
      <c r="BO23">
        <v>-1.5165636295089129E+33</v>
      </c>
      <c r="BT23">
        <v>24.489795918367349</v>
      </c>
      <c r="BU23">
        <v>10.17523541172306</v>
      </c>
      <c r="BV23">
        <v>52.232052597115981</v>
      </c>
      <c r="BW23">
        <v>4.5226688519579197</v>
      </c>
      <c r="BX23">
        <v>33.070120628259552</v>
      </c>
      <c r="BZ23" t="s">
        <v>219</v>
      </c>
      <c r="CA23">
        <v>61.014807687885479</v>
      </c>
      <c r="CF23">
        <v>24.489795918367349</v>
      </c>
      <c r="CG23">
        <v>43.384709376009013</v>
      </c>
      <c r="CH23">
        <v>16.608337186682231</v>
      </c>
      <c r="CI23">
        <v>3.9317549734943218</v>
      </c>
      <c r="CJ23">
        <v>35.109259268484379</v>
      </c>
      <c r="CO23">
        <v>42.857142857142861</v>
      </c>
      <c r="CP23">
        <v>8.2005158955321633</v>
      </c>
      <c r="CU23">
        <v>42.857142857142861</v>
      </c>
      <c r="CV23">
        <v>31.530154778350681</v>
      </c>
      <c r="DA23">
        <v>42.857142857142861</v>
      </c>
      <c r="DB23">
        <v>7.4405787197407456</v>
      </c>
    </row>
    <row r="24" spans="1:106" x14ac:dyDescent="0.25">
      <c r="A24" t="s">
        <v>93</v>
      </c>
      <c r="B24" t="s">
        <v>94</v>
      </c>
      <c r="C24">
        <v>4.4750442964213684E-3</v>
      </c>
      <c r="D24">
        <v>7.4056826290773313E-3</v>
      </c>
      <c r="F24" t="s">
        <v>207</v>
      </c>
      <c r="K24" s="1"/>
      <c r="L24">
        <v>25.714285714285719</v>
      </c>
      <c r="M24">
        <v>97.260355545468357</v>
      </c>
      <c r="N24">
        <v>0.52247568918562093</v>
      </c>
      <c r="O24">
        <v>0.17949738189628939</v>
      </c>
      <c r="P24">
        <v>2.037671398616673</v>
      </c>
      <c r="R24" t="s">
        <v>207</v>
      </c>
      <c r="X24">
        <v>25.714285714285719</v>
      </c>
      <c r="Y24">
        <v>3.1590312324636969</v>
      </c>
      <c r="Z24">
        <v>57.823979756082252</v>
      </c>
      <c r="AA24">
        <v>3.99109899927541</v>
      </c>
      <c r="AB24">
        <v>35.027038763172527</v>
      </c>
      <c r="AD24" t="s">
        <v>207</v>
      </c>
      <c r="AJ24">
        <v>25.714285714285719</v>
      </c>
      <c r="AK24">
        <v>33.488463874538773</v>
      </c>
      <c r="AL24">
        <v>17.347150083121001</v>
      </c>
      <c r="AM24">
        <v>5.8574392600570988</v>
      </c>
      <c r="AN24">
        <v>43.306947912989877</v>
      </c>
      <c r="AP24" t="s">
        <v>207</v>
      </c>
      <c r="AV24">
        <v>25.714285714285719</v>
      </c>
      <c r="AW24">
        <v>71.016406541402745</v>
      </c>
      <c r="AX24">
        <v>20.902012179746631</v>
      </c>
      <c r="AY24">
        <v>-0.34322640141110972</v>
      </c>
      <c r="AZ24">
        <v>8.4246408142787992</v>
      </c>
      <c r="BB24" t="s">
        <v>207</v>
      </c>
      <c r="BH24">
        <v>25.714285714285719</v>
      </c>
      <c r="BI24">
        <v>55.368319619651743</v>
      </c>
      <c r="BJ24">
        <v>7.6991661232110093</v>
      </c>
      <c r="BK24">
        <v>9.5310814516630593</v>
      </c>
      <c r="BL24">
        <v>27.40143089256777</v>
      </c>
      <c r="BN24" t="s">
        <v>207</v>
      </c>
      <c r="BT24">
        <v>25.714285714285719</v>
      </c>
      <c r="BU24">
        <v>9.8387006504334682</v>
      </c>
      <c r="BV24">
        <v>50.860293134242497</v>
      </c>
      <c r="BW24">
        <v>4.5133666494002531</v>
      </c>
      <c r="BX24">
        <v>34.78771705498027</v>
      </c>
      <c r="BZ24" t="s">
        <v>207</v>
      </c>
      <c r="CF24">
        <v>25.714285714285719</v>
      </c>
      <c r="CG24">
        <v>43.447765271610862</v>
      </c>
      <c r="CH24">
        <v>16.187503417483939</v>
      </c>
      <c r="CI24">
        <v>3.612435576455796</v>
      </c>
      <c r="CJ24">
        <v>35.746040929419799</v>
      </c>
      <c r="CL24" t="s">
        <v>208</v>
      </c>
      <c r="CO24">
        <v>44.897959183673471</v>
      </c>
      <c r="CP24">
        <v>8.6886588546185308</v>
      </c>
      <c r="CR24" t="s">
        <v>208</v>
      </c>
      <c r="CU24">
        <v>44.897959183673471</v>
      </c>
      <c r="CV24">
        <v>32.270469883844839</v>
      </c>
      <c r="CX24" t="s">
        <v>208</v>
      </c>
      <c r="DA24">
        <v>44.897959183673471</v>
      </c>
      <c r="DB24">
        <v>7.298263174013683</v>
      </c>
    </row>
    <row r="25" spans="1:106" x14ac:dyDescent="0.25">
      <c r="A25" t="s">
        <v>95</v>
      </c>
      <c r="B25" t="s">
        <v>96</v>
      </c>
      <c r="C25">
        <v>5.4771068961767942E-2</v>
      </c>
      <c r="D25">
        <v>0.57123393916173482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v>26.938775510204081</v>
      </c>
      <c r="M25">
        <v>97.164858494040203</v>
      </c>
      <c r="N25">
        <v>0.52213475515496022</v>
      </c>
      <c r="O25">
        <v>0.17944502374828639</v>
      </c>
      <c r="P25">
        <v>2.1335617427249738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v>26.938775510204081</v>
      </c>
      <c r="Y25">
        <v>3.0188064279648441</v>
      </c>
      <c r="Z25">
        <v>56.214310350241199</v>
      </c>
      <c r="AA25">
        <v>4.0404649239884174</v>
      </c>
      <c r="AB25">
        <v>36.727567303351677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v>26.938775510204081</v>
      </c>
      <c r="AK25">
        <v>32.745284467036697</v>
      </c>
      <c r="AL25">
        <v>16.98845732450302</v>
      </c>
      <c r="AM25">
        <v>5.5996664584590832</v>
      </c>
      <c r="AN25">
        <v>44.666592875761332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26.938775510204081</v>
      </c>
      <c r="AW25">
        <v>71.475815683393165</v>
      </c>
      <c r="AX25">
        <v>20.037071886812409</v>
      </c>
      <c r="AY25">
        <v>-0.34121499298208252</v>
      </c>
      <c r="AZ25">
        <v>8.8281605567932466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v>26.938775510204081</v>
      </c>
      <c r="BI25">
        <v>54.855016521002703</v>
      </c>
      <c r="BJ25">
        <v>7.4904123565780214</v>
      </c>
      <c r="BK25">
        <v>9.5364465026134813</v>
      </c>
      <c r="BL25">
        <v>28.11812121169849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v>26.938775510204081</v>
      </c>
      <c r="BU25">
        <v>9.5555346489397319</v>
      </c>
      <c r="BV25">
        <v>49.481647948219972</v>
      </c>
      <c r="BW25">
        <v>4.4987480627910337</v>
      </c>
      <c r="BX25">
        <v>36.464146829105758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v>26.938775510204081</v>
      </c>
      <c r="CG25">
        <v>43.587406602266988</v>
      </c>
      <c r="CH25">
        <v>15.798857819923031</v>
      </c>
      <c r="CI25">
        <v>3.3055495406025721</v>
      </c>
      <c r="CJ25">
        <v>36.262889993961522</v>
      </c>
      <c r="CL25" t="s">
        <v>153</v>
      </c>
      <c r="CM25" t="s">
        <v>154</v>
      </c>
      <c r="CO25">
        <v>46.938775510204081</v>
      </c>
      <c r="CP25">
        <v>9.2062852126932739</v>
      </c>
      <c r="CR25" t="s">
        <v>153</v>
      </c>
      <c r="CS25" t="s">
        <v>154</v>
      </c>
      <c r="CU25">
        <v>46.938775510204081</v>
      </c>
      <c r="CV25">
        <v>33.010715462570943</v>
      </c>
      <c r="CX25" t="s">
        <v>153</v>
      </c>
      <c r="CY25" t="s">
        <v>154</v>
      </c>
      <c r="DA25">
        <v>46.938775510204081</v>
      </c>
      <c r="DB25">
        <v>7.1472957229426726</v>
      </c>
    </row>
    <row r="26" spans="1:106" x14ac:dyDescent="0.25">
      <c r="A26" t="s">
        <v>97</v>
      </c>
      <c r="B26" t="s">
        <v>98</v>
      </c>
      <c r="C26">
        <v>3.74669240106335E-2</v>
      </c>
      <c r="D26">
        <v>1.7203454354053179E-2</v>
      </c>
      <c r="F26">
        <v>0</v>
      </c>
      <c r="G26">
        <v>100</v>
      </c>
      <c r="H26">
        <v>0</v>
      </c>
      <c r="I26">
        <v>0</v>
      </c>
      <c r="J26">
        <v>0</v>
      </c>
      <c r="K26" s="1"/>
      <c r="L26">
        <v>28.163265306122451</v>
      </c>
      <c r="M26">
        <v>97.069541766419817</v>
      </c>
      <c r="N26">
        <v>0.52174392852358431</v>
      </c>
      <c r="O26">
        <v>0.17935638079489341</v>
      </c>
      <c r="P26">
        <v>2.2293579415364762</v>
      </c>
      <c r="R26">
        <v>0</v>
      </c>
      <c r="S26">
        <v>100</v>
      </c>
      <c r="T26">
        <v>0</v>
      </c>
      <c r="U26">
        <v>0</v>
      </c>
      <c r="V26">
        <v>0</v>
      </c>
      <c r="X26">
        <v>28.163265306122451</v>
      </c>
      <c r="Y26">
        <v>2.917154706268192</v>
      </c>
      <c r="Z26">
        <v>54.615640946681353</v>
      </c>
      <c r="AA26">
        <v>4.0797765040999234</v>
      </c>
      <c r="AB26">
        <v>38.388614224086702</v>
      </c>
      <c r="AD26">
        <v>0</v>
      </c>
      <c r="AE26">
        <v>100</v>
      </c>
      <c r="AF26">
        <v>0</v>
      </c>
      <c r="AG26">
        <v>0</v>
      </c>
      <c r="AH26">
        <v>0</v>
      </c>
      <c r="AJ26">
        <v>28.163265306122451</v>
      </c>
      <c r="AK26">
        <v>32.060267175991328</v>
      </c>
      <c r="AL26">
        <v>16.601557148609452</v>
      </c>
      <c r="AM26">
        <v>5.3575757078177144</v>
      </c>
      <c r="AN26">
        <v>45.980601112287758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28.163265306122451</v>
      </c>
      <c r="AW26">
        <v>71.907822028924954</v>
      </c>
      <c r="AX26">
        <v>19.210755340484639</v>
      </c>
      <c r="AY26">
        <v>-0.34097917430097868</v>
      </c>
      <c r="AZ26">
        <v>9.2222349389071923</v>
      </c>
      <c r="BB26">
        <v>0</v>
      </c>
      <c r="BC26">
        <v>100</v>
      </c>
      <c r="BD26">
        <v>0</v>
      </c>
      <c r="BE26">
        <v>0</v>
      </c>
      <c r="BF26">
        <v>0</v>
      </c>
      <c r="BH26">
        <v>28.163265306122451</v>
      </c>
      <c r="BI26">
        <v>54.378472782848164</v>
      </c>
      <c r="BJ26">
        <v>7.2726659954283779</v>
      </c>
      <c r="BK26">
        <v>9.5433763383251637</v>
      </c>
      <c r="BL26">
        <v>28.805480966511951</v>
      </c>
      <c r="BN26">
        <v>0</v>
      </c>
      <c r="BO26">
        <v>100</v>
      </c>
      <c r="BP26">
        <v>0</v>
      </c>
      <c r="BQ26">
        <v>0</v>
      </c>
      <c r="BR26">
        <v>0</v>
      </c>
      <c r="BT26">
        <v>28.163265306122451</v>
      </c>
      <c r="BU26">
        <v>9.3171491098499359</v>
      </c>
      <c r="BV26">
        <v>48.104399415806853</v>
      </c>
      <c r="BW26">
        <v>4.4791660878676796</v>
      </c>
      <c r="BX26">
        <v>38.099362875532009</v>
      </c>
      <c r="BZ26">
        <v>0</v>
      </c>
      <c r="CA26">
        <v>100</v>
      </c>
      <c r="CB26">
        <v>0</v>
      </c>
      <c r="CC26">
        <v>0</v>
      </c>
      <c r="CD26">
        <v>0</v>
      </c>
      <c r="CF26">
        <v>28.163265306122451</v>
      </c>
      <c r="CG26">
        <v>43.799141264860602</v>
      </c>
      <c r="CH26">
        <v>15.442448112060161</v>
      </c>
      <c r="CI26">
        <v>3.0124206521665058</v>
      </c>
      <c r="CJ26">
        <v>36.662888913844107</v>
      </c>
      <c r="CL26">
        <v>0</v>
      </c>
      <c r="CM26">
        <v>-0.24894256380186097</v>
      </c>
      <c r="CO26">
        <v>48.979591836734699</v>
      </c>
      <c r="CP26">
        <v>9.7552242589130103</v>
      </c>
      <c r="CR26">
        <v>0</v>
      </c>
      <c r="CS26">
        <v>-7.0280002866007099</v>
      </c>
      <c r="CU26">
        <v>48.979591836734699</v>
      </c>
      <c r="CV26">
        <v>33.75096405514946</v>
      </c>
      <c r="CX26">
        <v>0</v>
      </c>
      <c r="CY26">
        <v>-8.4121583401977063E-3</v>
      </c>
      <c r="DA26">
        <v>48.979591836734699</v>
      </c>
      <c r="DB26">
        <v>6.987519707164819</v>
      </c>
    </row>
    <row r="27" spans="1:106" x14ac:dyDescent="0.25">
      <c r="A27" t="s">
        <v>99</v>
      </c>
      <c r="B27" t="s">
        <v>100</v>
      </c>
      <c r="C27">
        <v>5.0306577065363366E-16</v>
      </c>
      <c r="D27">
        <v>3.535189830161769</v>
      </c>
      <c r="F27">
        <v>1</v>
      </c>
      <c r="G27">
        <v>99.733793455759752</v>
      </c>
      <c r="H27">
        <v>0.17278857254591351</v>
      </c>
      <c r="I27">
        <v>1.29742539494679E-2</v>
      </c>
      <c r="J27">
        <v>8.0443717745695281E-2</v>
      </c>
      <c r="K27" s="1"/>
      <c r="L27">
        <v>29.387755102040821</v>
      </c>
      <c r="M27">
        <v>96.974378631906944</v>
      </c>
      <c r="N27">
        <v>0.52131861631118692</v>
      </c>
      <c r="O27">
        <v>0.1792425982130694</v>
      </c>
      <c r="P27">
        <v>2.325060174066762</v>
      </c>
      <c r="R27">
        <v>1</v>
      </c>
      <c r="S27">
        <v>83.887938910361356</v>
      </c>
      <c r="T27">
        <v>15.733491508208269</v>
      </c>
      <c r="U27">
        <v>0.20081239533968351</v>
      </c>
      <c r="V27">
        <v>0.1777571956881473</v>
      </c>
      <c r="X27">
        <v>29.387755102040821</v>
      </c>
      <c r="Y27">
        <v>2.8456783679851281</v>
      </c>
      <c r="Z27">
        <v>53.035876519300992</v>
      </c>
      <c r="AA27">
        <v>4.109700031156847</v>
      </c>
      <c r="AB27">
        <v>40.009980915777263</v>
      </c>
      <c r="AD27">
        <v>1</v>
      </c>
      <c r="AE27">
        <v>93.394967812933487</v>
      </c>
      <c r="AF27">
        <v>0.76431050300678849</v>
      </c>
      <c r="AG27">
        <v>3.2578274098424762</v>
      </c>
      <c r="AH27">
        <v>2.582894274223321</v>
      </c>
      <c r="AJ27">
        <v>29.387755102040821</v>
      </c>
      <c r="AK27">
        <v>31.42654537907881</v>
      </c>
      <c r="AL27">
        <v>16.19304808198341</v>
      </c>
      <c r="AM27">
        <v>5.1300951328224311</v>
      </c>
      <c r="AN27">
        <v>47.250312618154673</v>
      </c>
      <c r="AP27">
        <v>1</v>
      </c>
      <c r="AQ27">
        <v>84.463608156566664</v>
      </c>
      <c r="AR27">
        <v>16.144947371065051</v>
      </c>
      <c r="AS27">
        <v>-0.31768596110011449</v>
      </c>
      <c r="AT27">
        <v>-0.29086925316999418</v>
      </c>
      <c r="AV27">
        <v>29.387755102040821</v>
      </c>
      <c r="AW27">
        <v>72.313762771300617</v>
      </c>
      <c r="AX27">
        <v>18.421389169539431</v>
      </c>
      <c r="AY27">
        <v>-0.34237365062645991</v>
      </c>
      <c r="AZ27">
        <v>9.6070548438022438</v>
      </c>
      <c r="BB27">
        <v>1</v>
      </c>
      <c r="BC27">
        <v>95.305911209514818</v>
      </c>
      <c r="BD27">
        <v>0.4675392959166404</v>
      </c>
      <c r="BE27">
        <v>2.2634882579618498</v>
      </c>
      <c r="BF27">
        <v>1.963061236609513</v>
      </c>
      <c r="BH27">
        <v>29.387755102040821</v>
      </c>
      <c r="BI27">
        <v>53.932375652284612</v>
      </c>
      <c r="BJ27">
        <v>7.0509819653654029</v>
      </c>
      <c r="BK27">
        <v>9.5514159555952283</v>
      </c>
      <c r="BL27">
        <v>29.465222525619769</v>
      </c>
      <c r="BN27">
        <v>1</v>
      </c>
      <c r="BO27">
        <v>86.327858153207572</v>
      </c>
      <c r="BP27">
        <v>12.764773350383249</v>
      </c>
      <c r="BQ27">
        <v>0.71207251556005557</v>
      </c>
      <c r="BR27">
        <v>0.19529598166159379</v>
      </c>
      <c r="BT27">
        <v>29.387755102040821</v>
      </c>
      <c r="BU27">
        <v>9.1154593216612785</v>
      </c>
      <c r="BV27">
        <v>46.736270737746537</v>
      </c>
      <c r="BW27">
        <v>4.4549651933319279</v>
      </c>
      <c r="BX27">
        <v>39.693382236316673</v>
      </c>
      <c r="BZ27">
        <v>1</v>
      </c>
      <c r="CA27">
        <v>87.777586373349635</v>
      </c>
      <c r="CB27">
        <v>8.4416153621171173</v>
      </c>
      <c r="CC27">
        <v>2.6773089447448801</v>
      </c>
      <c r="CD27">
        <v>1.094113290964567</v>
      </c>
      <c r="CF27">
        <v>29.387755102040821</v>
      </c>
      <c r="CG27">
        <v>44.07887376718358</v>
      </c>
      <c r="CH27">
        <v>15.117405388927621</v>
      </c>
      <c r="CI27">
        <v>2.7341571665074671</v>
      </c>
      <c r="CJ27">
        <v>36.949856416069068</v>
      </c>
      <c r="CL27">
        <v>20</v>
      </c>
      <c r="CM27">
        <v>2.5218144351264904E-2</v>
      </c>
      <c r="CO27">
        <v>51.020408163265309</v>
      </c>
      <c r="CP27">
        <v>10.33732296519509</v>
      </c>
      <c r="CR27">
        <v>20</v>
      </c>
      <c r="CS27">
        <v>-1.1385928100355294</v>
      </c>
      <c r="CU27">
        <v>51.020408163265309</v>
      </c>
      <c r="CV27">
        <v>34.491217776056729</v>
      </c>
      <c r="CX27">
        <v>20</v>
      </c>
      <c r="CY27">
        <v>-0.24071973995256002</v>
      </c>
      <c r="DA27">
        <v>51.020408163265309</v>
      </c>
      <c r="DB27">
        <v>6.818815988866108</v>
      </c>
    </row>
    <row r="28" spans="1:106" x14ac:dyDescent="0.25">
      <c r="A28" t="s">
        <v>15</v>
      </c>
      <c r="B28" t="s">
        <v>101</v>
      </c>
      <c r="C28">
        <v>0.2128949183744252</v>
      </c>
      <c r="D28">
        <v>0.25023186185703877</v>
      </c>
      <c r="F28">
        <v>3</v>
      </c>
      <c r="G28">
        <v>99.351618316209439</v>
      </c>
      <c r="H28">
        <v>0.34332778928403179</v>
      </c>
      <c r="I28">
        <v>6.4254485061344874E-2</v>
      </c>
      <c r="J28">
        <v>0.24079940948656481</v>
      </c>
      <c r="K28" s="1"/>
      <c r="L28">
        <v>30.612244897959179</v>
      </c>
      <c r="M28">
        <v>96.879344947309349</v>
      </c>
      <c r="N28">
        <v>0.52087272843824628</v>
      </c>
      <c r="O28">
        <v>0.17911373863835409</v>
      </c>
      <c r="P28">
        <v>2.4206686104769508</v>
      </c>
      <c r="R28">
        <v>3</v>
      </c>
      <c r="S28">
        <v>59.128859775529932</v>
      </c>
      <c r="T28">
        <v>38.816515215461187</v>
      </c>
      <c r="U28">
        <v>0.64233051201787694</v>
      </c>
      <c r="V28">
        <v>1.4122993649805751</v>
      </c>
      <c r="X28">
        <v>30.612244897959179</v>
      </c>
      <c r="Y28">
        <v>2.797607271761287</v>
      </c>
      <c r="Z28">
        <v>51.481041581948332</v>
      </c>
      <c r="AA28">
        <v>4.1308993689762268</v>
      </c>
      <c r="AB28">
        <v>41.591686433484249</v>
      </c>
      <c r="AD28">
        <v>3</v>
      </c>
      <c r="AE28">
        <v>81.709307859470229</v>
      </c>
      <c r="AF28">
        <v>3.5258450789846298</v>
      </c>
      <c r="AG28">
        <v>7.4332701246837676</v>
      </c>
      <c r="AH28">
        <v>7.3315769372497908</v>
      </c>
      <c r="AJ28">
        <v>30.612244897959179</v>
      </c>
      <c r="AK28">
        <v>30.83725245397531</v>
      </c>
      <c r="AL28">
        <v>15.76952865116807</v>
      </c>
      <c r="AM28">
        <v>4.9161528581626692</v>
      </c>
      <c r="AN28">
        <v>48.477067388947603</v>
      </c>
      <c r="AP28">
        <v>3</v>
      </c>
      <c r="AQ28">
        <v>69.071808041340361</v>
      </c>
      <c r="AR28">
        <v>31.72405449850552</v>
      </c>
      <c r="AS28">
        <v>-0.60857926726245581</v>
      </c>
      <c r="AT28">
        <v>-0.18727686949532679</v>
      </c>
      <c r="AV28">
        <v>30.612244897959179</v>
      </c>
      <c r="AW28">
        <v>72.694944370760339</v>
      </c>
      <c r="AX28">
        <v>17.66733822727868</v>
      </c>
      <c r="AY28">
        <v>-0.3452674539125955</v>
      </c>
      <c r="AZ28">
        <v>9.9828179898893783</v>
      </c>
      <c r="BB28">
        <v>3</v>
      </c>
      <c r="BC28">
        <v>87.229370462261684</v>
      </c>
      <c r="BD28">
        <v>1.9048460911265821</v>
      </c>
      <c r="BE28">
        <v>5.4079320538610656</v>
      </c>
      <c r="BF28">
        <v>5.4578513926848116</v>
      </c>
      <c r="BH28">
        <v>30.612244897959179</v>
      </c>
      <c r="BI28">
        <v>53.514345865490277</v>
      </c>
      <c r="BJ28">
        <v>6.8268657539855484</v>
      </c>
      <c r="BK28">
        <v>9.5603567045733708</v>
      </c>
      <c r="BL28">
        <v>30.098427999095481</v>
      </c>
      <c r="BN28">
        <v>3</v>
      </c>
      <c r="BO28">
        <v>64.79378972049372</v>
      </c>
      <c r="BP28">
        <v>31.935200380528091</v>
      </c>
      <c r="BQ28">
        <v>1.9597935843234611</v>
      </c>
      <c r="BR28">
        <v>1.3112163931331979</v>
      </c>
      <c r="BT28">
        <v>30.612244897959179</v>
      </c>
      <c r="BU28">
        <v>8.9433135386417923</v>
      </c>
      <c r="BV28">
        <v>45.383942782581833</v>
      </c>
      <c r="BW28">
        <v>4.4264695781101047</v>
      </c>
      <c r="BX28">
        <v>41.246351589722693</v>
      </c>
      <c r="BZ28">
        <v>3</v>
      </c>
      <c r="CA28">
        <v>72.102623592112778</v>
      </c>
      <c r="CB28">
        <v>17.588127062011221</v>
      </c>
      <c r="CC28">
        <v>5.9039501076058709</v>
      </c>
      <c r="CD28">
        <v>4.3389969332802147</v>
      </c>
      <c r="CF28">
        <v>30.612244897959179</v>
      </c>
      <c r="CG28">
        <v>44.422626093221403</v>
      </c>
      <c r="CH28">
        <v>14.8223268071795</v>
      </c>
      <c r="CI28">
        <v>2.471723491173718</v>
      </c>
      <c r="CJ28">
        <v>37.128172687747252</v>
      </c>
      <c r="CL28">
        <v>40</v>
      </c>
      <c r="CM28">
        <v>3.5631629043309658</v>
      </c>
      <c r="CO28">
        <v>53.061224489795919</v>
      </c>
      <c r="CP28">
        <v>10.95446144479217</v>
      </c>
      <c r="CR28">
        <v>40</v>
      </c>
      <c r="CS28">
        <v>-0.35368495697392888</v>
      </c>
      <c r="CU28">
        <v>53.061224489795919</v>
      </c>
      <c r="CV28">
        <v>35.231478676208482</v>
      </c>
      <c r="CX28">
        <v>40</v>
      </c>
      <c r="CY28">
        <v>-1.267036409160978</v>
      </c>
      <c r="DA28">
        <v>53.061224489795919</v>
      </c>
      <c r="DB28">
        <v>6.6411123993017176</v>
      </c>
    </row>
    <row r="29" spans="1:106" x14ac:dyDescent="0.25">
      <c r="A29" t="s">
        <v>16</v>
      </c>
      <c r="B29" t="s">
        <v>102</v>
      </c>
      <c r="C29">
        <v>6.316932133031408E-20</v>
      </c>
      <c r="D29">
        <v>0.44384049481800347</v>
      </c>
      <c r="F29">
        <v>5</v>
      </c>
      <c r="G29">
        <v>99.069737712850412</v>
      </c>
      <c r="H29">
        <v>0.42231079606997102</v>
      </c>
      <c r="I29">
        <v>0.1073212314017653</v>
      </c>
      <c r="J29">
        <v>0.40063026004611779</v>
      </c>
      <c r="K29" s="1"/>
      <c r="L29">
        <v>31.836734693877549</v>
      </c>
      <c r="M29">
        <v>96.784433300147867</v>
      </c>
      <c r="N29">
        <v>0.52041049446290477</v>
      </c>
      <c r="O29">
        <v>0.17897286486752911</v>
      </c>
      <c r="P29">
        <v>2.5161833659085571</v>
      </c>
      <c r="R29">
        <v>5</v>
      </c>
      <c r="S29">
        <v>41.806363387210737</v>
      </c>
      <c r="T29">
        <v>53.608015005699762</v>
      </c>
      <c r="U29">
        <v>1.1029434145969961</v>
      </c>
      <c r="V29">
        <v>3.482702469173689</v>
      </c>
      <c r="X29">
        <v>31.836734693877549</v>
      </c>
      <c r="Y29">
        <v>2.7685605832780462</v>
      </c>
      <c r="Z29">
        <v>49.954640033020127</v>
      </c>
      <c r="AA29">
        <v>4.1439792491841461</v>
      </c>
      <c r="AB29">
        <v>43.13405701560216</v>
      </c>
      <c r="AD29">
        <v>5</v>
      </c>
      <c r="AE29">
        <v>71.96325796677435</v>
      </c>
      <c r="AF29">
        <v>6.885208064892236</v>
      </c>
      <c r="AG29">
        <v>9.5043552701254121</v>
      </c>
      <c r="AH29">
        <v>11.64717870084101</v>
      </c>
      <c r="AJ29">
        <v>31.836734693877549</v>
      </c>
      <c r="AK29">
        <v>30.286473843469619</v>
      </c>
      <c r="AL29">
        <v>15.336553610522341</v>
      </c>
      <c r="AM29">
        <v>4.7148408835302433</v>
      </c>
      <c r="AN29">
        <v>49.662133144097957</v>
      </c>
      <c r="AP29">
        <v>5</v>
      </c>
      <c r="AQ29">
        <v>63.619572812974113</v>
      </c>
      <c r="AR29">
        <v>36.680637409201331</v>
      </c>
      <c r="AS29">
        <v>-0.67771310580765221</v>
      </c>
      <c r="AT29">
        <v>0.37751553187233422</v>
      </c>
      <c r="AV29">
        <v>31.836734693877549</v>
      </c>
      <c r="AW29">
        <v>73.052616358171633</v>
      </c>
      <c r="AX29">
        <v>16.947034401592109</v>
      </c>
      <c r="AY29">
        <v>-0.34954028783823338</v>
      </c>
      <c r="AZ29">
        <v>10.34972266208981</v>
      </c>
      <c r="BB29">
        <v>5</v>
      </c>
      <c r="BC29">
        <v>80.66982711282067</v>
      </c>
      <c r="BD29">
        <v>3.5545967076715201</v>
      </c>
      <c r="BE29">
        <v>7.2787477685040241</v>
      </c>
      <c r="BF29">
        <v>8.4968284102828804</v>
      </c>
      <c r="BH29">
        <v>31.836734693877549</v>
      </c>
      <c r="BI29">
        <v>53.122004158643442</v>
      </c>
      <c r="BJ29">
        <v>6.6018228488852673</v>
      </c>
      <c r="BK29">
        <v>9.5699899354092857</v>
      </c>
      <c r="BL29">
        <v>30.70617949701268</v>
      </c>
      <c r="BN29">
        <v>5</v>
      </c>
      <c r="BO29">
        <v>49.213205516670833</v>
      </c>
      <c r="BP29">
        <v>44.646650216241937</v>
      </c>
      <c r="BQ29">
        <v>2.806667251798026</v>
      </c>
      <c r="BR29">
        <v>3.3334789484025289</v>
      </c>
      <c r="BT29">
        <v>31.836734693877549</v>
      </c>
      <c r="BU29">
        <v>8.7953432297913885</v>
      </c>
      <c r="BV29">
        <v>44.052111255633022</v>
      </c>
      <c r="BW29">
        <v>4.3939741487839674</v>
      </c>
      <c r="BX29">
        <v>42.758648854848047</v>
      </c>
      <c r="BZ29">
        <v>5</v>
      </c>
      <c r="CA29">
        <v>62.869467773172872</v>
      </c>
      <c r="CB29">
        <v>21.39130011095024</v>
      </c>
      <c r="CC29">
        <v>7.3503312115039616</v>
      </c>
      <c r="CD29">
        <v>8.2401229068576249</v>
      </c>
      <c r="CF29">
        <v>31.836734693877549</v>
      </c>
      <c r="CG29">
        <v>44.826392871449713</v>
      </c>
      <c r="CH29">
        <v>14.55576567222087</v>
      </c>
      <c r="CI29">
        <v>2.226040378541402</v>
      </c>
      <c r="CJ29">
        <v>37.202333224000178</v>
      </c>
      <c r="CL29">
        <v>50</v>
      </c>
      <c r="CM29">
        <v>-2.2979878990513392</v>
      </c>
      <c r="CO29">
        <v>55.102040816326529</v>
      </c>
      <c r="CP29">
        <v>11.608573984675211</v>
      </c>
      <c r="CR29">
        <v>50</v>
      </c>
      <c r="CS29">
        <v>-1.671090145852844</v>
      </c>
      <c r="CU29">
        <v>55.102040816326529</v>
      </c>
      <c r="CV29">
        <v>35.971748754418613</v>
      </c>
      <c r="CX29">
        <v>50</v>
      </c>
      <c r="CY29">
        <v>1.4757125976208316</v>
      </c>
      <c r="DA29">
        <v>55.102040816326529</v>
      </c>
      <c r="DB29">
        <v>6.4543801990506893</v>
      </c>
    </row>
    <row r="30" spans="1:106" x14ac:dyDescent="0.25">
      <c r="A30" t="s">
        <v>17</v>
      </c>
      <c r="B30" t="s">
        <v>103</v>
      </c>
      <c r="C30">
        <v>2.2886447817523851E-2</v>
      </c>
      <c r="D30">
        <v>0.37305778727065159</v>
      </c>
      <c r="F30">
        <v>10</v>
      </c>
      <c r="G30">
        <v>98.543046522244254</v>
      </c>
      <c r="H30">
        <v>0.4986185332343962</v>
      </c>
      <c r="I30">
        <v>0.1597877715518137</v>
      </c>
      <c r="J30">
        <v>0.79854717502644101</v>
      </c>
      <c r="K30" s="1"/>
      <c r="L30">
        <v>33.061224489795919</v>
      </c>
      <c r="M30">
        <v>96.689630267516335</v>
      </c>
      <c r="N30">
        <v>0.51993962584420694</v>
      </c>
      <c r="O30">
        <v>0.17882555460691391</v>
      </c>
      <c r="P30">
        <v>2.6116045775158949</v>
      </c>
      <c r="R30">
        <v>10</v>
      </c>
      <c r="S30">
        <v>18.041417432825991</v>
      </c>
      <c r="T30">
        <v>69.1899026982382</v>
      </c>
      <c r="U30">
        <v>2.1805774946291998</v>
      </c>
      <c r="V30">
        <v>10.58831937536775</v>
      </c>
      <c r="X30">
        <v>33.061224489795919</v>
      </c>
      <c r="Y30">
        <v>2.7547658630891858</v>
      </c>
      <c r="Z30">
        <v>48.459478442644887</v>
      </c>
      <c r="AA30">
        <v>4.1495227524154101</v>
      </c>
      <c r="AB30">
        <v>44.637494748312129</v>
      </c>
      <c r="AD30">
        <v>10</v>
      </c>
      <c r="AE30">
        <v>54.619169439542787</v>
      </c>
      <c r="AF30">
        <v>14.033063441748331</v>
      </c>
      <c r="AG30">
        <v>10.230193486900101</v>
      </c>
      <c r="AH30">
        <v>21.11757371037282</v>
      </c>
      <c r="AJ30">
        <v>33.061224489795919</v>
      </c>
      <c r="AK30">
        <v>29.769085812898531</v>
      </c>
      <c r="AL30">
        <v>14.89915688495423</v>
      </c>
      <c r="AM30">
        <v>4.524898541997838</v>
      </c>
      <c r="AN30">
        <v>50.806860226431851</v>
      </c>
      <c r="AP30">
        <v>10</v>
      </c>
      <c r="AQ30">
        <v>62.852318569435752</v>
      </c>
      <c r="AR30">
        <v>35.34651111343566</v>
      </c>
      <c r="AS30">
        <v>-0.58476490112847535</v>
      </c>
      <c r="AT30">
        <v>2.3858164419793439</v>
      </c>
      <c r="AV30">
        <v>33.061224489795919</v>
      </c>
      <c r="AW30">
        <v>73.387999342833353</v>
      </c>
      <c r="AX30">
        <v>16.258943456821431</v>
      </c>
      <c r="AY30">
        <v>-0.35507539907244651</v>
      </c>
      <c r="AZ30">
        <v>10.70796573343195</v>
      </c>
      <c r="BB30">
        <v>10</v>
      </c>
      <c r="BC30">
        <v>69.28137990413218</v>
      </c>
      <c r="BD30">
        <v>6.864629890348084</v>
      </c>
      <c r="BE30">
        <v>9.141773953013633</v>
      </c>
      <c r="BF30">
        <v>14.712216209299861</v>
      </c>
      <c r="BH30">
        <v>33.061224489795919</v>
      </c>
      <c r="BI30">
        <v>52.752971267922277</v>
      </c>
      <c r="BJ30">
        <v>6.3773587376610132</v>
      </c>
      <c r="BK30">
        <v>9.580106998252667</v>
      </c>
      <c r="BL30">
        <v>31.2895591294449</v>
      </c>
      <c r="BN30">
        <v>10</v>
      </c>
      <c r="BO30">
        <v>26.631181696784189</v>
      </c>
      <c r="BP30">
        <v>59.008218419306203</v>
      </c>
      <c r="BQ30">
        <v>3.9129128766301302</v>
      </c>
      <c r="BR30">
        <v>10.44776907832795</v>
      </c>
      <c r="BT30">
        <v>33.061224489795919</v>
      </c>
      <c r="BU30">
        <v>8.6679524769576926</v>
      </c>
      <c r="BV30">
        <v>42.743521507679539</v>
      </c>
      <c r="BW30">
        <v>4.3577500186208891</v>
      </c>
      <c r="BX30">
        <v>44.230853485798313</v>
      </c>
      <c r="BZ30">
        <v>10</v>
      </c>
      <c r="CA30">
        <v>51.283551361270611</v>
      </c>
      <c r="CB30">
        <v>22.68559587124977</v>
      </c>
      <c r="CC30">
        <v>7.7492744060623746</v>
      </c>
      <c r="CD30">
        <v>17.898989841061791</v>
      </c>
      <c r="CF30">
        <v>33.061224489795919</v>
      </c>
      <c r="CG30">
        <v>45.286293660264477</v>
      </c>
      <c r="CH30">
        <v>14.31603457843809</v>
      </c>
      <c r="CI30">
        <v>1.9980179454865981</v>
      </c>
      <c r="CJ30">
        <v>37.176959824263889</v>
      </c>
      <c r="CL30">
        <v>60</v>
      </c>
      <c r="CM30">
        <v>2.5515514219937412</v>
      </c>
      <c r="CO30">
        <v>57.142857142857153</v>
      </c>
      <c r="CP30">
        <v>12.301671644336899</v>
      </c>
      <c r="CR30">
        <v>60</v>
      </c>
      <c r="CS30">
        <v>0.54155473930909181</v>
      </c>
      <c r="CU30">
        <v>57.142857142857153</v>
      </c>
      <c r="CV30">
        <v>36.712029896975622</v>
      </c>
      <c r="CX30">
        <v>60</v>
      </c>
      <c r="CY30">
        <v>0.48039454671513937</v>
      </c>
      <c r="DA30">
        <v>57.142857142857153</v>
      </c>
      <c r="DB30">
        <v>6.2586395607111767</v>
      </c>
    </row>
    <row r="31" spans="1:106" x14ac:dyDescent="0.25">
      <c r="A31" t="s">
        <v>18</v>
      </c>
      <c r="B31" t="s">
        <v>104</v>
      </c>
      <c r="C31">
        <v>3.0584193208723099E-20</v>
      </c>
      <c r="D31">
        <v>0.48479694201972162</v>
      </c>
      <c r="F31">
        <v>30</v>
      </c>
      <c r="G31">
        <v>96.926846308721977</v>
      </c>
      <c r="H31">
        <v>0.52109784280575933</v>
      </c>
      <c r="I31">
        <v>0.1791797624292954</v>
      </c>
      <c r="J31">
        <v>2.3728761089188199</v>
      </c>
      <c r="K31" s="1"/>
      <c r="L31">
        <v>34.285714285714278</v>
      </c>
      <c r="M31">
        <v>96.594934027238182</v>
      </c>
      <c r="N31">
        <v>0.51946112374895081</v>
      </c>
      <c r="O31">
        <v>0.17867253235915229</v>
      </c>
      <c r="P31">
        <v>2.706932342002748</v>
      </c>
      <c r="R31">
        <v>30</v>
      </c>
      <c r="S31">
        <v>2.819028991440244</v>
      </c>
      <c r="T31">
        <v>52.255080287704629</v>
      </c>
      <c r="U31">
        <v>4.1213510748076443</v>
      </c>
      <c r="V31">
        <v>40.805775671965698</v>
      </c>
      <c r="X31">
        <v>34.285714285714278</v>
      </c>
      <c r="Y31">
        <v>2.7526974338097099</v>
      </c>
      <c r="Z31">
        <v>46.998055703030893</v>
      </c>
      <c r="AA31">
        <v>4.1481005574543062</v>
      </c>
      <c r="AB31">
        <v>46.102430040976223</v>
      </c>
      <c r="AD31">
        <v>30</v>
      </c>
      <c r="AE31">
        <v>31.126774471446179</v>
      </c>
      <c r="AF31">
        <v>15.98275225419046</v>
      </c>
      <c r="AG31">
        <v>5.0214987001575206</v>
      </c>
      <c r="AH31">
        <v>47.86897584571129</v>
      </c>
      <c r="AJ31">
        <v>34.285714285714278</v>
      </c>
      <c r="AK31">
        <v>29.28065766523958</v>
      </c>
      <c r="AL31">
        <v>14.46160611075681</v>
      </c>
      <c r="AM31">
        <v>4.345126880237201</v>
      </c>
      <c r="AN31">
        <v>51.912610813210627</v>
      </c>
      <c r="AP31">
        <v>30</v>
      </c>
      <c r="AQ31">
        <v>72.50737036821576</v>
      </c>
      <c r="AR31">
        <v>18.040047301830391</v>
      </c>
      <c r="AS31">
        <v>-0.3436406549195179</v>
      </c>
      <c r="AT31">
        <v>9.7960561188892239</v>
      </c>
      <c r="AV31">
        <v>34.285714285714278</v>
      </c>
      <c r="AW31">
        <v>73.702340792296013</v>
      </c>
      <c r="AX31">
        <v>15.601501055775021</v>
      </c>
      <c r="AY31">
        <v>-0.36175608751155552</v>
      </c>
      <c r="AZ31">
        <v>11.057747373454751</v>
      </c>
      <c r="BB31">
        <v>30</v>
      </c>
      <c r="BC31">
        <v>53.720001044905167</v>
      </c>
      <c r="BD31">
        <v>6.9391337893653073</v>
      </c>
      <c r="BE31">
        <v>9.5557867292364342</v>
      </c>
      <c r="BF31">
        <v>29.785074641182039</v>
      </c>
      <c r="BH31">
        <v>34.285714285714278</v>
      </c>
      <c r="BI31">
        <v>52.404867929505087</v>
      </c>
      <c r="BJ31">
        <v>6.1549789079092374</v>
      </c>
      <c r="BK31">
        <v>9.5904992432532161</v>
      </c>
      <c r="BL31">
        <v>31.849649006465711</v>
      </c>
      <c r="BN31">
        <v>30</v>
      </c>
      <c r="BO31">
        <v>9.0261397509958776</v>
      </c>
      <c r="BP31">
        <v>46.05771629106092</v>
      </c>
      <c r="BQ31">
        <v>4.4412343070632661</v>
      </c>
      <c r="BR31">
        <v>40.474987139936367</v>
      </c>
      <c r="BT31">
        <v>34.285714285714278</v>
      </c>
      <c r="BU31">
        <v>8.5575453619883231</v>
      </c>
      <c r="BV31">
        <v>41.460918889500817</v>
      </c>
      <c r="BW31">
        <v>4.3180683008882461</v>
      </c>
      <c r="BX31">
        <v>45.663544936679017</v>
      </c>
      <c r="BZ31">
        <v>30</v>
      </c>
      <c r="CA31">
        <v>44.242996078239031</v>
      </c>
      <c r="CB31">
        <v>14.966208258089621</v>
      </c>
      <c r="CC31">
        <v>2.6009013270781649</v>
      </c>
      <c r="CD31">
        <v>37.052322194032087</v>
      </c>
      <c r="CF31">
        <v>34.285714285714278</v>
      </c>
      <c r="CG31">
        <v>45.798481681575183</v>
      </c>
      <c r="CH31">
        <v>14.10108497571628</v>
      </c>
      <c r="CI31">
        <v>1.788494275119016</v>
      </c>
      <c r="CJ31">
        <v>37.057074592917118</v>
      </c>
      <c r="CL31">
        <v>80</v>
      </c>
      <c r="CM31">
        <v>3.0475315462400303</v>
      </c>
      <c r="CO31">
        <v>59.183673469387763</v>
      </c>
      <c r="CP31">
        <v>13.035867405560859</v>
      </c>
      <c r="CR31">
        <v>80</v>
      </c>
      <c r="CS31">
        <v>3.6365782988443627</v>
      </c>
      <c r="CU31">
        <v>59.183673469387763</v>
      </c>
      <c r="CV31">
        <v>37.452323799205452</v>
      </c>
      <c r="CX31">
        <v>80</v>
      </c>
      <c r="CY31">
        <v>1.3055187143370408</v>
      </c>
      <c r="DA31">
        <v>59.183673469387763</v>
      </c>
      <c r="DB31">
        <v>6.0539586200063988</v>
      </c>
    </row>
    <row r="32" spans="1:106" x14ac:dyDescent="0.25">
      <c r="A32" t="s">
        <v>105</v>
      </c>
      <c r="B32" t="s">
        <v>106</v>
      </c>
      <c r="C32">
        <v>2.6644452049943569E-2</v>
      </c>
      <c r="D32">
        <v>3.7697660282663817E-2</v>
      </c>
      <c r="F32">
        <v>60</v>
      </c>
      <c r="G32">
        <v>94.628544420455654</v>
      </c>
      <c r="H32">
        <v>0.5089657249793903</v>
      </c>
      <c r="I32">
        <v>0.17509238157479479</v>
      </c>
      <c r="J32">
        <v>4.687397517808205</v>
      </c>
      <c r="K32" s="1"/>
      <c r="L32">
        <v>35.510204081632651</v>
      </c>
      <c r="M32">
        <v>96.500342757136792</v>
      </c>
      <c r="N32">
        <v>0.5189759893439343</v>
      </c>
      <c r="O32">
        <v>0.17851452262688841</v>
      </c>
      <c r="P32">
        <v>2.8021667560729</v>
      </c>
      <c r="R32">
        <v>60</v>
      </c>
      <c r="S32">
        <v>3.3313015538031641</v>
      </c>
      <c r="T32">
        <v>24.253086032355451</v>
      </c>
      <c r="U32">
        <v>3.241409520784531</v>
      </c>
      <c r="V32">
        <v>69.175544930962744</v>
      </c>
      <c r="X32">
        <v>35.510204081632651</v>
      </c>
      <c r="Y32">
        <v>2.7595809231410668</v>
      </c>
      <c r="Z32">
        <v>45.572040822150683</v>
      </c>
      <c r="AA32">
        <v>4.1402696306677447</v>
      </c>
      <c r="AB32">
        <v>47.529391618854689</v>
      </c>
      <c r="AD32">
        <v>60</v>
      </c>
      <c r="AE32">
        <v>22.883673395554421</v>
      </c>
      <c r="AF32">
        <v>7.0746358465050534</v>
      </c>
      <c r="AG32">
        <v>1.997283612549734</v>
      </c>
      <c r="AH32">
        <v>68.044407808217073</v>
      </c>
      <c r="AJ32">
        <v>35.510204081632651</v>
      </c>
      <c r="AK32">
        <v>28.819081592488519</v>
      </c>
      <c r="AL32">
        <v>14.02550443920493</v>
      </c>
      <c r="AM32">
        <v>4.1748747997981752</v>
      </c>
      <c r="AN32">
        <v>52.980540648881188</v>
      </c>
      <c r="AP32">
        <v>60</v>
      </c>
      <c r="AQ32">
        <v>77.023731661235203</v>
      </c>
      <c r="AR32">
        <v>6.8347907772532741</v>
      </c>
      <c r="AS32">
        <v>-0.63227319698926043</v>
      </c>
      <c r="AT32">
        <v>16.773583892512949</v>
      </c>
      <c r="AV32">
        <v>35.510204081632651</v>
      </c>
      <c r="AW32">
        <v>73.996819530005524</v>
      </c>
      <c r="AX32">
        <v>14.9732209818097</v>
      </c>
      <c r="AY32">
        <v>-0.36947466785689009</v>
      </c>
      <c r="AZ32">
        <v>11.399267290055951</v>
      </c>
      <c r="BB32">
        <v>60</v>
      </c>
      <c r="BC32">
        <v>47.802067129623403</v>
      </c>
      <c r="BD32">
        <v>2.8022026544442169</v>
      </c>
      <c r="BE32">
        <v>9.6947614321852154</v>
      </c>
      <c r="BF32">
        <v>39.700949840255902</v>
      </c>
      <c r="BH32">
        <v>35.510204081632651</v>
      </c>
      <c r="BI32">
        <v>52.075314879570072</v>
      </c>
      <c r="BJ32">
        <v>5.9361888472263944</v>
      </c>
      <c r="BK32">
        <v>9.600958020560622</v>
      </c>
      <c r="BL32">
        <v>32.387531238148647</v>
      </c>
      <c r="BN32">
        <v>60</v>
      </c>
      <c r="BO32">
        <v>7.6279551278353939</v>
      </c>
      <c r="BP32">
        <v>21.327490495768799</v>
      </c>
      <c r="BQ32">
        <v>3.074940544392347</v>
      </c>
      <c r="BR32">
        <v>67.969691321059841</v>
      </c>
      <c r="BT32">
        <v>35.510204081632651</v>
      </c>
      <c r="BU32">
        <v>8.4609264658023324</v>
      </c>
      <c r="BV32">
        <v>40.206618999951218</v>
      </c>
      <c r="BW32">
        <v>4.2751918266016213</v>
      </c>
      <c r="BX32">
        <v>47.05734019670124</v>
      </c>
      <c r="BZ32">
        <v>60</v>
      </c>
      <c r="CA32">
        <v>61.154689781836808</v>
      </c>
      <c r="CB32">
        <v>11.3032037618514</v>
      </c>
      <c r="CC32">
        <v>1.979635390331812</v>
      </c>
      <c r="CD32">
        <v>23.825150941967731</v>
      </c>
      <c r="CF32">
        <v>35.510204081632651</v>
      </c>
      <c r="CG32">
        <v>46.358881620451889</v>
      </c>
      <c r="CH32">
        <v>13.90858192517303</v>
      </c>
      <c r="CI32">
        <v>1.5980060681100401</v>
      </c>
      <c r="CJ32">
        <v>36.848519154063503</v>
      </c>
      <c r="CL32">
        <v>100</v>
      </c>
      <c r="CM32">
        <v>2.5787829740231203</v>
      </c>
      <c r="CO32">
        <v>61.224489795918373</v>
      </c>
      <c r="CP32">
        <v>13.81340945096289</v>
      </c>
      <c r="CR32">
        <v>100</v>
      </c>
      <c r="CS32">
        <v>-2.5787829740231203</v>
      </c>
      <c r="CU32">
        <v>61.224489795918373</v>
      </c>
      <c r="CV32">
        <v>38.192631872417039</v>
      </c>
      <c r="CX32">
        <v>100</v>
      </c>
      <c r="CY32">
        <v>0.24894256380186119</v>
      </c>
      <c r="DA32">
        <v>61.224489795918373</v>
      </c>
      <c r="DB32">
        <v>5.8404482702731686</v>
      </c>
    </row>
    <row r="33" spans="1:106" x14ac:dyDescent="0.25">
      <c r="A33" t="s">
        <v>19</v>
      </c>
      <c r="B33" t="s">
        <v>107</v>
      </c>
      <c r="C33">
        <v>1.7515429156069622E-2</v>
      </c>
      <c r="D33">
        <v>1.3613032610699369</v>
      </c>
      <c r="K33" s="1"/>
      <c r="L33">
        <v>36.734693877551017</v>
      </c>
      <c r="M33">
        <v>96.405854635035581</v>
      </c>
      <c r="N33">
        <v>0.51848522379595507</v>
      </c>
      <c r="O33">
        <v>0.1783522499127658</v>
      </c>
      <c r="P33">
        <v>2.8973079164301319</v>
      </c>
      <c r="X33">
        <v>36.734693877551017</v>
      </c>
      <c r="Y33">
        <v>2.773637928066079</v>
      </c>
      <c r="Z33">
        <v>44.182106952815808</v>
      </c>
      <c r="AA33">
        <v>4.1265212521596508</v>
      </c>
      <c r="AB33">
        <v>48.919018577560962</v>
      </c>
      <c r="AJ33">
        <v>36.734693877551017</v>
      </c>
      <c r="AK33">
        <v>28.382249786641118</v>
      </c>
      <c r="AL33">
        <v>13.59245502157348</v>
      </c>
      <c r="AM33">
        <v>4.0134912022306031</v>
      </c>
      <c r="AN33">
        <v>54.011805477890427</v>
      </c>
      <c r="AV33">
        <v>36.734693877551017</v>
      </c>
      <c r="AW33">
        <v>74.272439675892429</v>
      </c>
      <c r="AX33">
        <v>14.372820283621079</v>
      </c>
      <c r="AY33">
        <v>-0.37814353398453793</v>
      </c>
      <c r="AZ33">
        <v>11.73271670848524</v>
      </c>
      <c r="BH33">
        <v>36.734693877551017</v>
      </c>
      <c r="BI33">
        <v>51.762422350330233</v>
      </c>
      <c r="BJ33">
        <v>5.722105621629388</v>
      </c>
      <c r="BK33">
        <v>9.6113447755829231</v>
      </c>
      <c r="BL33">
        <v>32.904118013706153</v>
      </c>
      <c r="BT33">
        <v>36.734693877551017</v>
      </c>
      <c r="BU33">
        <v>8.3755050086198981</v>
      </c>
      <c r="BV33">
        <v>38.982244803542322</v>
      </c>
      <c r="BW33">
        <v>4.2293826719665049</v>
      </c>
      <c r="BX33">
        <v>48.412945004927707</v>
      </c>
      <c r="CF33">
        <v>36.734693877551017</v>
      </c>
      <c r="CG33">
        <v>46.963418161964661</v>
      </c>
      <c r="CH33">
        <v>13.73619048792596</v>
      </c>
      <c r="CI33">
        <v>1.4270900251310561</v>
      </c>
      <c r="CJ33">
        <v>36.557135131806668</v>
      </c>
      <c r="CO33">
        <v>63.265306122448983</v>
      </c>
      <c r="CP33">
        <v>14.636719044354759</v>
      </c>
      <c r="CU33">
        <v>63.265306122448983</v>
      </c>
      <c r="CV33">
        <v>38.932955133248377</v>
      </c>
      <c r="DA33">
        <v>63.265306122448983</v>
      </c>
      <c r="DB33">
        <v>5.618270518481725</v>
      </c>
    </row>
    <row r="34" spans="1:106" x14ac:dyDescent="0.25">
      <c r="A34" t="s">
        <v>20</v>
      </c>
      <c r="B34" t="s">
        <v>108</v>
      </c>
      <c r="C34">
        <v>1.0921304005468919E-18</v>
      </c>
      <c r="D34">
        <v>3.3870295917990401</v>
      </c>
      <c r="F34" t="s">
        <v>179</v>
      </c>
      <c r="K34" s="1"/>
      <c r="L34">
        <v>37.95918367346939</v>
      </c>
      <c r="M34">
        <v>96.311467838757963</v>
      </c>
      <c r="N34">
        <v>0.51798982827181117</v>
      </c>
      <c r="O34">
        <v>0.17818643871942849</v>
      </c>
      <c r="P34">
        <v>2.992355919778225</v>
      </c>
      <c r="R34" t="s">
        <v>179</v>
      </c>
      <c r="X34">
        <v>37.95918367346939</v>
      </c>
      <c r="Y34">
        <v>2.7932679472082782</v>
      </c>
      <c r="Z34">
        <v>42.828728472188793</v>
      </c>
      <c r="AA34">
        <v>4.1073322916320141</v>
      </c>
      <c r="AB34">
        <v>50.271968270680908</v>
      </c>
      <c r="AD34" t="s">
        <v>179</v>
      </c>
      <c r="AJ34">
        <v>37.95918367346939</v>
      </c>
      <c r="AK34">
        <v>27.96805443969313</v>
      </c>
      <c r="AL34">
        <v>13.16406100913732</v>
      </c>
      <c r="AM34">
        <v>3.860324989084329</v>
      </c>
      <c r="AN34">
        <v>55.007561044685211</v>
      </c>
      <c r="AP34" t="s">
        <v>179</v>
      </c>
      <c r="AV34">
        <v>37.95918367346939</v>
      </c>
      <c r="AW34">
        <v>74.53020534988724</v>
      </c>
      <c r="AX34">
        <v>13.799016009904779</v>
      </c>
      <c r="AY34">
        <v>-0.3876750797705858</v>
      </c>
      <c r="AZ34">
        <v>12.058286853992289</v>
      </c>
      <c r="BB34" t="s">
        <v>179</v>
      </c>
      <c r="BH34">
        <v>37.95918367346939</v>
      </c>
      <c r="BI34">
        <v>51.464571788225747</v>
      </c>
      <c r="BJ34">
        <v>5.5135053210768579</v>
      </c>
      <c r="BK34">
        <v>9.6214494601066871</v>
      </c>
      <c r="BL34">
        <v>33.400463768021247</v>
      </c>
      <c r="BN34" t="s">
        <v>179</v>
      </c>
      <c r="BT34">
        <v>37.95918367346939</v>
      </c>
      <c r="BU34">
        <v>8.2996992780638816</v>
      </c>
      <c r="BV34">
        <v>37.788362837303318</v>
      </c>
      <c r="BW34">
        <v>4.1808776747339991</v>
      </c>
      <c r="BX34">
        <v>49.731137698955223</v>
      </c>
      <c r="BZ34" t="s">
        <v>179</v>
      </c>
      <c r="CF34">
        <v>37.95918367346939</v>
      </c>
      <c r="CG34">
        <v>47.608015991183542</v>
      </c>
      <c r="CH34">
        <v>13.58157572509265</v>
      </c>
      <c r="CI34">
        <v>1.2762828468534519</v>
      </c>
      <c r="CJ34">
        <v>36.188764150250258</v>
      </c>
      <c r="CO34">
        <v>65.306122448979593</v>
      </c>
      <c r="CP34">
        <v>15.50843955836301</v>
      </c>
      <c r="CU34">
        <v>65.306122448979593</v>
      </c>
      <c r="CV34">
        <v>39.673293666200337</v>
      </c>
      <c r="DA34">
        <v>65.306122448979593</v>
      </c>
      <c r="DB34">
        <v>5.3876296256654532</v>
      </c>
    </row>
    <row r="35" spans="1:106" x14ac:dyDescent="0.25">
      <c r="A35" t="s">
        <v>39</v>
      </c>
      <c r="B35" t="s">
        <v>111</v>
      </c>
      <c r="C35">
        <v>0.24105669142935821</v>
      </c>
      <c r="D35">
        <v>1.1858640070450961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v>39.183673469387763</v>
      </c>
      <c r="M35">
        <v>96.217180546127324</v>
      </c>
      <c r="N35">
        <v>0.51749080393830049</v>
      </c>
      <c r="O35">
        <v>0.17801781354952009</v>
      </c>
      <c r="P35">
        <v>3.0873108628209631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v>39.183673469387763</v>
      </c>
      <c r="Y35">
        <v>2.8170496143400561</v>
      </c>
      <c r="Z35">
        <v>41.512186255046018</v>
      </c>
      <c r="AA35">
        <v>4.0831580910977161</v>
      </c>
      <c r="AB35">
        <v>51.588911232232491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v>39.183673469387763</v>
      </c>
      <c r="AK35">
        <v>27.57438774364033</v>
      </c>
      <c r="AL35">
        <v>12.74192555317132</v>
      </c>
      <c r="AM35">
        <v>3.7147250619091952</v>
      </c>
      <c r="AN35">
        <v>55.968963093712439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39.183673469387763</v>
      </c>
      <c r="AW35">
        <v>74.771120671920542</v>
      </c>
      <c r="AX35">
        <v>13.2505252093564</v>
      </c>
      <c r="AY35">
        <v>-0.39798169909112202</v>
      </c>
      <c r="AZ35">
        <v>12.3761689518268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v>39.183673469387763</v>
      </c>
      <c r="BI35">
        <v>51.180228963702788</v>
      </c>
      <c r="BJ35">
        <v>5.3110606023869433</v>
      </c>
      <c r="BK35">
        <v>9.6310800943721535</v>
      </c>
      <c r="BL35">
        <v>33.877620676407624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v>39.183673469387763</v>
      </c>
      <c r="BU35">
        <v>8.2320877578330247</v>
      </c>
      <c r="BV35">
        <v>36.625373992231097</v>
      </c>
      <c r="BW35">
        <v>4.1299089681143553</v>
      </c>
      <c r="BX35">
        <v>51.012706770877948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v>39.183673469387763</v>
      </c>
      <c r="CG35">
        <v>48.288538608125187</v>
      </c>
      <c r="CH35">
        <v>13.442659361162629</v>
      </c>
      <c r="CI35">
        <v>1.1456787520134999</v>
      </c>
      <c r="CJ35">
        <v>35.749498619606108</v>
      </c>
      <c r="CO35">
        <v>67.34693877551021</v>
      </c>
      <c r="CP35">
        <v>16.431496787188081</v>
      </c>
      <c r="CU35">
        <v>67.34693877551021</v>
      </c>
      <c r="CV35">
        <v>40.413648133672147</v>
      </c>
      <c r="DA35">
        <v>67.34693877551021</v>
      </c>
      <c r="DB35">
        <v>5.1487731569395327</v>
      </c>
    </row>
    <row r="36" spans="1:106" x14ac:dyDescent="0.25">
      <c r="A36" t="s">
        <v>40</v>
      </c>
      <c r="B36" t="s">
        <v>112</v>
      </c>
      <c r="C36">
        <v>1.121574711297421</v>
      </c>
      <c r="D36">
        <v>0.81988828322222052</v>
      </c>
      <c r="F36">
        <v>0</v>
      </c>
      <c r="G36">
        <v>0</v>
      </c>
      <c r="H36">
        <v>0</v>
      </c>
      <c r="I36">
        <v>0</v>
      </c>
      <c r="J36">
        <v>0</v>
      </c>
      <c r="K36" s="1"/>
      <c r="L36">
        <v>40.408163265306122</v>
      </c>
      <c r="M36">
        <v>96.122990934967092</v>
      </c>
      <c r="N36">
        <v>0.51698915196222084</v>
      </c>
      <c r="O36">
        <v>0.1778470989056847</v>
      </c>
      <c r="P36">
        <v>3.182172842262128</v>
      </c>
      <c r="R36">
        <v>0</v>
      </c>
      <c r="S36">
        <v>0</v>
      </c>
      <c r="T36">
        <v>0</v>
      </c>
      <c r="U36">
        <v>0</v>
      </c>
      <c r="V36">
        <v>0</v>
      </c>
      <c r="X36">
        <v>40.408163265306122</v>
      </c>
      <c r="Y36">
        <v>2.8437616335070972</v>
      </c>
      <c r="Z36">
        <v>40.232525813648749</v>
      </c>
      <c r="AA36">
        <v>4.0544624866797117</v>
      </c>
      <c r="AB36">
        <v>52.870554638431869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40.408163265306122</v>
      </c>
      <c r="AK36">
        <v>27.199141890478469</v>
      </c>
      <c r="AL36">
        <v>12.32765180495036</v>
      </c>
      <c r="AM36">
        <v>3.5760403222550439</v>
      </c>
      <c r="AN36">
        <v>56.897167369419002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40.408163265306122</v>
      </c>
      <c r="AW36">
        <v>74.995985263026739</v>
      </c>
      <c r="AX36">
        <v>12.72630795009869</v>
      </c>
      <c r="AY36">
        <v>-0.40899736047756452</v>
      </c>
      <c r="AZ36">
        <v>12.686537281364391</v>
      </c>
      <c r="BB36">
        <v>0</v>
      </c>
      <c r="BC36">
        <v>0</v>
      </c>
      <c r="BD36">
        <v>0</v>
      </c>
      <c r="BE36">
        <v>0</v>
      </c>
      <c r="BF36">
        <v>0</v>
      </c>
      <c r="BH36">
        <v>40.408163265306122</v>
      </c>
      <c r="BI36">
        <v>50.908691825573612</v>
      </c>
      <c r="BJ36">
        <v>5.1148101910825554</v>
      </c>
      <c r="BK36">
        <v>9.6401964713348995</v>
      </c>
      <c r="BL36">
        <v>34.336292061438257</v>
      </c>
      <c r="BN36">
        <v>0</v>
      </c>
      <c r="BO36">
        <v>0</v>
      </c>
      <c r="BP36">
        <v>0</v>
      </c>
      <c r="BQ36">
        <v>0</v>
      </c>
      <c r="BR36">
        <v>0</v>
      </c>
      <c r="BT36">
        <v>40.408163265306122</v>
      </c>
      <c r="BU36">
        <v>8.1712615412894234</v>
      </c>
      <c r="BV36">
        <v>35.493668449447483</v>
      </c>
      <c r="BW36">
        <v>4.0767075154363646</v>
      </c>
      <c r="BX36">
        <v>52.258439982883147</v>
      </c>
      <c r="BZ36">
        <v>0</v>
      </c>
      <c r="CA36">
        <v>0</v>
      </c>
      <c r="CB36">
        <v>0</v>
      </c>
      <c r="CC36">
        <v>0</v>
      </c>
      <c r="CD36">
        <v>0</v>
      </c>
      <c r="CF36">
        <v>40.408163265306122</v>
      </c>
      <c r="CG36">
        <v>49.000785899684637</v>
      </c>
      <c r="CH36">
        <v>13.31627948716894</v>
      </c>
      <c r="CI36">
        <v>1.0363344559040251</v>
      </c>
      <c r="CJ36">
        <v>35.245608161493678</v>
      </c>
      <c r="CO36">
        <v>69.387755102040813</v>
      </c>
      <c r="CP36">
        <v>17.408604581261809</v>
      </c>
      <c r="CU36">
        <v>69.387755102040813</v>
      </c>
      <c r="CV36">
        <v>41.154017122410018</v>
      </c>
      <c r="DA36">
        <v>69.387755102040813</v>
      </c>
      <c r="DB36">
        <v>4.9019865197599364</v>
      </c>
    </row>
    <row r="37" spans="1:106" x14ac:dyDescent="0.25">
      <c r="A37" t="s">
        <v>146</v>
      </c>
      <c r="C37">
        <v>-0.37408552046692789</v>
      </c>
      <c r="D37">
        <v>0.77459173095723044</v>
      </c>
      <c r="F37">
        <v>1</v>
      </c>
      <c r="G37">
        <v>-0.1787651224264124</v>
      </c>
      <c r="H37">
        <v>4.8780941207531014E-3</v>
      </c>
      <c r="I37">
        <v>7.7025746050532098E-2</v>
      </c>
      <c r="J37">
        <v>9.6861282254304709E-2</v>
      </c>
      <c r="K37" s="1"/>
      <c r="L37">
        <v>41.632653061224488</v>
      </c>
      <c r="M37">
        <v>96.028897183100668</v>
      </c>
      <c r="N37">
        <v>0.51648587351037012</v>
      </c>
      <c r="O37">
        <v>0.17767501929056609</v>
      </c>
      <c r="P37">
        <v>3.2769419548055021</v>
      </c>
      <c r="R37">
        <v>1</v>
      </c>
      <c r="S37">
        <v>2.0387277563053061</v>
      </c>
      <c r="T37">
        <v>-3.0701581748749387</v>
      </c>
      <c r="U37">
        <v>1.9187604660316493E-2</v>
      </c>
      <c r="V37">
        <v>1.0122428043118528</v>
      </c>
      <c r="X37">
        <v>41.632653061224488</v>
      </c>
      <c r="Y37">
        <v>2.8727266339856139</v>
      </c>
      <c r="Z37">
        <v>38.989316538391023</v>
      </c>
      <c r="AA37">
        <v>4.0216254925009416</v>
      </c>
      <c r="AB37">
        <v>54.117635767543852</v>
      </c>
      <c r="AD37">
        <v>1</v>
      </c>
      <c r="AE37">
        <v>-9.7249678129334853</v>
      </c>
      <c r="AF37">
        <v>-0.31097716967345518</v>
      </c>
      <c r="AG37">
        <v>-2.3544134231804716</v>
      </c>
      <c r="AH37">
        <v>12.390358405781338</v>
      </c>
      <c r="AJ37">
        <v>41.632653061224488</v>
      </c>
      <c r="AK37">
        <v>26.840586952992499</v>
      </c>
      <c r="AL37">
        <v>11.92247740851044</v>
      </c>
      <c r="AM37">
        <v>3.4437477790128641</v>
      </c>
      <c r="AN37">
        <v>57.793189158795222</v>
      </c>
      <c r="AP37">
        <v>1</v>
      </c>
      <c r="AQ37">
        <v>6.8713918434333436</v>
      </c>
      <c r="AR37">
        <v>-5.217554871065051</v>
      </c>
      <c r="AS37">
        <v>0.66768596110011447</v>
      </c>
      <c r="AT37">
        <v>1.5609444198366611</v>
      </c>
      <c r="AV37">
        <v>41.632653061224488</v>
      </c>
      <c r="AW37">
        <v>75.206007412731779</v>
      </c>
      <c r="AX37">
        <v>12.22483564365208</v>
      </c>
      <c r="AY37">
        <v>-0.42061512279598928</v>
      </c>
      <c r="AZ37">
        <v>12.989605200424389</v>
      </c>
      <c r="BB37">
        <v>1</v>
      </c>
      <c r="BC37">
        <v>-13.945911209514819</v>
      </c>
      <c r="BD37">
        <v>0.16579403741669302</v>
      </c>
      <c r="BE37">
        <v>-0.96348825796184978</v>
      </c>
      <c r="BF37">
        <v>14.743605430057148</v>
      </c>
      <c r="BH37">
        <v>41.632653061224488</v>
      </c>
      <c r="BI37">
        <v>50.649258322650446</v>
      </c>
      <c r="BJ37">
        <v>4.9247928126865954</v>
      </c>
      <c r="BK37">
        <v>9.6487583839505007</v>
      </c>
      <c r="BL37">
        <v>34.777181245686222</v>
      </c>
      <c r="BN37">
        <v>1</v>
      </c>
      <c r="BO37">
        <v>6.9071418467924275</v>
      </c>
      <c r="BP37">
        <v>2.8418933162834197</v>
      </c>
      <c r="BQ37">
        <v>2.1979274844399446</v>
      </c>
      <c r="BR37">
        <v>1.9147040183384061</v>
      </c>
      <c r="BT37">
        <v>41.632653061224488</v>
      </c>
      <c r="BU37">
        <v>8.1161257922303189</v>
      </c>
      <c r="BV37">
        <v>34.393325786648873</v>
      </c>
      <c r="BW37">
        <v>4.0214900383815504</v>
      </c>
      <c r="BX37">
        <v>53.469135871795679</v>
      </c>
      <c r="BZ37">
        <v>1</v>
      </c>
      <c r="CA37">
        <v>1.3974136266503763</v>
      </c>
      <c r="CB37">
        <v>0.26171797121621765</v>
      </c>
      <c r="CC37">
        <v>-0.34730894474488005</v>
      </c>
      <c r="CD37">
        <v>5.7608867090354332</v>
      </c>
      <c r="CF37">
        <v>41.632653061224488</v>
      </c>
      <c r="CG37">
        <v>49.74035431665606</v>
      </c>
      <c r="CH37">
        <v>13.20015507441126</v>
      </c>
      <c r="CI37">
        <v>0.94819649687279028</v>
      </c>
      <c r="CJ37">
        <v>34.683804387393309</v>
      </c>
      <c r="CO37">
        <v>71.428571428571431</v>
      </c>
      <c r="CP37">
        <v>18.44331618594396</v>
      </c>
      <c r="CU37">
        <v>71.428571428571431</v>
      </c>
      <c r="CV37">
        <v>41.894398719395063</v>
      </c>
      <c r="DA37">
        <v>71.428571428571431</v>
      </c>
      <c r="DB37">
        <v>4.6475910216049421</v>
      </c>
    </row>
    <row r="38" spans="1:106" x14ac:dyDescent="0.25">
      <c r="A38" t="s">
        <v>147</v>
      </c>
      <c r="C38">
        <v>3.4898358461202319</v>
      </c>
      <c r="D38">
        <v>36.623500540575442</v>
      </c>
      <c r="F38">
        <v>3</v>
      </c>
      <c r="G38">
        <v>-0.38863831620943756</v>
      </c>
      <c r="H38">
        <v>8.7005544049301498E-2</v>
      </c>
      <c r="I38">
        <v>5.745514938655133E-3</v>
      </c>
      <c r="J38">
        <v>0.29588725718010195</v>
      </c>
      <c r="K38" s="1"/>
      <c r="L38">
        <v>42.857142857142861</v>
      </c>
      <c r="M38">
        <v>95.934897468351465</v>
      </c>
      <c r="N38">
        <v>0.51598196974954624</v>
      </c>
      <c r="O38">
        <v>0.17750229920680791</v>
      </c>
      <c r="P38">
        <v>3.3716182971548672</v>
      </c>
      <c r="R38">
        <v>3</v>
      </c>
      <c r="S38">
        <v>-8.6188597755299341</v>
      </c>
      <c r="T38">
        <v>8.335984784538816</v>
      </c>
      <c r="U38">
        <v>-0.21233051201787695</v>
      </c>
      <c r="V38">
        <v>0.49520063501942491</v>
      </c>
      <c r="X38">
        <v>42.857142857142861</v>
      </c>
      <c r="Y38">
        <v>2.903346735875767</v>
      </c>
      <c r="Z38">
        <v>37.782054344297727</v>
      </c>
      <c r="AA38">
        <v>3.9850133925541482</v>
      </c>
      <c r="AB38">
        <v>55.330895180506658</v>
      </c>
      <c r="AD38">
        <v>3</v>
      </c>
      <c r="AE38">
        <v>-9.4826411928035554</v>
      </c>
      <c r="AF38">
        <v>8.5058215876820391</v>
      </c>
      <c r="AG38">
        <v>13.056729875316231</v>
      </c>
      <c r="AH38">
        <v>4.4106480627502087</v>
      </c>
      <c r="AJ38">
        <v>42.857142857142861</v>
      </c>
      <c r="AK38">
        <v>26.497448558541141</v>
      </c>
      <c r="AL38">
        <v>11.527042853405851</v>
      </c>
      <c r="AM38">
        <v>3.3173414480861529</v>
      </c>
      <c r="AN38">
        <v>58.658168408968322</v>
      </c>
      <c r="AP38">
        <v>3</v>
      </c>
      <c r="AQ38">
        <v>3.407971958659644</v>
      </c>
      <c r="AR38">
        <v>2.1778155014944822</v>
      </c>
      <c r="AS38">
        <v>1.1085792672624559</v>
      </c>
      <c r="AT38">
        <v>1.3565052028286608</v>
      </c>
      <c r="AV38">
        <v>42.857142857142861</v>
      </c>
      <c r="AW38">
        <v>75.401950881802478</v>
      </c>
      <c r="AX38">
        <v>11.74510576917133</v>
      </c>
      <c r="AY38">
        <v>-0.43277313269719908</v>
      </c>
      <c r="AZ38">
        <v>13.285549615735659</v>
      </c>
      <c r="BB38">
        <v>3</v>
      </c>
      <c r="BC38">
        <v>-11.579370462261679</v>
      </c>
      <c r="BD38">
        <v>6.8118205755400849</v>
      </c>
      <c r="BE38">
        <v>6.6320679461389336</v>
      </c>
      <c r="BF38">
        <v>-1.8645180593514774</v>
      </c>
      <c r="BH38">
        <v>42.857142857142861</v>
      </c>
      <c r="BI38">
        <v>50.401226403745532</v>
      </c>
      <c r="BJ38">
        <v>4.7410471927219699</v>
      </c>
      <c r="BK38">
        <v>9.6567256251745306</v>
      </c>
      <c r="BL38">
        <v>35.20099155172452</v>
      </c>
      <c r="BN38">
        <v>3</v>
      </c>
      <c r="BO38">
        <v>10.816210279506279</v>
      </c>
      <c r="BP38">
        <v>16.698132952805242</v>
      </c>
      <c r="BQ38">
        <v>8.2402064156765391</v>
      </c>
      <c r="BR38">
        <v>3.8321169402001365</v>
      </c>
      <c r="BT38">
        <v>42.857142857142861</v>
      </c>
      <c r="BU38">
        <v>8.0656490530965979</v>
      </c>
      <c r="BV38">
        <v>33.324298308179522</v>
      </c>
      <c r="BW38">
        <v>3.964492739550542</v>
      </c>
      <c r="BX38">
        <v>54.645637388229758</v>
      </c>
      <c r="BZ38">
        <v>3</v>
      </c>
      <c r="CA38">
        <v>5.1873764078872284</v>
      </c>
      <c r="CB38">
        <v>2.8518729379887802</v>
      </c>
      <c r="CC38">
        <v>3.1460498923941298</v>
      </c>
      <c r="CD38">
        <v>0.79600306671978505</v>
      </c>
      <c r="CF38">
        <v>42.857142857142861</v>
      </c>
      <c r="CG38">
        <v>50.502833754381683</v>
      </c>
      <c r="CH38">
        <v>13.092053589410019</v>
      </c>
      <c r="CI38">
        <v>0.88115231888077528</v>
      </c>
      <c r="CJ38">
        <v>34.070816551990021</v>
      </c>
      <c r="CO38">
        <v>73.469387755102048</v>
      </c>
      <c r="CP38">
        <v>19.540466512742949</v>
      </c>
      <c r="CU38">
        <v>73.469387755102048</v>
      </c>
      <c r="CV38">
        <v>42.634790341053048</v>
      </c>
      <c r="DA38">
        <v>73.469387755102048</v>
      </c>
      <c r="DB38">
        <v>4.3859399530652468</v>
      </c>
    </row>
    <row r="39" spans="1:106" x14ac:dyDescent="0.25">
      <c r="A39" t="s">
        <v>110</v>
      </c>
      <c r="B39" t="s">
        <v>113</v>
      </c>
      <c r="C39">
        <v>1.808439469952566E-2</v>
      </c>
      <c r="D39">
        <v>71062228.142110616</v>
      </c>
      <c r="F39">
        <v>5</v>
      </c>
      <c r="G39">
        <v>-0.14419904618374346</v>
      </c>
      <c r="H39">
        <v>-8.8977462736637702E-2</v>
      </c>
      <c r="I39">
        <v>2.6787685982346959E-3</v>
      </c>
      <c r="J39">
        <v>0.23049773995388223</v>
      </c>
      <c r="K39" s="1"/>
      <c r="L39">
        <v>44.081632653061227</v>
      </c>
      <c r="M39">
        <v>95.840989968542871</v>
      </c>
      <c r="N39">
        <v>0.51547844184654701</v>
      </c>
      <c r="O39">
        <v>0.1773296631570542</v>
      </c>
      <c r="P39">
        <v>3.466201966014006</v>
      </c>
      <c r="R39">
        <v>5</v>
      </c>
      <c r="S39">
        <v>25.708636612789249</v>
      </c>
      <c r="T39">
        <v>19.521984994300233</v>
      </c>
      <c r="U39">
        <v>-0.32294341459699605</v>
      </c>
      <c r="V39">
        <v>1.2472975308263115</v>
      </c>
      <c r="X39">
        <v>44.081632653061227</v>
      </c>
      <c r="Y39">
        <v>2.9350240592777141</v>
      </c>
      <c r="Z39">
        <v>36.610235146393748</v>
      </c>
      <c r="AA39">
        <v>3.9449924708320698</v>
      </c>
      <c r="AB39">
        <v>56.511073438258528</v>
      </c>
      <c r="AD39">
        <v>5</v>
      </c>
      <c r="AE39">
        <v>-5.8265913001076797</v>
      </c>
      <c r="AF39">
        <v>5.931458601774434</v>
      </c>
      <c r="AG39">
        <v>4.2256447298745883</v>
      </c>
      <c r="AH39">
        <v>-4.3305120341743475</v>
      </c>
      <c r="AJ39">
        <v>44.081632653061227</v>
      </c>
      <c r="AK39">
        <v>26.16821347455863</v>
      </c>
      <c r="AL39">
        <v>11.142148822913979</v>
      </c>
      <c r="AM39">
        <v>3.1962271621573159</v>
      </c>
      <c r="AN39">
        <v>59.493411808099623</v>
      </c>
      <c r="AP39">
        <v>5</v>
      </c>
      <c r="AQ39">
        <v>7.3089721870259012</v>
      </c>
      <c r="AR39">
        <v>7.5518692574653414</v>
      </c>
      <c r="AS39">
        <v>1.3377131058076523</v>
      </c>
      <c r="AT39">
        <v>0.78860580146099868</v>
      </c>
      <c r="AV39">
        <v>44.081632653061227</v>
      </c>
      <c r="AW39">
        <v>75.584494552172345</v>
      </c>
      <c r="AX39">
        <v>11.286216661197949</v>
      </c>
      <c r="AY39">
        <v>-0.44541823916887002</v>
      </c>
      <c r="AZ39">
        <v>13.57454015981083</v>
      </c>
      <c r="BB39">
        <v>5</v>
      </c>
      <c r="BC39">
        <v>-13.659827112820665</v>
      </c>
      <c r="BD39">
        <v>5.7970699589951469</v>
      </c>
      <c r="BE39">
        <v>2.0812522314959754</v>
      </c>
      <c r="BF39">
        <v>5.7815049230504396</v>
      </c>
      <c r="BH39">
        <v>44.081632653061227</v>
      </c>
      <c r="BI39">
        <v>50.163894017671147</v>
      </c>
      <c r="BJ39">
        <v>4.5636120567115901</v>
      </c>
      <c r="BK39">
        <v>9.6640579879625665</v>
      </c>
      <c r="BL39">
        <v>35.608426302126169</v>
      </c>
      <c r="BN39">
        <v>5</v>
      </c>
      <c r="BO39">
        <v>-0.71820551667083521</v>
      </c>
      <c r="BP39">
        <v>4.3900164504247314</v>
      </c>
      <c r="BQ39">
        <v>6.6633327482019746</v>
      </c>
      <c r="BR39">
        <v>5.6565210515974709</v>
      </c>
      <c r="BT39">
        <v>44.081632653061227</v>
      </c>
      <c r="BU39">
        <v>8.0193256046320762</v>
      </c>
      <c r="BV39">
        <v>32.286095959101416</v>
      </c>
      <c r="BW39">
        <v>3.9059018214350818</v>
      </c>
      <c r="BX39">
        <v>55.788754103887847</v>
      </c>
      <c r="BZ39">
        <v>5</v>
      </c>
      <c r="CA39">
        <v>4.1405322268271334</v>
      </c>
      <c r="CB39">
        <v>0.79369988904975841</v>
      </c>
      <c r="CC39">
        <v>-0.74033121150396131</v>
      </c>
      <c r="CD39">
        <v>-4.0451229068576318</v>
      </c>
      <c r="CF39">
        <v>44.081632653061227</v>
      </c>
      <c r="CG39">
        <v>51.283814108203707</v>
      </c>
      <c r="CH39">
        <v>12.98974249868569</v>
      </c>
      <c r="CI39">
        <v>0.83508936588895555</v>
      </c>
      <c r="CJ39">
        <v>33.413373909968868</v>
      </c>
      <c r="CO39">
        <v>75.510204081632651</v>
      </c>
      <c r="CP39">
        <v>20.705144634927318</v>
      </c>
      <c r="CU39">
        <v>75.510204081632651</v>
      </c>
      <c r="CV39">
        <v>43.375154827749483</v>
      </c>
      <c r="DA39">
        <v>75.510204081632651</v>
      </c>
      <c r="DB39">
        <v>4.1174136497777436</v>
      </c>
    </row>
    <row r="40" spans="1:106" x14ac:dyDescent="0.25">
      <c r="A40" t="s">
        <v>91</v>
      </c>
      <c r="B40" t="s">
        <v>114</v>
      </c>
      <c r="C40">
        <v>-9.9999990583665309E-5</v>
      </c>
      <c r="D40">
        <v>2080067488.658603</v>
      </c>
      <c r="F40">
        <v>10</v>
      </c>
      <c r="G40">
        <v>0.25677314442241084</v>
      </c>
      <c r="H40">
        <v>-3.5285199901062825E-2</v>
      </c>
      <c r="I40">
        <v>-1.9787771551813688E-2</v>
      </c>
      <c r="J40">
        <v>-0.201700175026441</v>
      </c>
      <c r="K40" s="1"/>
      <c r="L40">
        <v>45.306122448979593</v>
      </c>
      <c r="M40">
        <v>95.74717364441436</v>
      </c>
      <c r="N40">
        <v>0.51497583611507869</v>
      </c>
      <c r="O40">
        <v>0.17715750777145581</v>
      </c>
      <c r="P40">
        <v>3.560693054153782</v>
      </c>
      <c r="R40">
        <v>10</v>
      </c>
      <c r="S40">
        <v>-5.9914174328259904</v>
      </c>
      <c r="T40">
        <v>5.8134306350951448</v>
      </c>
      <c r="U40">
        <v>0.15942250537080005</v>
      </c>
      <c r="V40">
        <v>1.8347291298900004E-2</v>
      </c>
      <c r="X40">
        <v>45.306122448979593</v>
      </c>
      <c r="Y40">
        <v>2.9672952725390771</v>
      </c>
      <c r="Z40">
        <v>35.473220853984458</v>
      </c>
      <c r="AA40">
        <v>3.9018997879639499</v>
      </c>
      <c r="AB40">
        <v>57.658910592800268</v>
      </c>
      <c r="AD40">
        <v>10</v>
      </c>
      <c r="AE40">
        <v>1.9741638937905392</v>
      </c>
      <c r="AF40">
        <v>-0.80306344174833022</v>
      </c>
      <c r="AG40">
        <v>2.539806513099899</v>
      </c>
      <c r="AH40">
        <v>-3.7109070437061504</v>
      </c>
      <c r="AJ40">
        <v>45.306122448979593</v>
      </c>
      <c r="AK40">
        <v>25.85226526818786</v>
      </c>
      <c r="AL40">
        <v>10.7677652680714</v>
      </c>
      <c r="AM40">
        <v>3.0801629418981831</v>
      </c>
      <c r="AN40">
        <v>60.299807803148639</v>
      </c>
      <c r="AP40">
        <v>10</v>
      </c>
      <c r="AQ40">
        <v>-4.1298140694357457</v>
      </c>
      <c r="AR40">
        <v>-5.2543836134356603</v>
      </c>
      <c r="AS40">
        <v>2.0747649011284754</v>
      </c>
      <c r="AT40">
        <v>7.3095515580206563</v>
      </c>
      <c r="AV40">
        <v>45.306122448979593</v>
      </c>
      <c r="AW40">
        <v>75.754317305774975</v>
      </c>
      <c r="AX40">
        <v>10.84726665427347</v>
      </c>
      <c r="AY40">
        <v>-0.45849729119867882</v>
      </c>
      <c r="AZ40">
        <v>13.856746465162511</v>
      </c>
      <c r="BB40">
        <v>10</v>
      </c>
      <c r="BC40">
        <v>-14.341379904132182</v>
      </c>
      <c r="BD40">
        <v>0.80370344298524898</v>
      </c>
      <c r="BE40">
        <v>-1.7117739530136333</v>
      </c>
      <c r="BF40">
        <v>15.249450457366809</v>
      </c>
      <c r="BH40">
        <v>45.306122448979593</v>
      </c>
      <c r="BI40">
        <v>49.936559113239497</v>
      </c>
      <c r="BJ40">
        <v>4.392526130178358</v>
      </c>
      <c r="BK40">
        <v>9.670715265270184</v>
      </c>
      <c r="BL40">
        <v>36.000188819464192</v>
      </c>
      <c r="BN40">
        <v>10</v>
      </c>
      <c r="BO40">
        <v>27.348818303215808</v>
      </c>
      <c r="BP40">
        <v>-22.291551752639542</v>
      </c>
      <c r="BQ40">
        <v>5.4070871233698696</v>
      </c>
      <c r="BR40">
        <v>-3.7477690783279494</v>
      </c>
      <c r="BT40">
        <v>45.306122448979593</v>
      </c>
      <c r="BU40">
        <v>7.9766497275805621</v>
      </c>
      <c r="BV40">
        <v>31.278228684476531</v>
      </c>
      <c r="BW40">
        <v>3.8459034865269079</v>
      </c>
      <c r="BX40">
        <v>56.899295590472413</v>
      </c>
      <c r="BZ40">
        <v>10</v>
      </c>
      <c r="CA40">
        <v>0.80644863872939254</v>
      </c>
      <c r="CB40">
        <v>2.5277374620835609</v>
      </c>
      <c r="CC40">
        <v>-0.2592744060623744</v>
      </c>
      <c r="CD40">
        <v>-2.6923231743951117</v>
      </c>
      <c r="CF40">
        <v>45.306122448979593</v>
      </c>
      <c r="CG40">
        <v>52.078885273464408</v>
      </c>
      <c r="CH40">
        <v>12.890989268758741</v>
      </c>
      <c r="CI40">
        <v>0.80989508185831172</v>
      </c>
      <c r="CJ40">
        <v>32.718205716014879</v>
      </c>
      <c r="CO40">
        <v>77.551020408163268</v>
      </c>
      <c r="CP40">
        <v>21.943486872821321</v>
      </c>
      <c r="CU40">
        <v>77.551020408163268</v>
      </c>
      <c r="CV40">
        <v>44.115232935359273</v>
      </c>
      <c r="DA40">
        <v>77.551020408163268</v>
      </c>
      <c r="DB40">
        <v>3.842417463406262</v>
      </c>
    </row>
    <row r="41" spans="1:106" x14ac:dyDescent="0.25">
      <c r="A41" t="s">
        <v>21</v>
      </c>
      <c r="B41" t="s">
        <v>41</v>
      </c>
      <c r="C41">
        <v>-9.2394304418768036E-5</v>
      </c>
      <c r="D41">
        <v>68460148.07976146</v>
      </c>
      <c r="F41">
        <v>30</v>
      </c>
      <c r="G41">
        <v>0.23315369127801944</v>
      </c>
      <c r="H41">
        <v>0.2539021571942407</v>
      </c>
      <c r="I41">
        <v>2.5820237570704591E-2</v>
      </c>
      <c r="J41">
        <v>-0.51287610891882096</v>
      </c>
      <c r="K41" s="1"/>
      <c r="L41">
        <v>46.530612244897959</v>
      </c>
      <c r="M41">
        <v>95.653449723544057</v>
      </c>
      <c r="N41">
        <v>0.51447338924849517</v>
      </c>
      <c r="O41">
        <v>0.17698528063747021</v>
      </c>
      <c r="P41">
        <v>3.655091649058571</v>
      </c>
      <c r="R41">
        <v>30</v>
      </c>
      <c r="S41">
        <v>0.2343043418930888</v>
      </c>
      <c r="T41">
        <v>-2.5750802877046297</v>
      </c>
      <c r="U41">
        <v>0.46198225852568875</v>
      </c>
      <c r="V41">
        <v>1.8775576613676321</v>
      </c>
      <c r="X41">
        <v>46.530612244897959</v>
      </c>
      <c r="Y41">
        <v>2.9997985617352318</v>
      </c>
      <c r="Z41">
        <v>34.3702886001143</v>
      </c>
      <c r="AA41">
        <v>3.856071911417343</v>
      </c>
      <c r="AB41">
        <v>58.775167123209208</v>
      </c>
      <c r="AD41">
        <v>30</v>
      </c>
      <c r="AE41">
        <v>3.6232255285538209</v>
      </c>
      <c r="AF41">
        <v>-6.4527522541904609</v>
      </c>
      <c r="AG41">
        <v>-1.7714987001575206</v>
      </c>
      <c r="AH41">
        <v>4.6010241542887087</v>
      </c>
      <c r="AJ41">
        <v>46.530612244897959</v>
      </c>
      <c r="AK41">
        <v>25.548987506571741</v>
      </c>
      <c r="AL41">
        <v>10.40386213991467</v>
      </c>
      <c r="AM41">
        <v>2.9689068079805869</v>
      </c>
      <c r="AN41">
        <v>61.07824484107487</v>
      </c>
      <c r="AP41">
        <v>30</v>
      </c>
      <c r="AQ41">
        <v>0.68882696511758468</v>
      </c>
      <c r="AR41">
        <v>-5.6987539684970621</v>
      </c>
      <c r="AS41">
        <v>2.5236406549195181</v>
      </c>
      <c r="AT41">
        <v>2.4864532144441061</v>
      </c>
      <c r="AV41">
        <v>46.530612244897959</v>
      </c>
      <c r="AW41">
        <v>75.912098024543866</v>
      </c>
      <c r="AX41">
        <v>10.427354082939379</v>
      </c>
      <c r="AY41">
        <v>-0.47195713777430209</v>
      </c>
      <c r="AZ41">
        <v>14.132338164303301</v>
      </c>
      <c r="BB41">
        <v>30</v>
      </c>
      <c r="BC41">
        <v>-1.0449051686123312E-6</v>
      </c>
      <c r="BD41">
        <v>1.4491318773013599</v>
      </c>
      <c r="BE41">
        <v>0.64421327076356505</v>
      </c>
      <c r="BF41">
        <v>-2.0933403078487096</v>
      </c>
      <c r="BH41">
        <v>46.530612244897959</v>
      </c>
      <c r="BI41">
        <v>49.718519639262837</v>
      </c>
      <c r="BJ41">
        <v>4.2278281386451821</v>
      </c>
      <c r="BK41">
        <v>9.6766572500529566</v>
      </c>
      <c r="BL41">
        <v>36.376982426311613</v>
      </c>
      <c r="BN41">
        <v>30</v>
      </c>
      <c r="BO41">
        <v>43.363860249004119</v>
      </c>
      <c r="BP41">
        <v>-13.600216291060917</v>
      </c>
      <c r="BQ41">
        <v>2.4187656929367334</v>
      </c>
      <c r="BR41">
        <v>-32.182487139936363</v>
      </c>
      <c r="BT41">
        <v>46.530612244897959</v>
      </c>
      <c r="BU41">
        <v>7.9371157026858699</v>
      </c>
      <c r="BV41">
        <v>30.30020642936686</v>
      </c>
      <c r="BW41">
        <v>3.7846839373177592</v>
      </c>
      <c r="BX41">
        <v>57.978071419685932</v>
      </c>
      <c r="BZ41">
        <v>30</v>
      </c>
      <c r="CA41">
        <v>0.49367058842764067</v>
      </c>
      <c r="CB41">
        <v>2.9791741910379699E-2</v>
      </c>
      <c r="CC41">
        <v>0.41909867292183511</v>
      </c>
      <c r="CD41">
        <v>0.19501113930123637</v>
      </c>
      <c r="CF41">
        <v>46.530612244897959</v>
      </c>
      <c r="CG41">
        <v>52.883637145506</v>
      </c>
      <c r="CH41">
        <v>12.793561366149611</v>
      </c>
      <c r="CI41">
        <v>0.80545691074981995</v>
      </c>
      <c r="CJ41">
        <v>31.9920412248131</v>
      </c>
      <c r="CO41">
        <v>79.591836734693885</v>
      </c>
      <c r="CP41">
        <v>23.26306687898138</v>
      </c>
      <c r="CU41">
        <v>79.591836734693885</v>
      </c>
      <c r="CV41">
        <v>44.855383459029063</v>
      </c>
      <c r="DA41">
        <v>79.591836734693885</v>
      </c>
      <c r="DB41">
        <v>3.5613763592397878</v>
      </c>
    </row>
    <row r="42" spans="1:106" x14ac:dyDescent="0.25">
      <c r="A42" t="s">
        <v>22</v>
      </c>
      <c r="B42" t="s">
        <v>42</v>
      </c>
      <c r="C42">
        <v>-9.3931564076538306E-5</v>
      </c>
      <c r="D42">
        <v>120736128.0046103</v>
      </c>
      <c r="K42" s="1"/>
      <c r="L42">
        <v>47.755102040816332</v>
      </c>
      <c r="M42">
        <v>95.559818079034798</v>
      </c>
      <c r="N42">
        <v>0.51397112387624322</v>
      </c>
      <c r="O42">
        <v>0.17681299726160979</v>
      </c>
      <c r="P42">
        <v>3.7493978423188712</v>
      </c>
      <c r="R42">
        <v>60</v>
      </c>
      <c r="S42">
        <v>-0.51796822046983104</v>
      </c>
      <c r="T42">
        <v>7.0247300977879235E-2</v>
      </c>
      <c r="U42">
        <v>-0.22807618745119784</v>
      </c>
      <c r="V42">
        <v>0.67445506903725061</v>
      </c>
      <c r="X42">
        <v>47.755102040816332</v>
      </c>
      <c r="Y42">
        <v>3.032340466110802</v>
      </c>
      <c r="Z42">
        <v>33.300632401351443</v>
      </c>
      <c r="AA42">
        <v>3.8077775516291839</v>
      </c>
      <c r="AB42">
        <v>59.860576216362048</v>
      </c>
      <c r="AD42">
        <v>60</v>
      </c>
      <c r="AE42">
        <v>-6.3403400622210917</v>
      </c>
      <c r="AF42">
        <v>3.6993641534949457</v>
      </c>
      <c r="AG42">
        <v>4.4527163874502662</v>
      </c>
      <c r="AH42">
        <v>-1.8117411415504137</v>
      </c>
      <c r="AJ42">
        <v>47.755102040816332</v>
      </c>
      <c r="AK42">
        <v>25.257763756853169</v>
      </c>
      <c r="AL42">
        <v>10.05040938948035</v>
      </c>
      <c r="AM42">
        <v>2.8622167810763588</v>
      </c>
      <c r="AN42">
        <v>61.829611368837853</v>
      </c>
      <c r="AP42">
        <v>60</v>
      </c>
      <c r="AQ42">
        <v>3.1587878387647947</v>
      </c>
      <c r="AR42">
        <v>6.1701092227467251</v>
      </c>
      <c r="AS42">
        <v>2.1222731969892603</v>
      </c>
      <c r="AT42">
        <v>-11.451003392512948</v>
      </c>
      <c r="AV42">
        <v>47.755102040816332</v>
      </c>
      <c r="AW42">
        <v>76.058515590412611</v>
      </c>
      <c r="AX42">
        <v>10.025577281737201</v>
      </c>
      <c r="AY42">
        <v>-0.48574462788341582</v>
      </c>
      <c r="AZ42">
        <v>14.401484889745831</v>
      </c>
      <c r="BB42">
        <v>60</v>
      </c>
      <c r="BC42">
        <v>-5.3020671296234028</v>
      </c>
      <c r="BD42">
        <v>5.6611306788891156</v>
      </c>
      <c r="BE42">
        <v>-5.084761432185215</v>
      </c>
      <c r="BF42">
        <v>4.7257168264107676</v>
      </c>
      <c r="BH42">
        <v>47.755102040816332</v>
      </c>
      <c r="BI42">
        <v>49.509073544553431</v>
      </c>
      <c r="BJ42">
        <v>4.0695568076349682</v>
      </c>
      <c r="BK42">
        <v>9.6818437352664617</v>
      </c>
      <c r="BL42">
        <v>36.739510445241457</v>
      </c>
      <c r="BN42">
        <v>60</v>
      </c>
      <c r="BO42">
        <v>42.05704487216461</v>
      </c>
      <c r="BP42">
        <v>11.882509504231201</v>
      </c>
      <c r="BQ42">
        <v>1.3250594556076534</v>
      </c>
      <c r="BR42">
        <v>-55.264691321059857</v>
      </c>
      <c r="BT42">
        <v>47.755102040816332</v>
      </c>
      <c r="BU42">
        <v>7.9002675196556051</v>
      </c>
      <c r="BV42">
        <v>29.35152549327465</v>
      </c>
      <c r="BW42">
        <v>3.7224154823164848</v>
      </c>
      <c r="BX42">
        <v>59.025868993809667</v>
      </c>
      <c r="BZ42">
        <v>60</v>
      </c>
      <c r="CA42">
        <v>0.36531021816319509</v>
      </c>
      <c r="CB42">
        <v>1.5713329048152698</v>
      </c>
      <c r="CC42">
        <v>0.32036460966818781</v>
      </c>
      <c r="CD42">
        <v>-0.51968760863439201</v>
      </c>
      <c r="CF42">
        <v>47.755102040816332</v>
      </c>
      <c r="CG42">
        <v>53.694526048651518</v>
      </c>
      <c r="CH42">
        <v>12.696039589865761</v>
      </c>
      <c r="CI42">
        <v>0.82127036569886469</v>
      </c>
      <c r="CJ42">
        <v>31.24032532284652</v>
      </c>
      <c r="CO42">
        <v>81.632653061224488</v>
      </c>
      <c r="CP42">
        <v>24.673481347861522</v>
      </c>
      <c r="CU42">
        <v>81.632653061224488</v>
      </c>
      <c r="CV42">
        <v>45.595599301770697</v>
      </c>
      <c r="DA42">
        <v>81.632653061224488</v>
      </c>
      <c r="DB42">
        <v>3.2747316494362408</v>
      </c>
    </row>
    <row r="43" spans="1:106" x14ac:dyDescent="0.25">
      <c r="A43" t="s">
        <v>23</v>
      </c>
      <c r="B43" t="s">
        <v>43</v>
      </c>
      <c r="C43">
        <v>-9.3911107874525396E-5</v>
      </c>
      <c r="D43">
        <v>276165047.84501958</v>
      </c>
      <c r="K43" s="1"/>
      <c r="L43">
        <v>48.979591836734699</v>
      </c>
      <c r="M43">
        <v>95.466278563553203</v>
      </c>
      <c r="N43">
        <v>0.51346907305576595</v>
      </c>
      <c r="O43">
        <v>0.1766406817864877</v>
      </c>
      <c r="P43">
        <v>3.8436117240861969</v>
      </c>
      <c r="X43">
        <v>48.979591836734699</v>
      </c>
      <c r="Y43">
        <v>3.06473013723941</v>
      </c>
      <c r="Z43">
        <v>32.263444429487897</v>
      </c>
      <c r="AA43">
        <v>3.7572844279036701</v>
      </c>
      <c r="AB43">
        <v>60.915870675549009</v>
      </c>
      <c r="AJ43">
        <v>48.979591836734699</v>
      </c>
      <c r="AK43">
        <v>24.977977586175061</v>
      </c>
      <c r="AL43">
        <v>9.7073769678050148</v>
      </c>
      <c r="AM43">
        <v>2.7598508818573322</v>
      </c>
      <c r="AN43">
        <v>62.554795833397073</v>
      </c>
      <c r="AV43">
        <v>48.979591836734699</v>
      </c>
      <c r="AW43">
        <v>76.194248885314678</v>
      </c>
      <c r="AX43">
        <v>9.6410345852084394</v>
      </c>
      <c r="AY43">
        <v>-0.49980661051369679</v>
      </c>
      <c r="AZ43">
        <v>14.66435627400269</v>
      </c>
      <c r="BH43">
        <v>48.979591836734699</v>
      </c>
      <c r="BI43">
        <v>49.307804228568202</v>
      </c>
      <c r="BJ43">
        <v>3.9176407081364162</v>
      </c>
      <c r="BK43">
        <v>9.6862767531650267</v>
      </c>
      <c r="BL43">
        <v>37.088261877815746</v>
      </c>
      <c r="BT43">
        <v>48.979591836734699</v>
      </c>
      <c r="BU43">
        <v>7.8657325778462459</v>
      </c>
      <c r="BV43">
        <v>28.431552146749539</v>
      </c>
      <c r="BW43">
        <v>3.6592820613529762</v>
      </c>
      <c r="BX43">
        <v>60.04351070310765</v>
      </c>
      <c r="CF43">
        <v>48.979591836734699</v>
      </c>
      <c r="CG43">
        <v>54.506626086094563</v>
      </c>
      <c r="CH43">
        <v>12.59591220467421</v>
      </c>
      <c r="CI43">
        <v>0.85720281812649413</v>
      </c>
      <c r="CJ43">
        <v>30.470602516237491</v>
      </c>
      <c r="CO43">
        <v>83.673469387755105</v>
      </c>
      <c r="CP43">
        <v>26.187279924302761</v>
      </c>
      <c r="CU43">
        <v>83.673469387755105</v>
      </c>
      <c r="CV43">
        <v>46.335869684969992</v>
      </c>
      <c r="DA43">
        <v>83.673469387755105</v>
      </c>
      <c r="DB43">
        <v>2.9806083994424459</v>
      </c>
    </row>
    <row r="44" spans="1:106" x14ac:dyDescent="0.25">
      <c r="A44" t="s">
        <v>24</v>
      </c>
      <c r="B44" t="s">
        <v>44</v>
      </c>
      <c r="C44">
        <v>-9.2629152275498143E-5</v>
      </c>
      <c r="D44">
        <v>23422145.729342569</v>
      </c>
      <c r="K44" s="1"/>
      <c r="L44">
        <v>50.204081632653057</v>
      </c>
      <c r="M44">
        <v>95.372831029765891</v>
      </c>
      <c r="N44">
        <v>0.5129672698445058</v>
      </c>
      <c r="O44">
        <v>0.17646835835471719</v>
      </c>
      <c r="P44">
        <v>3.9377333845120628</v>
      </c>
      <c r="X44">
        <v>50.204081632653057</v>
      </c>
      <c r="Y44">
        <v>3.0967896428007018</v>
      </c>
      <c r="Z44">
        <v>31.257925065256821</v>
      </c>
      <c r="AA44">
        <v>3.7048481316412278</v>
      </c>
      <c r="AB44">
        <v>61.941772403708889</v>
      </c>
      <c r="AJ44">
        <v>50.204081632653057</v>
      </c>
      <c r="AK44">
        <v>24.709012561680321</v>
      </c>
      <c r="AL44">
        <v>9.3747348259252323</v>
      </c>
      <c r="AM44">
        <v>2.6615671309953379</v>
      </c>
      <c r="AN44">
        <v>63.254686681712037</v>
      </c>
      <c r="AV44">
        <v>50.204081632653057</v>
      </c>
      <c r="AW44">
        <v>76.319869929500683</v>
      </c>
      <c r="AX44">
        <v>9.2729549980472044</v>
      </c>
      <c r="AY44">
        <v>-0.51410023090037449</v>
      </c>
      <c r="AZ44">
        <v>14.92110843736455</v>
      </c>
      <c r="BH44">
        <v>50.204081632653057</v>
      </c>
      <c r="BI44">
        <v>49.11416001185772</v>
      </c>
      <c r="BJ44">
        <v>3.7718082793635999</v>
      </c>
      <c r="BK44">
        <v>9.6899644024554288</v>
      </c>
      <c r="BL44">
        <v>37.424050790914123</v>
      </c>
      <c r="BT44">
        <v>50.204081632653057</v>
      </c>
      <c r="BU44">
        <v>7.8332249147020896</v>
      </c>
      <c r="BV44">
        <v>27.539589083461809</v>
      </c>
      <c r="BW44">
        <v>3.595455769916418</v>
      </c>
      <c r="BX44">
        <v>61.031807720976097</v>
      </c>
      <c r="CF44">
        <v>50.204081632653057</v>
      </c>
      <c r="CG44">
        <v>55.313912276903167</v>
      </c>
      <c r="CH44">
        <v>12.489923072564331</v>
      </c>
      <c r="CI44">
        <v>0.91336365633636563</v>
      </c>
      <c r="CJ44">
        <v>29.692016171541241</v>
      </c>
      <c r="CO44">
        <v>85.714285714285722</v>
      </c>
      <c r="CP44">
        <v>27.82151940373431</v>
      </c>
      <c r="CU44">
        <v>85.714285714285722</v>
      </c>
      <c r="CV44">
        <v>47.076183341817881</v>
      </c>
      <c r="DA44">
        <v>85.714285714285722</v>
      </c>
      <c r="DB44">
        <v>2.684721474103521</v>
      </c>
    </row>
    <row r="45" spans="1:106" x14ac:dyDescent="0.25">
      <c r="A45" t="s">
        <v>123</v>
      </c>
      <c r="B45" t="s">
        <v>124</v>
      </c>
      <c r="C45">
        <v>-9.9999992137918671E-5</v>
      </c>
      <c r="D45">
        <v>2086848364.199935</v>
      </c>
      <c r="K45" s="1"/>
      <c r="L45">
        <v>51.428571428571431</v>
      </c>
      <c r="M45">
        <v>95.279475330339466</v>
      </c>
      <c r="N45">
        <v>0.51246574729990602</v>
      </c>
      <c r="O45">
        <v>0.17629605110891139</v>
      </c>
      <c r="P45">
        <v>4.0317629137479836</v>
      </c>
      <c r="X45">
        <v>51.428571428571431</v>
      </c>
      <c r="Y45">
        <v>3.1283795613266818</v>
      </c>
      <c r="Z45">
        <v>30.28322769267108</v>
      </c>
      <c r="AA45">
        <v>3.6507191884120451</v>
      </c>
      <c r="AB45">
        <v>62.939008999524908</v>
      </c>
      <c r="AJ45">
        <v>51.428571428571431</v>
      </c>
      <c r="AK45">
        <v>24.450252250511841</v>
      </c>
      <c r="AL45">
        <v>9.0524529148775663</v>
      </c>
      <c r="AM45">
        <v>2.56712354916221</v>
      </c>
      <c r="AN45">
        <v>63.93017236074229</v>
      </c>
      <c r="AV45">
        <v>51.428571428571431</v>
      </c>
      <c r="AW45">
        <v>76.436029673799922</v>
      </c>
      <c r="AX45">
        <v>8.9204649536157028</v>
      </c>
      <c r="AY45">
        <v>-0.52857583596411095</v>
      </c>
      <c r="AZ45">
        <v>15.17191434256056</v>
      </c>
      <c r="BH45">
        <v>51.428571428571431</v>
      </c>
      <c r="BI45">
        <v>48.927785139573921</v>
      </c>
      <c r="BJ45">
        <v>3.6318757661737449</v>
      </c>
      <c r="BK45">
        <v>9.6929201340840283</v>
      </c>
      <c r="BL45">
        <v>37.747402480539591</v>
      </c>
      <c r="BT45">
        <v>51.428571428571431</v>
      </c>
      <c r="BU45">
        <v>7.8025857566655974</v>
      </c>
      <c r="BV45">
        <v>26.67492981010848</v>
      </c>
      <c r="BW45">
        <v>3.531064591344363</v>
      </c>
      <c r="BX45">
        <v>61.991497330937968</v>
      </c>
      <c r="CF45">
        <v>51.428571428571431</v>
      </c>
      <c r="CG45">
        <v>56.112682723050298</v>
      </c>
      <c r="CH45">
        <v>12.37700722729863</v>
      </c>
      <c r="CI45">
        <v>0.98882595888380553</v>
      </c>
      <c r="CJ45">
        <v>28.91024073345595</v>
      </c>
      <c r="CO45">
        <v>87.755102040816325</v>
      </c>
      <c r="CP45">
        <v>29.600555339430031</v>
      </c>
      <c r="CU45">
        <v>87.755102040816325</v>
      </c>
      <c r="CV45">
        <v>47.816535832787309</v>
      </c>
      <c r="DA45">
        <v>87.755102040816325</v>
      </c>
      <c r="DB45">
        <v>2.3844423020305472</v>
      </c>
    </row>
    <row r="46" spans="1:106" x14ac:dyDescent="0.25">
      <c r="A46" t="s">
        <v>25</v>
      </c>
      <c r="B46" t="s">
        <v>45</v>
      </c>
      <c r="C46">
        <v>4.769516201401991E-2</v>
      </c>
      <c r="D46">
        <v>429363666.17466611</v>
      </c>
      <c r="K46" s="1"/>
      <c r="L46">
        <v>52.653061224489797</v>
      </c>
      <c r="M46">
        <v>95.186211317940561</v>
      </c>
      <c r="N46">
        <v>0.51196453847940915</v>
      </c>
      <c r="O46">
        <v>0.17612378419168351</v>
      </c>
      <c r="P46">
        <v>4.1257004019454753</v>
      </c>
      <c r="X46">
        <v>52.653061224489797</v>
      </c>
      <c r="Y46">
        <v>3.1593861258111589</v>
      </c>
      <c r="Z46">
        <v>29.33846895846499</v>
      </c>
      <c r="AA46">
        <v>3.5951539961085119</v>
      </c>
      <c r="AB46">
        <v>63.908326203944632</v>
      </c>
      <c r="AJ46">
        <v>52.653061224489797</v>
      </c>
      <c r="AK46">
        <v>24.20108021981255</v>
      </c>
      <c r="AL46">
        <v>8.7405011856985837</v>
      </c>
      <c r="AM46">
        <v>2.4762781570297778</v>
      </c>
      <c r="AN46">
        <v>64.582141317447324</v>
      </c>
      <c r="AV46">
        <v>52.653061224489797</v>
      </c>
      <c r="AW46">
        <v>76.543298430211038</v>
      </c>
      <c r="AX46">
        <v>8.5827894410350076</v>
      </c>
      <c r="AY46">
        <v>-0.54319144146933818</v>
      </c>
      <c r="AZ46">
        <v>15.416936704235351</v>
      </c>
      <c r="BH46">
        <v>52.653061224489797</v>
      </c>
      <c r="BI46">
        <v>48.748386331384538</v>
      </c>
      <c r="BJ46">
        <v>3.4976605119510968</v>
      </c>
      <c r="BK46">
        <v>9.6951635298511984</v>
      </c>
      <c r="BL46">
        <v>38.058773229901412</v>
      </c>
      <c r="BT46">
        <v>52.653061224489797</v>
      </c>
      <c r="BU46">
        <v>7.7736563301792234</v>
      </c>
      <c r="BV46">
        <v>25.83686783338662</v>
      </c>
      <c r="BW46">
        <v>3.4662365089743652</v>
      </c>
      <c r="BX46">
        <v>62.923316816516198</v>
      </c>
      <c r="CF46">
        <v>52.653061224489797</v>
      </c>
      <c r="CG46">
        <v>56.899235526508761</v>
      </c>
      <c r="CH46">
        <v>12.25609970263964</v>
      </c>
      <c r="CI46">
        <v>1.0826628043241391</v>
      </c>
      <c r="CJ46">
        <v>28.130950646679889</v>
      </c>
      <c r="CO46">
        <v>89.795918367346943</v>
      </c>
      <c r="CP46">
        <v>31.560393982964289</v>
      </c>
      <c r="CU46">
        <v>89.795918367346943</v>
      </c>
      <c r="CV46">
        <v>48.556905041469797</v>
      </c>
      <c r="DA46">
        <v>89.795918367346943</v>
      </c>
      <c r="DB46">
        <v>2.080265141673709</v>
      </c>
    </row>
    <row r="47" spans="1:106" x14ac:dyDescent="0.25">
      <c r="A47" t="s">
        <v>26</v>
      </c>
      <c r="B47" t="s">
        <v>46</v>
      </c>
      <c r="C47">
        <v>-9.095855394459559E-5</v>
      </c>
      <c r="D47">
        <v>61428191.435639702</v>
      </c>
      <c r="K47" s="1"/>
      <c r="L47">
        <v>53.877551020408163</v>
      </c>
      <c r="M47">
        <v>95.093038845235782</v>
      </c>
      <c r="N47">
        <v>0.5114636764404582</v>
      </c>
      <c r="O47">
        <v>0.17595158174564701</v>
      </c>
      <c r="P47">
        <v>4.2195459392560508</v>
      </c>
      <c r="X47">
        <v>53.877551020408163</v>
      </c>
      <c r="Y47">
        <v>3.1897748872273031</v>
      </c>
      <c r="Z47">
        <v>28.422834727352932</v>
      </c>
      <c r="AA47">
        <v>3.5383287525572369</v>
      </c>
      <c r="AB47">
        <v>64.850396857278795</v>
      </c>
      <c r="AJ47">
        <v>53.877551020408163</v>
      </c>
      <c r="AK47">
        <v>23.960900274127479</v>
      </c>
      <c r="AL47">
        <v>8.4388369281670581</v>
      </c>
      <c r="AM47">
        <v>2.3887970089990209</v>
      </c>
      <c r="AN47">
        <v>65.21146646436334</v>
      </c>
      <c r="AV47">
        <v>53.877551020408163</v>
      </c>
      <c r="AW47">
        <v>76.642096402987789</v>
      </c>
      <c r="AX47">
        <v>8.2593382682128915</v>
      </c>
      <c r="AY47">
        <v>-0.55791933515207848</v>
      </c>
      <c r="AZ47">
        <v>15.65631779796346</v>
      </c>
      <c r="BH47">
        <v>53.877551020408163</v>
      </c>
      <c r="BI47">
        <v>48.575670306957278</v>
      </c>
      <c r="BJ47">
        <v>3.3689798600798988</v>
      </c>
      <c r="BK47">
        <v>9.6967141715573177</v>
      </c>
      <c r="BL47">
        <v>38.358619322208902</v>
      </c>
      <c r="BT47">
        <v>53.877551020408163</v>
      </c>
      <c r="BU47">
        <v>7.746277861685428</v>
      </c>
      <c r="BV47">
        <v>25.024696659993278</v>
      </c>
      <c r="BW47">
        <v>3.4010995061439759</v>
      </c>
      <c r="BX47">
        <v>63.828003461233727</v>
      </c>
      <c r="CF47">
        <v>53.877551020408163</v>
      </c>
      <c r="CG47">
        <v>57.669868789251439</v>
      </c>
      <c r="CH47">
        <v>12.126135532349871</v>
      </c>
      <c r="CI47">
        <v>1.1939472712126959</v>
      </c>
      <c r="CJ47">
        <v>27.359820355911278</v>
      </c>
      <c r="CO47">
        <v>91.83673469387756</v>
      </c>
      <c r="CP47">
        <v>33.758417281067622</v>
      </c>
      <c r="CU47">
        <v>91.83673469387756</v>
      </c>
      <c r="CV47">
        <v>49.297275941424587</v>
      </c>
      <c r="DA47">
        <v>91.83673469387756</v>
      </c>
      <c r="DB47">
        <v>1.7739379356459499</v>
      </c>
    </row>
    <row r="48" spans="1:106" x14ac:dyDescent="0.25">
      <c r="A48" t="s">
        <v>115</v>
      </c>
      <c r="B48" t="s">
        <v>117</v>
      </c>
      <c r="C48">
        <v>-1.027797115792831</v>
      </c>
      <c r="D48">
        <v>0.18970130619759251</v>
      </c>
      <c r="K48" s="1"/>
      <c r="L48">
        <v>55.102040816326529</v>
      </c>
      <c r="M48">
        <v>94.999957764891775</v>
      </c>
      <c r="N48">
        <v>0.51096319424049585</v>
      </c>
      <c r="O48">
        <v>0.17577946791341481</v>
      </c>
      <c r="P48">
        <v>4.3132996158312249</v>
      </c>
      <c r="X48">
        <v>55.102040816326529</v>
      </c>
      <c r="Y48">
        <v>3.2195113965482811</v>
      </c>
      <c r="Z48">
        <v>27.535510864049272</v>
      </c>
      <c r="AA48">
        <v>3.480419655584829</v>
      </c>
      <c r="AB48">
        <v>65.765893799838139</v>
      </c>
      <c r="AJ48">
        <v>55.102040816326529</v>
      </c>
      <c r="AK48">
        <v>23.72938551671675</v>
      </c>
      <c r="AL48">
        <v>8.1471536426071012</v>
      </c>
      <c r="AM48">
        <v>2.3045437187044651</v>
      </c>
      <c r="AN48">
        <v>65.818917797319628</v>
      </c>
      <c r="AV48">
        <v>55.102040816326529</v>
      </c>
      <c r="AW48">
        <v>76.732843796383833</v>
      </c>
      <c r="AX48">
        <v>7.949521243057136</v>
      </c>
      <c r="AY48">
        <v>-0.57273180474835483</v>
      </c>
      <c r="AZ48">
        <v>15.890199899319439</v>
      </c>
      <c r="BH48">
        <v>55.102040816326529</v>
      </c>
      <c r="BI48">
        <v>48.409343785959891</v>
      </c>
      <c r="BJ48">
        <v>3.245651153944396</v>
      </c>
      <c r="BK48">
        <v>9.6975916410027558</v>
      </c>
      <c r="BL48">
        <v>38.647397040671308</v>
      </c>
      <c r="BT48">
        <v>55.102040816326529</v>
      </c>
      <c r="BU48">
        <v>7.7202915776266714</v>
      </c>
      <c r="BV48">
        <v>24.237709796625499</v>
      </c>
      <c r="BW48">
        <v>3.3357815661907511</v>
      </c>
      <c r="BX48">
        <v>64.706294548613485</v>
      </c>
      <c r="CF48">
        <v>55.102040816326529</v>
      </c>
      <c r="CG48">
        <v>58.420880613251192</v>
      </c>
      <c r="CH48">
        <v>11.98604975019186</v>
      </c>
      <c r="CI48">
        <v>1.3217524381048</v>
      </c>
      <c r="CJ48">
        <v>26.602524305848341</v>
      </c>
      <c r="CO48">
        <v>93.877551020408163</v>
      </c>
      <c r="CP48">
        <v>36.312277372279837</v>
      </c>
      <c r="CU48">
        <v>93.877551020408163</v>
      </c>
      <c r="CV48">
        <v>50.037641479545179</v>
      </c>
      <c r="DA48">
        <v>93.877551020408163</v>
      </c>
      <c r="DB48">
        <v>1.4634434639378879</v>
      </c>
    </row>
    <row r="49" spans="1:106" x14ac:dyDescent="0.25">
      <c r="A49" t="s">
        <v>116</v>
      </c>
      <c r="B49" t="s">
        <v>118</v>
      </c>
      <c r="C49">
        <v>2.6108093858898571</v>
      </c>
      <c r="D49">
        <v>0.12831118263095451</v>
      </c>
      <c r="K49" s="1"/>
      <c r="L49">
        <v>56.326530612244902</v>
      </c>
      <c r="M49">
        <v>94.906967929575131</v>
      </c>
      <c r="N49">
        <v>0.51046312493696511</v>
      </c>
      <c r="O49">
        <v>0.17560746683760031</v>
      </c>
      <c r="P49">
        <v>4.406961521822514</v>
      </c>
      <c r="X49">
        <v>56.326530612244902</v>
      </c>
      <c r="Y49">
        <v>3.2485612047472618</v>
      </c>
      <c r="Z49">
        <v>26.675683233268391</v>
      </c>
      <c r="AA49">
        <v>3.4216029030178938</v>
      </c>
      <c r="AB49">
        <v>66.655489871933383</v>
      </c>
      <c r="AJ49">
        <v>56.326530612244902</v>
      </c>
      <c r="AK49">
        <v>23.506226654847559</v>
      </c>
      <c r="AL49">
        <v>7.8651433611114738</v>
      </c>
      <c r="AM49">
        <v>2.2233916588365572</v>
      </c>
      <c r="AN49">
        <v>66.405239000785912</v>
      </c>
      <c r="AV49">
        <v>56.326530612244902</v>
      </c>
      <c r="AW49">
        <v>76.815960814652897</v>
      </c>
      <c r="AX49">
        <v>7.6527481734755156</v>
      </c>
      <c r="AY49">
        <v>-0.58760113799418867</v>
      </c>
      <c r="AZ49">
        <v>16.11872528387784</v>
      </c>
      <c r="BH49">
        <v>56.326530612244902</v>
      </c>
      <c r="BI49">
        <v>48.249113488060082</v>
      </c>
      <c r="BJ49">
        <v>3.1274917369288309</v>
      </c>
      <c r="BK49">
        <v>9.6978155199878895</v>
      </c>
      <c r="BL49">
        <v>38.925562668497932</v>
      </c>
      <c r="BT49">
        <v>56.326530612244902</v>
      </c>
      <c r="BU49">
        <v>7.6955467242870261</v>
      </c>
      <c r="BV49">
        <v>23.475201848784099</v>
      </c>
      <c r="BW49">
        <v>3.270407444471148</v>
      </c>
      <c r="BX49">
        <v>65.558921471514125</v>
      </c>
      <c r="CF49">
        <v>56.326530612244902</v>
      </c>
      <c r="CG49">
        <v>59.148569100480891</v>
      </c>
      <c r="CH49">
        <v>11.83477738992811</v>
      </c>
      <c r="CI49">
        <v>1.465151383555781</v>
      </c>
      <c r="CJ49">
        <v>25.864736941189321</v>
      </c>
      <c r="CO49">
        <v>95.91836734693878</v>
      </c>
      <c r="CP49">
        <v>39.501536455254389</v>
      </c>
      <c r="CU49">
        <v>95.91836734693878</v>
      </c>
      <c r="CV49">
        <v>50.777999539602447</v>
      </c>
      <c r="DA49">
        <v>95.91836734693878</v>
      </c>
      <c r="DB49">
        <v>1.1508105436955269</v>
      </c>
    </row>
    <row r="50" spans="1:106" x14ac:dyDescent="0.25">
      <c r="A50" t="s">
        <v>148</v>
      </c>
      <c r="C50">
        <v>-0.17354129499141779</v>
      </c>
      <c r="D50">
        <v>6.6324724854247619E-2</v>
      </c>
      <c r="K50" s="1"/>
      <c r="L50">
        <v>57.551020408163268</v>
      </c>
      <c r="M50">
        <v>94.814069191952484</v>
      </c>
      <c r="N50">
        <v>0.50996350158730863</v>
      </c>
      <c r="O50">
        <v>0.17543560266081659</v>
      </c>
      <c r="P50">
        <v>4.5005317473814301</v>
      </c>
      <c r="X50">
        <v>57.551020408163268</v>
      </c>
      <c r="Y50">
        <v>3.276889862797415</v>
      </c>
      <c r="Z50">
        <v>25.842537699724652</v>
      </c>
      <c r="AA50">
        <v>3.3620546926830399</v>
      </c>
      <c r="AB50">
        <v>67.519857913875271</v>
      </c>
      <c r="AJ50">
        <v>57.551020408163268</v>
      </c>
      <c r="AK50">
        <v>23.291102483826439</v>
      </c>
      <c r="AL50">
        <v>7.5925546142296252</v>
      </c>
      <c r="AM50">
        <v>2.1452149044709978</v>
      </c>
      <c r="AN50">
        <v>66.971128672159438</v>
      </c>
      <c r="AV50">
        <v>57.551020408163268</v>
      </c>
      <c r="AW50">
        <v>76.891867662048668</v>
      </c>
      <c r="AX50">
        <v>7.3684288673758154</v>
      </c>
      <c r="AY50">
        <v>-0.60249962262560275</v>
      </c>
      <c r="AZ50">
        <v>16.342036227213189</v>
      </c>
      <c r="BH50">
        <v>57.551020408163268</v>
      </c>
      <c r="BI50">
        <v>48.094686132925567</v>
      </c>
      <c r="BJ50">
        <v>3.014318952417451</v>
      </c>
      <c r="BK50">
        <v>9.6974053903130937</v>
      </c>
      <c r="BL50">
        <v>39.193572488898063</v>
      </c>
      <c r="BT50">
        <v>57.551020408163268</v>
      </c>
      <c r="BU50">
        <v>7.6719574053890742</v>
      </c>
      <c r="BV50">
        <v>22.736455738069189</v>
      </c>
      <c r="BW50">
        <v>3.2050815709734488</v>
      </c>
      <c r="BX50">
        <v>66.386582774624685</v>
      </c>
      <c r="CF50">
        <v>57.551020408163268</v>
      </c>
      <c r="CG50">
        <v>59.849232352913432</v>
      </c>
      <c r="CH50">
        <v>11.671253485321159</v>
      </c>
      <c r="CI50">
        <v>1.6232171861209621</v>
      </c>
      <c r="CJ50">
        <v>25.15213270663244</v>
      </c>
      <c r="CO50">
        <v>97.959183673469397</v>
      </c>
      <c r="CP50">
        <v>44.841073747211858</v>
      </c>
      <c r="CU50">
        <v>97.959183673469397</v>
      </c>
      <c r="CV50">
        <v>51.518354971811412</v>
      </c>
      <c r="DA50">
        <v>97.959183673469397</v>
      </c>
      <c r="DB50">
        <v>0.83617816912283827</v>
      </c>
    </row>
    <row r="51" spans="1:106" x14ac:dyDescent="0.25">
      <c r="A51" t="s">
        <v>149</v>
      </c>
      <c r="C51">
        <v>0.17645405724821039</v>
      </c>
      <c r="D51">
        <v>1.2047808884748309E-2</v>
      </c>
      <c r="K51" s="1"/>
      <c r="L51">
        <v>58.775510204081627</v>
      </c>
      <c r="M51">
        <v>94.721261404690452</v>
      </c>
      <c r="N51">
        <v>0.50946435724896943</v>
      </c>
      <c r="O51">
        <v>0.175263899525677</v>
      </c>
      <c r="P51">
        <v>4.5940103826594889</v>
      </c>
      <c r="X51">
        <v>58.775510204081627</v>
      </c>
      <c r="Y51">
        <v>3.304468519426365</v>
      </c>
      <c r="Z51">
        <v>25.03526236949401</v>
      </c>
      <c r="AA51">
        <v>3.3019456104469072</v>
      </c>
      <c r="AB51">
        <v>68.359665544873593</v>
      </c>
      <c r="AJ51">
        <v>58.775510204081627</v>
      </c>
      <c r="AK51">
        <v>23.08369179895989</v>
      </c>
      <c r="AL51">
        <v>7.3291359325110017</v>
      </c>
      <c r="AM51">
        <v>2.0698875306834901</v>
      </c>
      <c r="AN51">
        <v>67.517285408837409</v>
      </c>
      <c r="AV51">
        <v>58.775510204081627</v>
      </c>
      <c r="AW51">
        <v>76.960984542824875</v>
      </c>
      <c r="AX51">
        <v>7.095973132665808</v>
      </c>
      <c r="AY51">
        <v>-0.61739954637861916</v>
      </c>
      <c r="AZ51">
        <v>16.560275004900049</v>
      </c>
      <c r="BH51">
        <v>58.775510204081627</v>
      </c>
      <c r="BI51">
        <v>47.9457684402241</v>
      </c>
      <c r="BJ51">
        <v>2.9059501437944979</v>
      </c>
      <c r="BK51">
        <v>9.6963808337787452</v>
      </c>
      <c r="BL51">
        <v>39.451882785080947</v>
      </c>
      <c r="BT51">
        <v>58.775510204081627</v>
      </c>
      <c r="BU51">
        <v>7.6494513148820182</v>
      </c>
      <c r="BV51">
        <v>22.02077915462883</v>
      </c>
      <c r="BW51">
        <v>3.13989611979293</v>
      </c>
      <c r="BX51">
        <v>67.189950899752617</v>
      </c>
      <c r="CF51">
        <v>58.775510204081627</v>
      </c>
      <c r="CG51">
        <v>60.519168472521642</v>
      </c>
      <c r="CH51">
        <v>11.494413070133531</v>
      </c>
      <c r="CI51">
        <v>1.795022924355671</v>
      </c>
      <c r="CJ51">
        <v>24.47038604687592</v>
      </c>
    </row>
    <row r="52" spans="1:106" x14ac:dyDescent="0.25">
      <c r="A52" t="s">
        <v>120</v>
      </c>
      <c r="B52" t="s">
        <v>119</v>
      </c>
      <c r="C52">
        <v>1.538891754612181E-3</v>
      </c>
      <c r="D52">
        <v>1.3798014211550991</v>
      </c>
      <c r="K52" s="1"/>
      <c r="L52">
        <v>60</v>
      </c>
      <c r="M52">
        <v>94.628544420455654</v>
      </c>
      <c r="N52">
        <v>0.5089657249793903</v>
      </c>
      <c r="O52">
        <v>0.17509238157479479</v>
      </c>
      <c r="P52">
        <v>4.687397517808205</v>
      </c>
      <c r="X52">
        <v>60</v>
      </c>
      <c r="Y52">
        <v>3.3313015538031641</v>
      </c>
      <c r="Z52">
        <v>24.253086032355451</v>
      </c>
      <c r="AA52">
        <v>3.241409520784531</v>
      </c>
      <c r="AB52">
        <v>69.175544930962744</v>
      </c>
      <c r="AJ52">
        <v>60</v>
      </c>
      <c r="AK52">
        <v>22.883673395554421</v>
      </c>
      <c r="AL52">
        <v>7.0746358465050534</v>
      </c>
      <c r="AM52">
        <v>1.997283612549734</v>
      </c>
      <c r="AN52">
        <v>68.044407808217073</v>
      </c>
      <c r="AV52">
        <v>60</v>
      </c>
      <c r="AW52">
        <v>77.023731661235203</v>
      </c>
      <c r="AX52">
        <v>6.8347907772532741</v>
      </c>
      <c r="AY52">
        <v>-0.63227319698926043</v>
      </c>
      <c r="AZ52">
        <v>16.773583892512949</v>
      </c>
      <c r="BH52">
        <v>60</v>
      </c>
      <c r="BI52">
        <v>47.802067129623403</v>
      </c>
      <c r="BJ52">
        <v>2.8022026544442169</v>
      </c>
      <c r="BK52">
        <v>9.6947614321852154</v>
      </c>
      <c r="BL52">
        <v>39.700949840255902</v>
      </c>
      <c r="BT52">
        <v>60</v>
      </c>
      <c r="BU52">
        <v>7.6279551278353939</v>
      </c>
      <c r="BV52">
        <v>21.327490495768799</v>
      </c>
      <c r="BW52">
        <v>3.074940544392347</v>
      </c>
      <c r="BX52">
        <v>67.969691321059841</v>
      </c>
      <c r="CF52">
        <v>60</v>
      </c>
      <c r="CG52">
        <v>61.154689781836808</v>
      </c>
      <c r="CH52">
        <v>11.3032037618514</v>
      </c>
      <c r="CI52">
        <v>1.979635390331812</v>
      </c>
      <c r="CJ52">
        <v>23.825150941967731</v>
      </c>
    </row>
    <row r="53" spans="1:106" x14ac:dyDescent="0.25">
      <c r="A53" t="s">
        <v>122</v>
      </c>
      <c r="B53" t="s">
        <v>121</v>
      </c>
      <c r="C53">
        <v>1.3473488468661559E-4</v>
      </c>
      <c r="D53">
        <v>319.1429399159635</v>
      </c>
      <c r="G53" s="1"/>
      <c r="L53" s="1"/>
    </row>
    <row r="54" spans="1:106" x14ac:dyDescent="0.25">
      <c r="A54" t="s">
        <v>27</v>
      </c>
      <c r="B54" t="s">
        <v>47</v>
      </c>
      <c r="C54">
        <v>3.0981179604739771E-4</v>
      </c>
      <c r="D54">
        <v>1.4721907122568909</v>
      </c>
      <c r="G54" s="1"/>
    </row>
    <row r="55" spans="1:106" x14ac:dyDescent="0.25">
      <c r="A55" t="s">
        <v>28</v>
      </c>
      <c r="B55" t="s">
        <v>48</v>
      </c>
      <c r="C55">
        <v>2.6385799565158482E-4</v>
      </c>
      <c r="D55">
        <v>8.115368326023855E-3</v>
      </c>
    </row>
    <row r="56" spans="1:106" x14ac:dyDescent="0.25">
      <c r="A56" t="s">
        <v>29</v>
      </c>
      <c r="B56" t="s">
        <v>49</v>
      </c>
      <c r="C56">
        <v>-5.5751445481970921E-9</v>
      </c>
      <c r="D56">
        <v>1.1030929302129661E-3</v>
      </c>
    </row>
    <row r="57" spans="1:106" x14ac:dyDescent="0.25">
      <c r="A57" t="s">
        <v>30</v>
      </c>
      <c r="B57" t="s">
        <v>50</v>
      </c>
      <c r="C57">
        <v>-5.5786448347696594E-9</v>
      </c>
      <c r="D57">
        <v>1.652010855544263</v>
      </c>
    </row>
    <row r="58" spans="1:106" x14ac:dyDescent="0.25">
      <c r="A58" t="s">
        <v>125</v>
      </c>
      <c r="B58" t="s">
        <v>126</v>
      </c>
      <c r="C58">
        <v>1.3472978788332671E-4</v>
      </c>
      <c r="D58">
        <v>309.04149059709482</v>
      </c>
    </row>
    <row r="59" spans="1:106" x14ac:dyDescent="0.25">
      <c r="A59" t="s">
        <v>31</v>
      </c>
      <c r="B59" t="s">
        <v>51</v>
      </c>
      <c r="C59">
        <v>5.6738064163568526E-4</v>
      </c>
      <c r="D59">
        <v>4.8654637054763757E-3</v>
      </c>
    </row>
    <row r="60" spans="1:106" x14ac:dyDescent="0.25">
      <c r="A60" t="s">
        <v>32</v>
      </c>
      <c r="B60" t="s">
        <v>52</v>
      </c>
      <c r="C60">
        <v>9.2183285981729454E-4</v>
      </c>
      <c r="D60">
        <v>0.57167788658274798</v>
      </c>
    </row>
    <row r="61" spans="1:106" x14ac:dyDescent="0.25">
      <c r="A61" t="s">
        <v>127</v>
      </c>
      <c r="B61" t="s">
        <v>129</v>
      </c>
      <c r="C61">
        <v>0</v>
      </c>
      <c r="D61">
        <v>0</v>
      </c>
    </row>
    <row r="62" spans="1:106" x14ac:dyDescent="0.25">
      <c r="A62" t="s">
        <v>128</v>
      </c>
      <c r="B62" t="s">
        <v>130</v>
      </c>
      <c r="C62">
        <v>0</v>
      </c>
      <c r="D62">
        <v>0</v>
      </c>
    </row>
    <row r="63" spans="1:106" x14ac:dyDescent="0.25">
      <c r="A63" t="s">
        <v>150</v>
      </c>
      <c r="C63">
        <v>0</v>
      </c>
      <c r="D63">
        <v>0</v>
      </c>
    </row>
    <row r="64" spans="1:106" x14ac:dyDescent="0.25">
      <c r="A64" t="s">
        <v>151</v>
      </c>
      <c r="C64">
        <v>0</v>
      </c>
      <c r="D64">
        <v>0</v>
      </c>
    </row>
    <row r="65" spans="1:4" x14ac:dyDescent="0.25">
      <c r="A65" t="s">
        <v>176</v>
      </c>
      <c r="B65" t="s">
        <v>131</v>
      </c>
      <c r="C65">
        <v>0</v>
      </c>
      <c r="D65">
        <v>0</v>
      </c>
    </row>
    <row r="66" spans="1:4" x14ac:dyDescent="0.25">
      <c r="A66" t="s">
        <v>177</v>
      </c>
      <c r="B66" t="s">
        <v>132</v>
      </c>
      <c r="C66">
        <v>-9.9999999999999991E-5</v>
      </c>
      <c r="D66">
        <v>9.608826136141607</v>
      </c>
    </row>
    <row r="67" spans="1:4" x14ac:dyDescent="0.25">
      <c r="A67" t="s">
        <v>33</v>
      </c>
      <c r="B67" t="s">
        <v>53</v>
      </c>
      <c r="C67">
        <v>-9.9762425096814599E-5</v>
      </c>
      <c r="D67">
        <v>5.5470678786112897</v>
      </c>
    </row>
    <row r="68" spans="1:4" x14ac:dyDescent="0.25">
      <c r="A68" t="s">
        <v>34</v>
      </c>
      <c r="B68" t="s">
        <v>54</v>
      </c>
      <c r="C68">
        <v>0.65047903442498767</v>
      </c>
      <c r="D68">
        <v>1.363399870345554E-3</v>
      </c>
    </row>
    <row r="69" spans="1:4" x14ac:dyDescent="0.25">
      <c r="A69" t="s">
        <v>35</v>
      </c>
      <c r="B69" t="s">
        <v>55</v>
      </c>
      <c r="C69">
        <v>0.81816374143304593</v>
      </c>
      <c r="D69">
        <v>2.42164746112723E-3</v>
      </c>
    </row>
    <row r="70" spans="1:4" x14ac:dyDescent="0.25">
      <c r="A70" t="s">
        <v>36</v>
      </c>
      <c r="B70" t="s">
        <v>56</v>
      </c>
      <c r="C70">
        <v>2.360537595133442</v>
      </c>
      <c r="D70">
        <v>6.1380004836551084E-3</v>
      </c>
    </row>
    <row r="71" spans="1:4" x14ac:dyDescent="0.25">
      <c r="A71" t="s">
        <v>178</v>
      </c>
      <c r="B71" t="s">
        <v>133</v>
      </c>
      <c r="C71">
        <v>-9.9999999999999991E-5</v>
      </c>
      <c r="D71">
        <v>9.6065866519596455</v>
      </c>
    </row>
    <row r="72" spans="1:4" x14ac:dyDescent="0.25">
      <c r="A72" t="s">
        <v>37</v>
      </c>
      <c r="B72" t="s">
        <v>57</v>
      </c>
      <c r="C72">
        <v>0.32361789038507138</v>
      </c>
      <c r="D72">
        <v>3.8245594639716449E-4</v>
      </c>
    </row>
    <row r="73" spans="1:4" x14ac:dyDescent="0.25">
      <c r="A73" t="s">
        <v>38</v>
      </c>
      <c r="B73" t="s">
        <v>58</v>
      </c>
      <c r="C73">
        <v>-9.9999999298391745E-5</v>
      </c>
      <c r="D73">
        <v>29.067115752458619</v>
      </c>
    </row>
    <row r="74" spans="1:4" x14ac:dyDescent="0.25">
      <c r="A74" t="s">
        <v>157</v>
      </c>
      <c r="B74" t="s">
        <v>158</v>
      </c>
      <c r="C74">
        <v>-2.129715831959444E-5</v>
      </c>
      <c r="D74">
        <v>1.0515956438926211E-5</v>
      </c>
    </row>
    <row r="75" spans="1:4" x14ac:dyDescent="0.25">
      <c r="A75" t="s">
        <v>159</v>
      </c>
      <c r="B75" t="s">
        <v>161</v>
      </c>
      <c r="C75">
        <v>1.6897526411399769E-5</v>
      </c>
      <c r="D75">
        <v>2.9840424181300311E-6</v>
      </c>
    </row>
    <row r="76" spans="1:4" x14ac:dyDescent="0.25">
      <c r="A76" t="s">
        <v>162</v>
      </c>
      <c r="B76" t="s">
        <v>168</v>
      </c>
      <c r="C76">
        <v>-9.2089577028422395E-2</v>
      </c>
      <c r="D76">
        <v>8.2679157517285884E-2</v>
      </c>
    </row>
    <row r="77" spans="1:4" x14ac:dyDescent="0.25">
      <c r="A77" t="s">
        <v>163</v>
      </c>
      <c r="B77" t="s">
        <v>170</v>
      </c>
      <c r="C77">
        <v>5.4453202152179997E-2</v>
      </c>
      <c r="D77">
        <v>3.5916263226072428E-2</v>
      </c>
    </row>
    <row r="78" spans="1:4" x14ac:dyDescent="0.25">
      <c r="A78" t="s">
        <v>164</v>
      </c>
      <c r="B78" t="s">
        <v>171</v>
      </c>
      <c r="C78">
        <v>-3.4984156125894797E-2</v>
      </c>
      <c r="D78">
        <v>5.7471219089570681E-2</v>
      </c>
    </row>
    <row r="79" spans="1:4" x14ac:dyDescent="0.25">
      <c r="A79" t="s">
        <v>165</v>
      </c>
      <c r="B79" t="s">
        <v>172</v>
      </c>
      <c r="C79">
        <v>0.21786549758114329</v>
      </c>
      <c r="D79">
        <v>0.116314365508802</v>
      </c>
    </row>
    <row r="80" spans="1:4" x14ac:dyDescent="0.25">
      <c r="A80" t="s">
        <v>160</v>
      </c>
      <c r="B80" t="s">
        <v>169</v>
      </c>
      <c r="C80">
        <v>1.426476771789067E-6</v>
      </c>
      <c r="D80">
        <v>8.2006647133641694E-6</v>
      </c>
    </row>
    <row r="81" spans="1:4" x14ac:dyDescent="0.25">
      <c r="A81" t="s">
        <v>166</v>
      </c>
      <c r="B81" t="s">
        <v>173</v>
      </c>
      <c r="C81">
        <v>2.4189866121554871E-2</v>
      </c>
      <c r="D81">
        <v>5.0625260872815832E-2</v>
      </c>
    </row>
    <row r="82" spans="1:4" x14ac:dyDescent="0.25">
      <c r="A82" t="s">
        <v>167</v>
      </c>
      <c r="B82" t="s">
        <v>174</v>
      </c>
      <c r="C82">
        <v>-0.15890987723032321</v>
      </c>
      <c r="D82">
        <v>0.1047367733426606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8550A-F834-48AC-858E-A2335C350E54}">
  <dimension ref="A1:DB82"/>
  <sheetViews>
    <sheetView workbookViewId="0">
      <selection activeCell="D3" sqref="D3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v>2.2572958509542562E-3</v>
      </c>
      <c r="D2">
        <v>7.5277018266890164E-4</v>
      </c>
      <c r="E2">
        <v>0.33348317295257213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v>0.42075910807157457</v>
      </c>
      <c r="D3">
        <v>138549.40350042121</v>
      </c>
      <c r="E3">
        <v>329284.3834930195</v>
      </c>
      <c r="F3">
        <v>0</v>
      </c>
      <c r="G3">
        <v>100</v>
      </c>
      <c r="H3">
        <v>0</v>
      </c>
      <c r="I3">
        <v>0</v>
      </c>
      <c r="J3">
        <v>0</v>
      </c>
      <c r="L3">
        <v>0</v>
      </c>
      <c r="M3">
        <v>100</v>
      </c>
      <c r="N3">
        <v>0</v>
      </c>
      <c r="O3">
        <v>0</v>
      </c>
      <c r="P3">
        <v>0</v>
      </c>
      <c r="R3">
        <v>0</v>
      </c>
      <c r="S3">
        <v>100</v>
      </c>
      <c r="T3">
        <v>0</v>
      </c>
      <c r="U3">
        <v>0</v>
      </c>
      <c r="V3">
        <v>0</v>
      </c>
      <c r="X3">
        <v>0</v>
      </c>
      <c r="Y3">
        <v>100</v>
      </c>
      <c r="Z3">
        <v>0</v>
      </c>
      <c r="AA3">
        <v>0</v>
      </c>
      <c r="AB3">
        <v>0</v>
      </c>
      <c r="AD3">
        <v>0</v>
      </c>
      <c r="AE3">
        <v>100</v>
      </c>
      <c r="AF3">
        <v>0</v>
      </c>
      <c r="AG3">
        <v>0</v>
      </c>
      <c r="AH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B3">
        <v>0</v>
      </c>
      <c r="BC3">
        <v>100</v>
      </c>
      <c r="BD3">
        <v>0</v>
      </c>
      <c r="BE3">
        <v>0</v>
      </c>
      <c r="BF3">
        <v>0</v>
      </c>
      <c r="BH3">
        <v>0</v>
      </c>
      <c r="BI3">
        <v>100</v>
      </c>
      <c r="BJ3">
        <v>0</v>
      </c>
      <c r="BK3">
        <v>0</v>
      </c>
      <c r="BL3">
        <v>0</v>
      </c>
      <c r="BN3">
        <v>0</v>
      </c>
      <c r="BO3">
        <v>100</v>
      </c>
      <c r="BP3">
        <v>0</v>
      </c>
      <c r="BQ3">
        <v>0</v>
      </c>
      <c r="BR3">
        <v>0</v>
      </c>
      <c r="BT3">
        <v>0</v>
      </c>
      <c r="BU3">
        <v>100</v>
      </c>
      <c r="BV3">
        <v>0</v>
      </c>
      <c r="BW3">
        <v>0</v>
      </c>
      <c r="BX3">
        <v>0</v>
      </c>
      <c r="BZ3">
        <v>0</v>
      </c>
      <c r="CA3">
        <v>100</v>
      </c>
      <c r="CB3">
        <v>0</v>
      </c>
      <c r="CC3">
        <v>0</v>
      </c>
      <c r="CD3">
        <v>0</v>
      </c>
      <c r="CF3">
        <v>0</v>
      </c>
      <c r="CG3">
        <v>100</v>
      </c>
      <c r="CH3">
        <v>0</v>
      </c>
      <c r="CI3">
        <v>0</v>
      </c>
      <c r="CJ3">
        <v>0</v>
      </c>
      <c r="CL3">
        <v>0</v>
      </c>
      <c r="CM3">
        <v>0.52105631032270372</v>
      </c>
      <c r="CO3">
        <v>2.0408163265306118</v>
      </c>
      <c r="CP3">
        <v>1.083800394297374</v>
      </c>
      <c r="CR3">
        <v>0</v>
      </c>
      <c r="CS3">
        <v>8.9499999999999993</v>
      </c>
      <c r="CU3">
        <v>2.0408163265306118</v>
      </c>
      <c r="CV3">
        <v>16.723082706799389</v>
      </c>
      <c r="CX3">
        <v>0</v>
      </c>
      <c r="CY3">
        <v>8.9499999999999993</v>
      </c>
      <c r="DA3">
        <v>2.0408163265306118</v>
      </c>
      <c r="DB3">
        <v>8.9998656293199968</v>
      </c>
    </row>
    <row r="4" spans="1:106" x14ac:dyDescent="0.25">
      <c r="A4" t="s">
        <v>63</v>
      </c>
      <c r="B4" t="s">
        <v>64</v>
      </c>
      <c r="C4">
        <v>4.2574547652352499E-18</v>
      </c>
      <c r="D4">
        <v>2.0974154103800468E-3</v>
      </c>
      <c r="E4">
        <v>492645377587271.25</v>
      </c>
      <c r="F4">
        <v>1</v>
      </c>
      <c r="G4">
        <v>99.55502833333334</v>
      </c>
      <c r="H4">
        <v>0.17766666666666661</v>
      </c>
      <c r="I4">
        <v>0.09</v>
      </c>
      <c r="J4">
        <v>0.17730499999999999</v>
      </c>
      <c r="L4">
        <v>1.2244897959183669</v>
      </c>
      <c r="M4">
        <v>99.682893099920889</v>
      </c>
      <c r="N4">
        <v>0.2005331764954493</v>
      </c>
      <c r="O4">
        <v>1.809857643888322E-2</v>
      </c>
      <c r="P4">
        <v>9.8475147146436237E-2</v>
      </c>
      <c r="R4">
        <v>1</v>
      </c>
      <c r="S4">
        <v>85.926666666666662</v>
      </c>
      <c r="T4">
        <v>12.66333333333333</v>
      </c>
      <c r="U4">
        <v>0.22</v>
      </c>
      <c r="V4">
        <v>1.19</v>
      </c>
      <c r="X4">
        <v>1.2244897959183669</v>
      </c>
      <c r="Y4">
        <v>80.648926144368133</v>
      </c>
      <c r="Z4">
        <v>18.840105123084271</v>
      </c>
      <c r="AA4">
        <v>0.2482234360562923</v>
      </c>
      <c r="AB4">
        <v>0.26274534487730061</v>
      </c>
      <c r="AD4">
        <v>1</v>
      </c>
      <c r="AE4">
        <v>83.67</v>
      </c>
      <c r="AF4">
        <v>0.45333333333333331</v>
      </c>
      <c r="AG4">
        <v>0.90341398666200468</v>
      </c>
      <c r="AH4">
        <v>14.973252680004659</v>
      </c>
      <c r="AJ4">
        <v>1.2244897959183669</v>
      </c>
      <c r="AK4">
        <v>91.982034084861155</v>
      </c>
      <c r="AL4">
        <v>1.00887978373981</v>
      </c>
      <c r="AM4">
        <v>3.8671460955134558</v>
      </c>
      <c r="AN4">
        <v>3.1419400358976932</v>
      </c>
      <c r="AP4">
        <v>1</v>
      </c>
      <c r="AQ4">
        <v>91.335000000000008</v>
      </c>
      <c r="AR4">
        <v>10.9273925</v>
      </c>
      <c r="AS4">
        <v>0.35</v>
      </c>
      <c r="AT4">
        <v>1.270075166666667</v>
      </c>
      <c r="AV4">
        <v>1.2244897959183669</v>
      </c>
      <c r="AW4">
        <v>80.767702487136333</v>
      </c>
      <c r="AX4">
        <v>18.458333958632981</v>
      </c>
      <c r="AY4">
        <v>0.60495549142159355</v>
      </c>
      <c r="AZ4">
        <v>0.16900810046134901</v>
      </c>
      <c r="BB4">
        <v>1</v>
      </c>
      <c r="BC4">
        <v>81.36</v>
      </c>
      <c r="BD4">
        <v>0.63333333333333341</v>
      </c>
      <c r="BE4">
        <v>1.3</v>
      </c>
      <c r="BF4">
        <v>16.70666666666666</v>
      </c>
      <c r="BH4">
        <v>1.2244897959183669</v>
      </c>
      <c r="BI4">
        <v>94.310374532675198</v>
      </c>
      <c r="BJ4">
        <v>0.60254716573772249</v>
      </c>
      <c r="BK4">
        <v>2.702310929405912</v>
      </c>
      <c r="BL4">
        <v>2.3847673721827261</v>
      </c>
      <c r="BN4">
        <v>1</v>
      </c>
      <c r="BO4">
        <v>93.234999999999999</v>
      </c>
      <c r="BP4">
        <v>15.606666666666669</v>
      </c>
      <c r="BQ4">
        <v>2.91</v>
      </c>
      <c r="BR4">
        <v>2.11</v>
      </c>
      <c r="BT4">
        <v>1.2244897959183669</v>
      </c>
      <c r="BU4">
        <v>82.914361980915515</v>
      </c>
      <c r="BV4">
        <v>15.273799911805639</v>
      </c>
      <c r="BW4">
        <v>0.97326613154005892</v>
      </c>
      <c r="BX4">
        <v>0.83857198974855163</v>
      </c>
      <c r="BZ4">
        <v>1</v>
      </c>
      <c r="CA4">
        <v>89.175000000000011</v>
      </c>
      <c r="CB4">
        <v>8.7033333333333349</v>
      </c>
      <c r="CC4">
        <v>2.33</v>
      </c>
      <c r="CD4">
        <v>6.8550000000000004</v>
      </c>
      <c r="CF4">
        <v>1.2244897959183669</v>
      </c>
      <c r="CG4">
        <v>84.562479758560556</v>
      </c>
      <c r="CH4">
        <v>11.93705615988261</v>
      </c>
      <c r="CI4">
        <v>1.9822157529559681</v>
      </c>
      <c r="CJ4">
        <v>1.5046313255631649</v>
      </c>
      <c r="CL4">
        <v>20</v>
      </c>
      <c r="CM4">
        <v>4.1100829815626616</v>
      </c>
      <c r="CO4">
        <v>4.0816326530612246</v>
      </c>
      <c r="CP4">
        <v>1.524373006839157</v>
      </c>
      <c r="CR4">
        <v>20</v>
      </c>
      <c r="CS4">
        <v>22.1</v>
      </c>
      <c r="CU4">
        <v>4.0816326530612246</v>
      </c>
      <c r="CV4">
        <v>17.46340014105391</v>
      </c>
      <c r="CX4">
        <v>20</v>
      </c>
      <c r="CY4">
        <v>8.2799999999999994</v>
      </c>
      <c r="DA4">
        <v>4.0816326530612246</v>
      </c>
      <c r="DB4">
        <v>8.9758215920895275</v>
      </c>
    </row>
    <row r="5" spans="1:106" x14ac:dyDescent="0.25">
      <c r="A5" t="s">
        <v>65</v>
      </c>
      <c r="B5" t="s">
        <v>66</v>
      </c>
      <c r="C5">
        <v>6.0164521256123805E-14</v>
      </c>
      <c r="D5">
        <v>400762.53976549179</v>
      </c>
      <c r="E5">
        <v>6.6611107576078397E+18</v>
      </c>
      <c r="F5">
        <v>3</v>
      </c>
      <c r="G5">
        <v>98.962980000000002</v>
      </c>
      <c r="H5">
        <v>0.43033333333333329</v>
      </c>
      <c r="I5">
        <v>7.0000000000000007E-2</v>
      </c>
      <c r="J5">
        <v>0.53668666666666676</v>
      </c>
      <c r="L5">
        <v>2.4489795918367352</v>
      </c>
      <c r="M5">
        <v>99.443531987980677</v>
      </c>
      <c r="N5">
        <v>0.30979430305901451</v>
      </c>
      <c r="O5">
        <v>4.9994032488906687E-2</v>
      </c>
      <c r="P5">
        <v>0.19667967649329299</v>
      </c>
      <c r="R5">
        <v>3</v>
      </c>
      <c r="S5">
        <v>50.51</v>
      </c>
      <c r="T5">
        <v>47.152500000000003</v>
      </c>
      <c r="U5">
        <v>0.43</v>
      </c>
      <c r="V5">
        <v>1.9075</v>
      </c>
      <c r="X5">
        <v>2.4489795918367352</v>
      </c>
      <c r="Y5">
        <v>65.092913893526642</v>
      </c>
      <c r="Z5">
        <v>33.416440389997533</v>
      </c>
      <c r="AA5">
        <v>0.5172606162639356</v>
      </c>
      <c r="AB5">
        <v>0.97338569133437369</v>
      </c>
      <c r="AD5">
        <v>3</v>
      </c>
      <c r="AE5">
        <v>72.226666666666674</v>
      </c>
      <c r="AF5">
        <v>12.03166666666667</v>
      </c>
      <c r="AG5">
        <v>20.49</v>
      </c>
      <c r="AH5">
        <v>11.742224999999999</v>
      </c>
      <c r="AJ5">
        <v>2.4489795918367352</v>
      </c>
      <c r="AK5">
        <v>84.727927905194733</v>
      </c>
      <c r="AL5">
        <v>2.6618971374784262</v>
      </c>
      <c r="AM5">
        <v>6.5380053303173478</v>
      </c>
      <c r="AN5">
        <v>6.0721696274789458</v>
      </c>
      <c r="AP5">
        <v>3</v>
      </c>
      <c r="AQ5">
        <v>72.479780000000005</v>
      </c>
      <c r="AR5">
        <v>33.901870000000002</v>
      </c>
      <c r="AS5">
        <v>0.5</v>
      </c>
      <c r="AT5">
        <v>1.169228333333334</v>
      </c>
      <c r="AV5">
        <v>2.4489795918367352</v>
      </c>
      <c r="AW5">
        <v>70.070778635924114</v>
      </c>
      <c r="AX5">
        <v>27.707238564528598</v>
      </c>
      <c r="AY5">
        <v>1.715011948919591</v>
      </c>
      <c r="AZ5">
        <v>0.50697178128987574</v>
      </c>
      <c r="BB5">
        <v>3</v>
      </c>
      <c r="BC5">
        <v>75.650000000000006</v>
      </c>
      <c r="BD5">
        <v>8.7166666666666668</v>
      </c>
      <c r="BE5">
        <v>12.04</v>
      </c>
      <c r="BF5">
        <v>3.5933333333333342</v>
      </c>
      <c r="BH5">
        <v>2.4489795918367352</v>
      </c>
      <c r="BI5">
        <v>89.282982592476571</v>
      </c>
      <c r="BJ5">
        <v>1.468556605876588</v>
      </c>
      <c r="BK5">
        <v>4.6979448551782017</v>
      </c>
      <c r="BL5">
        <v>4.5505159464665539</v>
      </c>
      <c r="BN5">
        <v>3</v>
      </c>
      <c r="BO5">
        <v>75.61</v>
      </c>
      <c r="BP5">
        <v>48.633333333333333</v>
      </c>
      <c r="BQ5">
        <v>10.199999999999999</v>
      </c>
      <c r="BR5">
        <v>5.1433333333333344</v>
      </c>
      <c r="BT5">
        <v>2.4489795918367352</v>
      </c>
      <c r="BU5">
        <v>69.018165064138415</v>
      </c>
      <c r="BV5">
        <v>27.265116246632079</v>
      </c>
      <c r="BW5">
        <v>1.7235979196305251</v>
      </c>
      <c r="BX5">
        <v>1.9931210484396771</v>
      </c>
      <c r="BZ5">
        <v>3</v>
      </c>
      <c r="CA5">
        <v>77.290000000000006</v>
      </c>
      <c r="CB5">
        <v>20.440000000000001</v>
      </c>
      <c r="CC5">
        <v>9.0500000000000007</v>
      </c>
      <c r="CD5">
        <v>5.1349999999999998</v>
      </c>
      <c r="CF5">
        <v>2.4489795918367352</v>
      </c>
      <c r="CG5">
        <v>74.512658543290328</v>
      </c>
      <c r="CH5">
        <v>18.623931701753971</v>
      </c>
      <c r="CI5">
        <v>3.8069838957301618</v>
      </c>
      <c r="CJ5">
        <v>3.009629776580697</v>
      </c>
      <c r="CL5">
        <v>40</v>
      </c>
      <c r="CM5">
        <v>7.768507501008628</v>
      </c>
      <c r="CO5">
        <v>6.1224489795918373</v>
      </c>
      <c r="CP5">
        <v>1.9136890145084919</v>
      </c>
      <c r="CR5">
        <v>40</v>
      </c>
      <c r="CS5">
        <v>30.14</v>
      </c>
      <c r="CU5">
        <v>6.1224489795918373</v>
      </c>
      <c r="CV5">
        <v>18.203716736006999</v>
      </c>
      <c r="CX5">
        <v>40</v>
      </c>
      <c r="CY5">
        <v>6.35</v>
      </c>
      <c r="DA5">
        <v>6.1224489795918373</v>
      </c>
      <c r="DB5">
        <v>8.9278194864256832</v>
      </c>
    </row>
    <row r="6" spans="1:106" x14ac:dyDescent="0.25">
      <c r="A6" t="s">
        <v>3</v>
      </c>
      <c r="B6" t="s">
        <v>67</v>
      </c>
      <c r="C6">
        <v>0.46893306232859328</v>
      </c>
      <c r="D6">
        <v>1942.6841423180001</v>
      </c>
      <c r="E6">
        <v>4142.774946750741</v>
      </c>
      <c r="F6">
        <v>5</v>
      </c>
      <c r="G6">
        <v>98.925538666666668</v>
      </c>
      <c r="H6">
        <v>0.33333333333333331</v>
      </c>
      <c r="I6">
        <v>0.11</v>
      </c>
      <c r="J6">
        <v>0.63112800000000002</v>
      </c>
      <c r="L6">
        <v>3.6734693877551021</v>
      </c>
      <c r="M6">
        <v>99.248904748499072</v>
      </c>
      <c r="N6">
        <v>0.37597890678978191</v>
      </c>
      <c r="O6">
        <v>8.0444366275763041E-2</v>
      </c>
      <c r="P6">
        <v>0.29467197852170413</v>
      </c>
      <c r="R6">
        <v>5</v>
      </c>
      <c r="S6">
        <v>67.514999999999986</v>
      </c>
      <c r="T6">
        <v>73.13</v>
      </c>
      <c r="U6">
        <v>0.78</v>
      </c>
      <c r="V6">
        <v>4.7300000000000004</v>
      </c>
      <c r="X6">
        <v>3.6734693877551021</v>
      </c>
      <c r="Y6">
        <v>52.592156961514419</v>
      </c>
      <c r="Z6">
        <v>44.577847953338853</v>
      </c>
      <c r="AA6">
        <v>0.79695293155017632</v>
      </c>
      <c r="AB6">
        <v>2.03304860653911</v>
      </c>
      <c r="AD6">
        <v>5</v>
      </c>
      <c r="AE6">
        <v>66.13666666666667</v>
      </c>
      <c r="AF6">
        <v>12.81666666666667</v>
      </c>
      <c r="AG6">
        <v>13.73</v>
      </c>
      <c r="AH6">
        <v>7.3166666666666629</v>
      </c>
      <c r="AJ6">
        <v>3.6734693877551021</v>
      </c>
      <c r="AK6">
        <v>78.219025453105672</v>
      </c>
      <c r="AL6">
        <v>4.6370173891306834</v>
      </c>
      <c r="AM6">
        <v>8.3164338715633708</v>
      </c>
      <c r="AN6">
        <v>8.8275232879526975</v>
      </c>
      <c r="AP6">
        <v>5</v>
      </c>
      <c r="AQ6">
        <v>70.928545000000014</v>
      </c>
      <c r="AR6">
        <v>44.232506666666673</v>
      </c>
      <c r="AS6">
        <v>0.66</v>
      </c>
      <c r="AT6">
        <v>1.1661213333333329</v>
      </c>
      <c r="AV6">
        <v>3.6734693877551021</v>
      </c>
      <c r="AW6">
        <v>64.278663988874143</v>
      </c>
      <c r="AX6">
        <v>31.8740440605647</v>
      </c>
      <c r="AY6">
        <v>2.9053813180430872</v>
      </c>
      <c r="AZ6">
        <v>0.94191404507464882</v>
      </c>
      <c r="BB6">
        <v>5</v>
      </c>
      <c r="BC6">
        <v>67.010000000000005</v>
      </c>
      <c r="BD6">
        <v>9.3516666666666666</v>
      </c>
      <c r="BE6">
        <v>9.36</v>
      </c>
      <c r="BF6">
        <v>14.27833333333332</v>
      </c>
      <c r="BH6">
        <v>3.6734693877551021</v>
      </c>
      <c r="BI6">
        <v>84.852539787584107</v>
      </c>
      <c r="BJ6">
        <v>2.458967058662989</v>
      </c>
      <c r="BK6">
        <v>6.15597217688335</v>
      </c>
      <c r="BL6">
        <v>6.5325209767469534</v>
      </c>
      <c r="BN6">
        <v>5</v>
      </c>
      <c r="BO6">
        <v>48.494999999999997</v>
      </c>
      <c r="BP6">
        <v>49.036666666666669</v>
      </c>
      <c r="BQ6">
        <v>9.4700000000000006</v>
      </c>
      <c r="BR6">
        <v>8.99</v>
      </c>
      <c r="BT6">
        <v>3.6734693877551021</v>
      </c>
      <c r="BU6">
        <v>57.714735321602348</v>
      </c>
      <c r="BV6">
        <v>36.589789684465543</v>
      </c>
      <c r="BW6">
        <v>2.3036877408852749</v>
      </c>
      <c r="BX6">
        <v>3.3917886745633141</v>
      </c>
      <c r="BZ6">
        <v>5</v>
      </c>
      <c r="CA6">
        <v>67.010000000000005</v>
      </c>
      <c r="CB6">
        <v>22.184999999999999</v>
      </c>
      <c r="CC6">
        <v>6.61</v>
      </c>
      <c r="CD6">
        <v>4.1949999999999932</v>
      </c>
      <c r="CF6">
        <v>3.6734693877551021</v>
      </c>
      <c r="CG6">
        <v>67.81685107085616</v>
      </c>
      <c r="CH6">
        <v>22.261409460768931</v>
      </c>
      <c r="CI6">
        <v>5.345884410665831</v>
      </c>
      <c r="CJ6">
        <v>4.4843723276950831</v>
      </c>
      <c r="CL6">
        <v>50</v>
      </c>
      <c r="CM6">
        <v>10.35158140188352</v>
      </c>
      <c r="CO6">
        <v>8.1632653061224492</v>
      </c>
      <c r="CP6">
        <v>2.2701759814106679</v>
      </c>
      <c r="CR6">
        <v>50</v>
      </c>
      <c r="CS6">
        <v>32.450000000000003</v>
      </c>
      <c r="CU6">
        <v>8.1632653061224492</v>
      </c>
      <c r="CV6">
        <v>18.94403422208396</v>
      </c>
      <c r="CX6">
        <v>50</v>
      </c>
      <c r="CY6">
        <v>8.3800000000000008</v>
      </c>
      <c r="DA6">
        <v>8.1632653061224492</v>
      </c>
      <c r="DB6">
        <v>8.8919745742495042</v>
      </c>
    </row>
    <row r="7" spans="1:106" x14ac:dyDescent="0.25">
      <c r="A7" t="s">
        <v>4</v>
      </c>
      <c r="B7" t="s">
        <v>68</v>
      </c>
      <c r="C7">
        <v>0.1610550328657438</v>
      </c>
      <c r="D7">
        <v>1.2020394344821059</v>
      </c>
      <c r="E7">
        <v>7.4635322665397945</v>
      </c>
      <c r="F7">
        <v>10</v>
      </c>
      <c r="G7">
        <v>98.799819666666664</v>
      </c>
      <c r="H7">
        <v>0.46333333333333337</v>
      </c>
      <c r="I7">
        <v>0.14000000000000001</v>
      </c>
      <c r="J7">
        <v>0.59684700000000002</v>
      </c>
      <c r="L7">
        <v>4.8979591836734686</v>
      </c>
      <c r="M7">
        <v>99.082630729684041</v>
      </c>
      <c r="N7">
        <v>0.41939153328008161</v>
      </c>
      <c r="O7">
        <v>0.1054905060978476</v>
      </c>
      <c r="P7">
        <v>0.3924872312246992</v>
      </c>
      <c r="R7">
        <v>10</v>
      </c>
      <c r="S7">
        <v>12.05</v>
      </c>
      <c r="T7">
        <v>75.003333333333345</v>
      </c>
      <c r="U7">
        <v>2.34</v>
      </c>
      <c r="V7">
        <v>10.60666666666665</v>
      </c>
      <c r="X7">
        <v>4.8979591836734686</v>
      </c>
      <c r="Y7">
        <v>42.547973824983032</v>
      </c>
      <c r="Z7">
        <v>53.010702574052907</v>
      </c>
      <c r="AA7">
        <v>1.0794656536681051</v>
      </c>
      <c r="AB7">
        <v>3.361877386763958</v>
      </c>
      <c r="AD7">
        <v>10</v>
      </c>
      <c r="AE7">
        <v>56.593333333333327</v>
      </c>
      <c r="AF7">
        <v>13.23</v>
      </c>
      <c r="AG7">
        <v>12.77</v>
      </c>
      <c r="AH7">
        <v>17.40666666666667</v>
      </c>
      <c r="AJ7">
        <v>4.8979591836734686</v>
      </c>
      <c r="AK7">
        <v>72.415905952920724</v>
      </c>
      <c r="AL7">
        <v>6.7130939299183181</v>
      </c>
      <c r="AM7">
        <v>9.434923967395747</v>
      </c>
      <c r="AN7">
        <v>11.43607615321795</v>
      </c>
      <c r="AP7">
        <v>10</v>
      </c>
      <c r="AQ7">
        <v>58.722504500000007</v>
      </c>
      <c r="AR7">
        <v>30.0921275</v>
      </c>
      <c r="AS7">
        <v>1.49</v>
      </c>
      <c r="AT7">
        <v>9.6953680000000002</v>
      </c>
      <c r="AV7">
        <v>4.8979591836734686</v>
      </c>
      <c r="AW7">
        <v>61.345296404374452</v>
      </c>
      <c r="AX7">
        <v>33.24314259373169</v>
      </c>
      <c r="AY7">
        <v>3.9803060109670789</v>
      </c>
      <c r="AZ7">
        <v>1.4312619401853921</v>
      </c>
      <c r="BB7">
        <v>10</v>
      </c>
      <c r="BC7">
        <v>54.94</v>
      </c>
      <c r="BD7">
        <v>7.668333333333333</v>
      </c>
      <c r="BE7">
        <v>7.43</v>
      </c>
      <c r="BF7">
        <v>29.96166666666667</v>
      </c>
      <c r="BH7">
        <v>4.8979591836734686</v>
      </c>
      <c r="BI7">
        <v>80.95780539907642</v>
      </c>
      <c r="BJ7">
        <v>3.4738896262104251</v>
      </c>
      <c r="BK7">
        <v>7.2093898639163347</v>
      </c>
      <c r="BL7">
        <v>8.3589151088926616</v>
      </c>
      <c r="BN7">
        <v>10</v>
      </c>
      <c r="BO7">
        <v>53.98</v>
      </c>
      <c r="BP7">
        <v>36.716666666666661</v>
      </c>
      <c r="BQ7">
        <v>9.32</v>
      </c>
      <c r="BR7">
        <v>6.7</v>
      </c>
      <c r="BT7">
        <v>4.8979591836734686</v>
      </c>
      <c r="BU7">
        <v>48.520553030803399</v>
      </c>
      <c r="BV7">
        <v>43.749002500483137</v>
      </c>
      <c r="BW7">
        <v>2.753708139002077</v>
      </c>
      <c r="BX7">
        <v>4.9767484610196231</v>
      </c>
      <c r="BZ7">
        <v>10</v>
      </c>
      <c r="CA7">
        <v>52.09</v>
      </c>
      <c r="CB7">
        <v>25.213333333333331</v>
      </c>
      <c r="CC7">
        <v>7.49</v>
      </c>
      <c r="CD7">
        <v>15.206666666666679</v>
      </c>
      <c r="CF7">
        <v>4.8979591836734686</v>
      </c>
      <c r="CG7">
        <v>63.261203981326993</v>
      </c>
      <c r="CH7">
        <v>24.112747606668972</v>
      </c>
      <c r="CI7">
        <v>6.5696486438792414</v>
      </c>
      <c r="CJ7">
        <v>5.9136692249558411</v>
      </c>
      <c r="CL7">
        <v>60</v>
      </c>
      <c r="CM7">
        <v>13.690263440476439</v>
      </c>
      <c r="CO7">
        <v>10.204081632653059</v>
      </c>
      <c r="CP7">
        <v>2.604971484101549</v>
      </c>
      <c r="CR7">
        <v>60</v>
      </c>
      <c r="CS7">
        <v>38.29</v>
      </c>
      <c r="CU7">
        <v>10.204081632653059</v>
      </c>
      <c r="CV7">
        <v>19.68435034254744</v>
      </c>
      <c r="CX7">
        <v>60</v>
      </c>
      <c r="CY7">
        <v>6.45</v>
      </c>
      <c r="DA7">
        <v>10.204081632653059</v>
      </c>
      <c r="DB7">
        <v>8.8516337718837992</v>
      </c>
    </row>
    <row r="8" spans="1:106" x14ac:dyDescent="0.25">
      <c r="A8" t="s">
        <v>5</v>
      </c>
      <c r="B8" t="s">
        <v>69</v>
      </c>
      <c r="C8">
        <v>2.3377465699176551E-17</v>
      </c>
      <c r="D8">
        <v>1.9667061489026769</v>
      </c>
      <c r="E8">
        <v>8.412828722370672E+16</v>
      </c>
      <c r="F8">
        <v>30</v>
      </c>
      <c r="G8">
        <v>97.16</v>
      </c>
      <c r="H8">
        <v>0.77500000000000002</v>
      </c>
      <c r="I8">
        <v>0.20499999999999999</v>
      </c>
      <c r="J8">
        <v>1.859999999999999</v>
      </c>
      <c r="L8">
        <v>6.1224489795918373</v>
      </c>
      <c r="M8">
        <v>98.935532059602792</v>
      </c>
      <c r="N8">
        <v>0.44939546429145988</v>
      </c>
      <c r="O8">
        <v>0.12492385767973289</v>
      </c>
      <c r="P8">
        <v>0.4901486187174478</v>
      </c>
      <c r="R8">
        <v>30</v>
      </c>
      <c r="S8">
        <v>3.0533333333333328</v>
      </c>
      <c r="T8">
        <v>49.68</v>
      </c>
      <c r="U8">
        <v>4.583333333333333</v>
      </c>
      <c r="V8">
        <v>42.68333333333333</v>
      </c>
      <c r="X8">
        <v>6.1224489795918373</v>
      </c>
      <c r="Y8">
        <v>34.483884999302148</v>
      </c>
      <c r="Z8">
        <v>59.260726521911813</v>
      </c>
      <c r="AA8">
        <v>1.3589494245475879</v>
      </c>
      <c r="AB8">
        <v>4.8964891048048669</v>
      </c>
      <c r="AD8">
        <v>30</v>
      </c>
      <c r="AE8">
        <v>34.75</v>
      </c>
      <c r="AF8">
        <v>9.5299999999999994</v>
      </c>
      <c r="AG8">
        <v>3.25</v>
      </c>
      <c r="AH8">
        <v>52.47</v>
      </c>
      <c r="AJ8">
        <v>6.1224489795918373</v>
      </c>
      <c r="AK8">
        <v>67.267053210170914</v>
      </c>
      <c r="AL8">
        <v>8.7444782945327493</v>
      </c>
      <c r="AM8">
        <v>10.069391354440659</v>
      </c>
      <c r="AN8">
        <v>13.91907716483974</v>
      </c>
      <c r="AP8">
        <v>30</v>
      </c>
      <c r="AQ8">
        <v>73.196197333333345</v>
      </c>
      <c r="AR8">
        <v>12.341293333333329</v>
      </c>
      <c r="AS8">
        <v>2.1800000000000002</v>
      </c>
      <c r="AT8">
        <v>12.28250933333333</v>
      </c>
      <c r="AV8">
        <v>6.1224489795918373</v>
      </c>
      <c r="AW8">
        <v>60.101396333423622</v>
      </c>
      <c r="AX8">
        <v>33.085722790617382</v>
      </c>
      <c r="AY8">
        <v>4.8632874142602986</v>
      </c>
      <c r="AZ8">
        <v>1.949615917216774</v>
      </c>
      <c r="BB8">
        <v>30</v>
      </c>
      <c r="BC8">
        <v>53.72</v>
      </c>
      <c r="BD8">
        <v>8.3882656666666673</v>
      </c>
      <c r="BE8">
        <v>10.199999999999999</v>
      </c>
      <c r="BF8">
        <v>27.691734333333329</v>
      </c>
      <c r="BH8">
        <v>6.1224489795918373</v>
      </c>
      <c r="BI8">
        <v>77.540145273126072</v>
      </c>
      <c r="BJ8">
        <v>4.4454514273303367</v>
      </c>
      <c r="BK8">
        <v>7.9619629703858186</v>
      </c>
      <c r="BL8">
        <v>10.05244032607297</v>
      </c>
      <c r="BN8">
        <v>30</v>
      </c>
      <c r="BO8">
        <v>52.39</v>
      </c>
      <c r="BP8">
        <v>32.457500000000003</v>
      </c>
      <c r="BQ8">
        <v>6.8599999999999994</v>
      </c>
      <c r="BR8">
        <v>8.292500000000004</v>
      </c>
      <c r="BT8">
        <v>6.1224489795918373</v>
      </c>
      <c r="BU8">
        <v>41.035977345169137</v>
      </c>
      <c r="BV8">
        <v>49.158571337416028</v>
      </c>
      <c r="BW8">
        <v>3.104915840127755</v>
      </c>
      <c r="BX8">
        <v>6.7005459302556751</v>
      </c>
      <c r="BZ8">
        <v>30</v>
      </c>
      <c r="CA8">
        <v>44.736666666666672</v>
      </c>
      <c r="CB8">
        <v>14.996</v>
      </c>
      <c r="CC8">
        <v>3.02</v>
      </c>
      <c r="CD8">
        <v>37.247333333333323</v>
      </c>
      <c r="CF8">
        <v>6.1224489795918373</v>
      </c>
      <c r="CG8">
        <v>60.112708671516877</v>
      </c>
      <c r="CH8">
        <v>24.90245052678527</v>
      </c>
      <c r="CI8">
        <v>7.4963435584126081</v>
      </c>
      <c r="CJ8">
        <v>7.2910082454998877</v>
      </c>
      <c r="CL8">
        <v>80</v>
      </c>
      <c r="CM8">
        <v>23.666134014374059</v>
      </c>
      <c r="CO8">
        <v>12.244897959183669</v>
      </c>
      <c r="CP8">
        <v>2.926107372091574</v>
      </c>
      <c r="CR8">
        <v>80</v>
      </c>
      <c r="CS8">
        <v>48.64</v>
      </c>
      <c r="CU8">
        <v>12.244897959183669</v>
      </c>
      <c r="CV8">
        <v>20.424671851472599</v>
      </c>
      <c r="CX8">
        <v>80</v>
      </c>
      <c r="CY8">
        <v>4.8099999999999996</v>
      </c>
      <c r="DA8">
        <v>12.244897959183669</v>
      </c>
      <c r="DB8">
        <v>8.8034678356882203</v>
      </c>
    </row>
    <row r="9" spans="1:106" x14ac:dyDescent="0.25">
      <c r="A9" t="s">
        <v>6</v>
      </c>
      <c r="B9" t="s">
        <v>70</v>
      </c>
      <c r="C9">
        <v>1.0552831136478361E-14</v>
      </c>
      <c r="D9">
        <v>692.89606358214905</v>
      </c>
      <c r="E9">
        <v>6.5659731935536208E+16</v>
      </c>
      <c r="L9">
        <v>7.3469387755102042</v>
      </c>
      <c r="M9">
        <v>98.802101614047501</v>
      </c>
      <c r="N9">
        <v>0.47062621868894722</v>
      </c>
      <c r="O9">
        <v>0.13960040240783619</v>
      </c>
      <c r="P9">
        <v>0.58767176595470949</v>
      </c>
      <c r="R9">
        <v>60</v>
      </c>
      <c r="S9">
        <v>2.813333333333333</v>
      </c>
      <c r="T9">
        <v>24.323333333333331</v>
      </c>
      <c r="U9">
        <v>3.0133333333333332</v>
      </c>
      <c r="V9">
        <v>69.849999999999994</v>
      </c>
      <c r="X9">
        <v>7.3469387755102042</v>
      </c>
      <c r="Y9">
        <v>28.006307064392079</v>
      </c>
      <c r="Z9">
        <v>63.778186214099257</v>
      </c>
      <c r="AA9">
        <v>1.6308891999024451</v>
      </c>
      <c r="AB9">
        <v>6.5846749942559661</v>
      </c>
      <c r="AD9">
        <v>60</v>
      </c>
      <c r="AE9">
        <v>16.543333333333329</v>
      </c>
      <c r="AF9">
        <v>10.773999999999999</v>
      </c>
      <c r="AG9">
        <v>6.45</v>
      </c>
      <c r="AH9">
        <v>66.23266666666666</v>
      </c>
      <c r="AJ9">
        <v>7.3469387755102042</v>
      </c>
      <c r="AK9">
        <v>62.714975789130897</v>
      </c>
      <c r="AL9">
        <v>10.63444832392641</v>
      </c>
      <c r="AM9">
        <v>10.357371623830719</v>
      </c>
      <c r="AN9">
        <v>16.293204284013981</v>
      </c>
      <c r="AP9">
        <v>60</v>
      </c>
      <c r="AQ9">
        <v>80.182519499999998</v>
      </c>
      <c r="AR9">
        <v>13.004899999999999</v>
      </c>
      <c r="AS9">
        <v>1.49</v>
      </c>
      <c r="AT9">
        <v>5.3225804999999999</v>
      </c>
      <c r="AV9">
        <v>7.3469387755102042</v>
      </c>
      <c r="AW9">
        <v>59.850209969758801</v>
      </c>
      <c r="AX9">
        <v>32.132210613542313</v>
      </c>
      <c r="AY9">
        <v>5.5363147734868106</v>
      </c>
      <c r="AZ9">
        <v>2.481291405888733</v>
      </c>
      <c r="BB9">
        <v>60</v>
      </c>
      <c r="BC9">
        <v>42.5</v>
      </c>
      <c r="BD9">
        <v>8.4633333333333329</v>
      </c>
      <c r="BE9">
        <v>4.6100000000000003</v>
      </c>
      <c r="BF9">
        <v>44.426666666666669</v>
      </c>
      <c r="BH9">
        <v>7.3469387755102042</v>
      </c>
      <c r="BI9">
        <v>74.544696423631578</v>
      </c>
      <c r="BJ9">
        <v>5.3331060104808454</v>
      </c>
      <c r="BK9">
        <v>8.4911439603390129</v>
      </c>
      <c r="BL9">
        <v>11.63105358921726</v>
      </c>
      <c r="BN9">
        <v>60</v>
      </c>
      <c r="BO9">
        <v>49.685000000000002</v>
      </c>
      <c r="BP9">
        <v>33.21</v>
      </c>
      <c r="BQ9">
        <v>4.4000000000000004</v>
      </c>
      <c r="BR9">
        <v>12.704999999999981</v>
      </c>
      <c r="BT9">
        <v>7.3469387755102042</v>
      </c>
      <c r="BU9">
        <v>34.948570982017579</v>
      </c>
      <c r="BV9">
        <v>53.145102826609318</v>
      </c>
      <c r="BW9">
        <v>3.3799227483849408</v>
      </c>
      <c r="BX9">
        <v>8.5264648159401109</v>
      </c>
      <c r="BZ9">
        <v>60</v>
      </c>
      <c r="CA9">
        <v>61.52</v>
      </c>
      <c r="CB9">
        <v>12.874536666666669</v>
      </c>
      <c r="CC9">
        <v>2.2999999999999998</v>
      </c>
      <c r="CD9">
        <v>23.305463333333339</v>
      </c>
      <c r="CF9">
        <v>7.3469387755102042</v>
      </c>
      <c r="CG9">
        <v>57.905078799761547</v>
      </c>
      <c r="CH9">
        <v>25.063652867185301</v>
      </c>
      <c r="CI9">
        <v>8.1630633604170431</v>
      </c>
      <c r="CJ9">
        <v>8.6143703165466388</v>
      </c>
      <c r="CL9">
        <v>100</v>
      </c>
      <c r="CM9">
        <v>52.258781312765407</v>
      </c>
      <c r="CO9">
        <v>14.28571428571429</v>
      </c>
      <c r="CP9">
        <v>3.238969825423299</v>
      </c>
      <c r="CR9">
        <v>100</v>
      </c>
      <c r="CS9">
        <v>49.68</v>
      </c>
      <c r="CU9">
        <v>14.28571428571429</v>
      </c>
      <c r="CV9">
        <v>21.165009604093079</v>
      </c>
      <c r="CX9">
        <v>100</v>
      </c>
      <c r="CY9">
        <v>0.77</v>
      </c>
      <c r="DA9">
        <v>14.28571428571429</v>
      </c>
      <c r="DB9">
        <v>8.7544573694960501</v>
      </c>
    </row>
    <row r="10" spans="1:106" x14ac:dyDescent="0.25">
      <c r="A10" t="s">
        <v>71</v>
      </c>
      <c r="B10" t="s">
        <v>72</v>
      </c>
      <c r="C10">
        <v>8.05560454837191E-4</v>
      </c>
      <c r="D10">
        <v>3.3706571144194652E-3</v>
      </c>
      <c r="E10">
        <v>4.1842385561251225</v>
      </c>
      <c r="K10" s="1"/>
      <c r="L10">
        <v>8.5714285714285712</v>
      </c>
      <c r="M10">
        <v>98.678387440369306</v>
      </c>
      <c r="N10">
        <v>0.48598542917474957</v>
      </c>
      <c r="O10">
        <v>0.15055849519667269</v>
      </c>
      <c r="P10">
        <v>0.68506863633619774</v>
      </c>
      <c r="W10" s="1"/>
      <c r="X10">
        <v>8.5714285714285712</v>
      </c>
      <c r="Y10">
        <v>22.81786614354268</v>
      </c>
      <c r="Z10">
        <v>66.902865683593561</v>
      </c>
      <c r="AA10">
        <v>1.8922776620699731</v>
      </c>
      <c r="AB10">
        <v>8.3872133849609334</v>
      </c>
      <c r="AI10" s="1"/>
      <c r="AJ10">
        <v>8.5714285714285712</v>
      </c>
      <c r="AK10">
        <v>58.700565566461592</v>
      </c>
      <c r="AL10">
        <v>12.33272736680199</v>
      </c>
      <c r="AM10">
        <v>10.39623944677464</v>
      </c>
      <c r="AN10">
        <v>18.570467702581968</v>
      </c>
      <c r="AU10" s="1"/>
      <c r="AV10">
        <v>8.5714285714285712</v>
      </c>
      <c r="AW10">
        <v>60.18980608374391</v>
      </c>
      <c r="AX10">
        <v>30.7813097563449</v>
      </c>
      <c r="AY10">
        <v>6.0119518146525186</v>
      </c>
      <c r="AZ10">
        <v>3.0169740029571539</v>
      </c>
      <c r="BG10" s="1"/>
      <c r="BH10">
        <v>8.5714285714285712</v>
      </c>
      <c r="BI10">
        <v>71.919232777885441</v>
      </c>
      <c r="BJ10">
        <v>6.1119313418243344</v>
      </c>
      <c r="BK10">
        <v>8.8589183164267418</v>
      </c>
      <c r="BL10">
        <v>13.109917552096309</v>
      </c>
      <c r="BS10" s="1"/>
      <c r="BT10">
        <v>8.5714285714285712</v>
      </c>
      <c r="BU10">
        <v>29.989468298239711</v>
      </c>
      <c r="BV10">
        <v>55.9902951527421</v>
      </c>
      <c r="BW10">
        <v>3.597162520263459</v>
      </c>
      <c r="BX10">
        <v>10.42314139535906</v>
      </c>
      <c r="CE10" s="1"/>
      <c r="CF10">
        <v>8.5714285714285712</v>
      </c>
      <c r="CG10">
        <v>56.345344185753319</v>
      </c>
      <c r="CH10">
        <v>24.847108344832581</v>
      </c>
      <c r="CI10">
        <v>8.6126805566419815</v>
      </c>
      <c r="CJ10">
        <v>9.8842946982173387</v>
      </c>
      <c r="CO10">
        <v>16.326530612244898</v>
      </c>
      <c r="CP10">
        <v>3.5479746107957228</v>
      </c>
      <c r="CU10">
        <v>16.326530612244898</v>
      </c>
      <c r="CV10">
        <v>21.905341377589981</v>
      </c>
      <c r="DA10">
        <v>16.326530612244898</v>
      </c>
      <c r="DB10">
        <v>8.7039585093982215</v>
      </c>
    </row>
    <row r="11" spans="1:106" x14ac:dyDescent="0.25">
      <c r="A11" t="s">
        <v>7</v>
      </c>
      <c r="B11" t="s">
        <v>73</v>
      </c>
      <c r="C11">
        <v>1.3990578431784229E-12</v>
      </c>
      <c r="D11">
        <v>138549.22172818601</v>
      </c>
      <c r="E11">
        <v>9.9030374193411184E+16</v>
      </c>
      <c r="F11" t="s">
        <v>140</v>
      </c>
      <c r="K11" s="1"/>
      <c r="L11">
        <v>9.795918367346939</v>
      </c>
      <c r="M11">
        <v>98.561890588751638</v>
      </c>
      <c r="N11">
        <v>0.49709501935992711</v>
      </c>
      <c r="O11">
        <v>0.15866720153741259</v>
      </c>
      <c r="P11">
        <v>0.78234719186783508</v>
      </c>
      <c r="R11" t="s">
        <v>140</v>
      </c>
      <c r="W11" s="1"/>
      <c r="X11">
        <v>9.795918367346939</v>
      </c>
      <c r="Y11">
        <v>18.65104102387696</v>
      </c>
      <c r="Z11">
        <v>68.939702103528589</v>
      </c>
      <c r="AA11">
        <v>2.1405792030711899</v>
      </c>
      <c r="AB11">
        <v>10.26890011836546</v>
      </c>
      <c r="AD11" t="s">
        <v>140</v>
      </c>
      <c r="AI11" s="1"/>
      <c r="AJ11">
        <v>9.795918367346939</v>
      </c>
      <c r="AK11">
        <v>55.165886830766198</v>
      </c>
      <c r="AL11">
        <v>13.809832589551631</v>
      </c>
      <c r="AM11">
        <v>10.263649313473319</v>
      </c>
      <c r="AN11">
        <v>20.760631377774899</v>
      </c>
      <c r="AP11" t="s">
        <v>140</v>
      </c>
      <c r="AU11" s="1"/>
      <c r="AV11">
        <v>9.795918367346939</v>
      </c>
      <c r="AW11">
        <v>60.868685052847063</v>
      </c>
      <c r="AX11">
        <v>29.266395821501892</v>
      </c>
      <c r="AY11">
        <v>6.3142254066079833</v>
      </c>
      <c r="AZ11">
        <v>3.5507437277649201</v>
      </c>
      <c r="BB11" t="s">
        <v>140</v>
      </c>
      <c r="BG11" s="1"/>
      <c r="BH11">
        <v>9.795918367346939</v>
      </c>
      <c r="BI11">
        <v>69.618088223864447</v>
      </c>
      <c r="BJ11">
        <v>6.7743182076708894</v>
      </c>
      <c r="BK11">
        <v>9.1071939367196038</v>
      </c>
      <c r="BL11">
        <v>14.500399564473041</v>
      </c>
      <c r="BN11" t="s">
        <v>140</v>
      </c>
      <c r="BS11" s="1"/>
      <c r="BT11">
        <v>9.795918367346939</v>
      </c>
      <c r="BU11">
        <v>25.94996478786533</v>
      </c>
      <c r="BV11">
        <v>57.913859526859319</v>
      </c>
      <c r="BW11">
        <v>3.7696872705886211</v>
      </c>
      <c r="BX11">
        <v>12.366577545795909</v>
      </c>
      <c r="BZ11" t="s">
        <v>140</v>
      </c>
      <c r="CE11" s="1"/>
      <c r="CF11">
        <v>9.795918367346939</v>
      </c>
      <c r="CG11">
        <v>55.238638406195463</v>
      </c>
      <c r="CH11">
        <v>24.4050442211018</v>
      </c>
      <c r="CI11">
        <v>8.8868504995289275</v>
      </c>
      <c r="CJ11">
        <v>11.10251535355571</v>
      </c>
      <c r="CL11" t="s">
        <v>179</v>
      </c>
      <c r="CM11">
        <v>25004.79264135566</v>
      </c>
      <c r="CO11">
        <v>18.367346938775508</v>
      </c>
      <c r="CP11">
        <v>3.860817483558062</v>
      </c>
      <c r="CR11" t="s">
        <v>179</v>
      </c>
      <c r="CS11">
        <v>15318.29525370776</v>
      </c>
      <c r="CU11">
        <v>18.367346938775508</v>
      </c>
      <c r="CV11">
        <v>22.645674198625279</v>
      </c>
      <c r="CX11" t="s">
        <v>179</v>
      </c>
      <c r="CY11">
        <v>730.55458446303419</v>
      </c>
      <c r="DA11">
        <v>18.367346938775508</v>
      </c>
      <c r="DB11">
        <v>8.6456996999985005</v>
      </c>
    </row>
    <row r="12" spans="1:106" x14ac:dyDescent="0.25">
      <c r="A12" t="s">
        <v>8</v>
      </c>
      <c r="B12" t="s">
        <v>74</v>
      </c>
      <c r="C12">
        <v>3.062612663966991E-14</v>
      </c>
      <c r="D12">
        <v>403397.9200229249</v>
      </c>
      <c r="E12">
        <v>1.3171692417036016E+19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v>11.02040816326531</v>
      </c>
      <c r="M12">
        <v>98.450794278489496</v>
      </c>
      <c r="N12">
        <v>0.50508509418721925</v>
      </c>
      <c r="O12">
        <v>0.16460730137827831</v>
      </c>
      <c r="P12">
        <v>0.87951333001157816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v>11.02040816326531</v>
      </c>
      <c r="Y12">
        <v>15.313392610450959</v>
      </c>
      <c r="Z12">
        <v>70.107800030544936</v>
      </c>
      <c r="AA12">
        <v>2.374388865213898</v>
      </c>
      <c r="AB12">
        <v>12.204672907455929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v>11.02040816326531</v>
      </c>
      <c r="AK12">
        <v>52.054541800343912</v>
      </c>
      <c r="AL12">
        <v>15.05667807791286</v>
      </c>
      <c r="AM12">
        <v>10.01755320245282</v>
      </c>
      <c r="AN12">
        <v>22.871227031349711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11.02040816326531</v>
      </c>
      <c r="AW12">
        <v>61.73442051420858</v>
      </c>
      <c r="AX12">
        <v>27.715402015137879</v>
      </c>
      <c r="AY12">
        <v>6.4712474536438496</v>
      </c>
      <c r="AZ12">
        <v>4.0789812892838473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v>11.02040816326531</v>
      </c>
      <c r="BI12">
        <v>67.598592685658048</v>
      </c>
      <c r="BJ12">
        <v>7.3175676558976424</v>
      </c>
      <c r="BK12">
        <v>9.2712695973095656</v>
      </c>
      <c r="BL12">
        <v>15.812569960974249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v>11.02040816326531</v>
      </c>
      <c r="BU12">
        <v>22.66412926954342</v>
      </c>
      <c r="BV12">
        <v>59.091066504593037</v>
      </c>
      <c r="BW12">
        <v>3.9070939481190101</v>
      </c>
      <c r="BX12">
        <v>14.33799235279648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v>11.02040816326531</v>
      </c>
      <c r="CG12">
        <v>54.454239931539682</v>
      </c>
      <c r="CH12">
        <v>23.829081281071659</v>
      </c>
      <c r="CI12">
        <v>9.0228690158652061</v>
      </c>
      <c r="CJ12">
        <v>12.27130789773179</v>
      </c>
      <c r="CL12" t="s">
        <v>180</v>
      </c>
      <c r="CM12">
        <v>0.98599865413849719</v>
      </c>
      <c r="CO12">
        <v>20.408163265306118</v>
      </c>
      <c r="CP12">
        <v>4.1728656013269187</v>
      </c>
      <c r="CR12" t="s">
        <v>180</v>
      </c>
      <c r="CS12">
        <v>0.96564051036847631</v>
      </c>
      <c r="CU12">
        <v>20.408163265306118</v>
      </c>
      <c r="CV12">
        <v>23.386008255257831</v>
      </c>
      <c r="CX12" t="s">
        <v>180</v>
      </c>
      <c r="CY12">
        <v>0.90272710690618041</v>
      </c>
      <c r="DA12">
        <v>20.408163265306118</v>
      </c>
      <c r="DB12">
        <v>8.5850221687174031</v>
      </c>
    </row>
    <row r="13" spans="1:106" x14ac:dyDescent="0.25">
      <c r="A13" t="s">
        <v>75</v>
      </c>
      <c r="B13" t="s">
        <v>76</v>
      </c>
      <c r="C13">
        <v>0.17398960006940051</v>
      </c>
      <c r="D13">
        <v>0.12526391239728141</v>
      </c>
      <c r="E13">
        <v>0.719950573754503</v>
      </c>
      <c r="F13">
        <v>0</v>
      </c>
      <c r="G13">
        <v>0</v>
      </c>
      <c r="H13">
        <v>0</v>
      </c>
      <c r="I13">
        <v>0</v>
      </c>
      <c r="J13">
        <v>0</v>
      </c>
      <c r="K13" s="1"/>
      <c r="L13">
        <v>12.244897959183669</v>
      </c>
      <c r="M13">
        <v>98.34355917508924</v>
      </c>
      <c r="N13">
        <v>0.51088645213864448</v>
      </c>
      <c r="O13">
        <v>0.1689822695914861</v>
      </c>
      <c r="P13">
        <v>0.97657210732330135</v>
      </c>
      <c r="R13">
        <v>0</v>
      </c>
      <c r="S13">
        <v>0</v>
      </c>
      <c r="T13">
        <v>0</v>
      </c>
      <c r="U13">
        <v>0</v>
      </c>
      <c r="V13">
        <v>0</v>
      </c>
      <c r="W13" s="1"/>
      <c r="X13">
        <v>12.244897959183669</v>
      </c>
      <c r="Y13">
        <v>12.648308424493971</v>
      </c>
      <c r="Z13">
        <v>70.585180802376428</v>
      </c>
      <c r="AA13">
        <v>2.5928186477486261</v>
      </c>
      <c r="AB13">
        <v>14.174318361411039</v>
      </c>
      <c r="AD13">
        <v>0</v>
      </c>
      <c r="AE13">
        <v>0</v>
      </c>
      <c r="AF13">
        <v>0</v>
      </c>
      <c r="AG13">
        <v>0</v>
      </c>
      <c r="AH13">
        <v>0</v>
      </c>
      <c r="AI13" s="1"/>
      <c r="AJ13">
        <v>12.244897959183669</v>
      </c>
      <c r="AK13">
        <v>49.316873881760941</v>
      </c>
      <c r="AL13">
        <v>16.080281131001559</v>
      </c>
      <c r="AM13">
        <v>9.6952902241200842</v>
      </c>
      <c r="AN13">
        <v>24.907555050353199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12.244897959183669</v>
      </c>
      <c r="AW13">
        <v>62.692826486857037</v>
      </c>
      <c r="AX13">
        <v>26.19727600848158</v>
      </c>
      <c r="AY13">
        <v>6.5104678735557071</v>
      </c>
      <c r="AZ13">
        <v>4.5994846754446348</v>
      </c>
      <c r="BB13">
        <v>0</v>
      </c>
      <c r="BC13">
        <v>0</v>
      </c>
      <c r="BD13">
        <v>0</v>
      </c>
      <c r="BE13">
        <v>0</v>
      </c>
      <c r="BF13">
        <v>0</v>
      </c>
      <c r="BG13" s="1"/>
      <c r="BH13">
        <v>12.244897959183669</v>
      </c>
      <c r="BI13">
        <v>65.821591665665864</v>
      </c>
      <c r="BJ13">
        <v>7.7464534005117791</v>
      </c>
      <c r="BK13">
        <v>9.3772047735885877</v>
      </c>
      <c r="BL13">
        <v>17.054750080206219</v>
      </c>
      <c r="BN13">
        <v>0</v>
      </c>
      <c r="BO13">
        <v>0</v>
      </c>
      <c r="BP13">
        <v>0</v>
      </c>
      <c r="BQ13">
        <v>0</v>
      </c>
      <c r="BR13">
        <v>0</v>
      </c>
      <c r="BS13" s="1"/>
      <c r="BT13">
        <v>12.244897959183669</v>
      </c>
      <c r="BU13">
        <v>19.980575182667039</v>
      </c>
      <c r="BV13">
        <v>59.681624733276927</v>
      </c>
      <c r="BW13">
        <v>4.0177207818409419</v>
      </c>
      <c r="BX13">
        <v>16.32037326609689</v>
      </c>
      <c r="BZ13">
        <v>0</v>
      </c>
      <c r="CA13">
        <v>0</v>
      </c>
      <c r="CB13">
        <v>0</v>
      </c>
      <c r="CC13">
        <v>0</v>
      </c>
      <c r="CD13">
        <v>0</v>
      </c>
      <c r="CE13" s="1"/>
      <c r="CF13">
        <v>12.244897959183669</v>
      </c>
      <c r="CG13">
        <v>53.901865809669161</v>
      </c>
      <c r="CH13">
        <v>23.175317129529741</v>
      </c>
      <c r="CI13">
        <v>9.0527574026403812</v>
      </c>
      <c r="CJ13">
        <v>13.39312936540639</v>
      </c>
      <c r="CL13" t="s">
        <v>219</v>
      </c>
      <c r="CM13">
        <v>-411017.64901181927</v>
      </c>
      <c r="CO13">
        <v>22.448979591836739</v>
      </c>
      <c r="CP13">
        <v>4.4905684480973669</v>
      </c>
      <c r="CR13" t="s">
        <v>219</v>
      </c>
      <c r="CS13">
        <v>-405570.49403576949</v>
      </c>
      <c r="CU13">
        <v>22.448979591836739</v>
      </c>
      <c r="CV13">
        <v>24.126343728862459</v>
      </c>
      <c r="CX13" t="s">
        <v>219</v>
      </c>
      <c r="CY13">
        <v>-29683.19476442182</v>
      </c>
      <c r="DA13">
        <v>22.448979591836739</v>
      </c>
      <c r="DB13">
        <v>8.5066694847489863</v>
      </c>
    </row>
    <row r="14" spans="1:106" x14ac:dyDescent="0.25">
      <c r="A14" t="s">
        <v>77</v>
      </c>
      <c r="B14" t="s">
        <v>78</v>
      </c>
      <c r="C14">
        <v>1.129768601256924E-3</v>
      </c>
      <c r="D14">
        <v>4.9158823145875488</v>
      </c>
      <c r="E14">
        <v>4351.2293660121059</v>
      </c>
      <c r="F14">
        <v>1</v>
      </c>
      <c r="G14">
        <v>0.27027581271524997</v>
      </c>
      <c r="H14">
        <v>1.322455628325158E-2</v>
      </c>
      <c r="I14">
        <v>0.1</v>
      </c>
      <c r="J14">
        <v>0.25074713567656159</v>
      </c>
      <c r="K14" s="1"/>
      <c r="L14">
        <v>13.469387755102041</v>
      </c>
      <c r="M14">
        <v>98.239223536653739</v>
      </c>
      <c r="N14">
        <v>0.51505928817223512</v>
      </c>
      <c r="O14">
        <v>0.17219042518450009</v>
      </c>
      <c r="P14">
        <v>1.073526754133445</v>
      </c>
      <c r="R14">
        <v>1</v>
      </c>
      <c r="S14">
        <v>3.6523949524782862</v>
      </c>
      <c r="T14">
        <v>3.594090829248596</v>
      </c>
      <c r="U14">
        <v>0.02</v>
      </c>
      <c r="V14">
        <v>0.6496922348312314</v>
      </c>
      <c r="W14" s="1"/>
      <c r="X14">
        <v>13.469387755102041</v>
      </c>
      <c r="Y14">
        <v>10.51640413132543</v>
      </c>
      <c r="Z14">
        <v>70.529084039665079</v>
      </c>
      <c r="AA14">
        <v>2.7952200823690929</v>
      </c>
      <c r="AB14">
        <v>16.159938456729371</v>
      </c>
      <c r="AD14">
        <v>1</v>
      </c>
      <c r="AE14">
        <v>7.0618175186467864</v>
      </c>
      <c r="AF14">
        <v>5.9628479399994633E-2</v>
      </c>
      <c r="AG14">
        <v>0.16</v>
      </c>
      <c r="AH14">
        <v>7.063881526627001</v>
      </c>
      <c r="AI14" s="1"/>
      <c r="AJ14">
        <v>13.469387755102041</v>
      </c>
      <c r="AK14">
        <v>46.905830550453153</v>
      </c>
      <c r="AL14">
        <v>16.89036387486906</v>
      </c>
      <c r="AM14">
        <v>9.3293950724350232</v>
      </c>
      <c r="AN14">
        <v>26.87441087896071</v>
      </c>
      <c r="AP14">
        <v>1</v>
      </c>
      <c r="AQ14">
        <v>2.755000000000003</v>
      </c>
      <c r="AR14">
        <v>0.37603257461122958</v>
      </c>
      <c r="AS14">
        <v>0.16</v>
      </c>
      <c r="AT14">
        <v>0.1132357915243183</v>
      </c>
      <c r="AU14" s="1"/>
      <c r="AV14">
        <v>13.469387755102041</v>
      </c>
      <c r="AW14">
        <v>63.682698378478527</v>
      </c>
      <c r="AX14">
        <v>24.749285122505171</v>
      </c>
      <c r="AY14">
        <v>6.4572248002364514</v>
      </c>
      <c r="AZ14">
        <v>5.1108467663491819</v>
      </c>
      <c r="BB14">
        <v>1</v>
      </c>
      <c r="BC14">
        <v>1.8377907933168021</v>
      </c>
      <c r="BD14">
        <v>0.29544693074880463</v>
      </c>
      <c r="BE14">
        <v>0.23</v>
      </c>
      <c r="BF14">
        <v>1.8755436248962301</v>
      </c>
      <c r="BG14" s="1"/>
      <c r="BH14">
        <v>13.469387755102041</v>
      </c>
      <c r="BI14">
        <v>64.256275183509899</v>
      </c>
      <c r="BJ14">
        <v>8.0702290183451506</v>
      </c>
      <c r="BK14">
        <v>9.4405345707819208</v>
      </c>
      <c r="BL14">
        <v>18.232961034729019</v>
      </c>
      <c r="BN14">
        <v>1</v>
      </c>
      <c r="BO14">
        <v>0.2349999999999994</v>
      </c>
      <c r="BP14">
        <v>2.617815034633947</v>
      </c>
      <c r="BQ14">
        <v>0.59</v>
      </c>
      <c r="BR14">
        <v>0.65199693250812196</v>
      </c>
      <c r="BS14" s="1"/>
      <c r="BT14">
        <v>13.469387755102041</v>
      </c>
      <c r="BU14">
        <v>17.788885290724519</v>
      </c>
      <c r="BV14">
        <v>59.802820999835603</v>
      </c>
      <c r="BW14">
        <v>4.106902437363539</v>
      </c>
      <c r="BX14">
        <v>18.301680562703041</v>
      </c>
      <c r="BZ14">
        <v>1</v>
      </c>
      <c r="CA14">
        <v>1.774999999999999</v>
      </c>
      <c r="CB14">
        <v>0.61829514706884814</v>
      </c>
      <c r="CC14">
        <v>1.01</v>
      </c>
      <c r="CD14">
        <v>1.7416299836647251</v>
      </c>
      <c r="CE14" s="1"/>
      <c r="CF14">
        <v>13.469387755102041</v>
      </c>
      <c r="CG14">
        <v>53.518769369800353</v>
      </c>
      <c r="CH14">
        <v>22.47808894072406</v>
      </c>
      <c r="CI14">
        <v>9.0026914717206736</v>
      </c>
      <c r="CJ14">
        <v>14.47038747532539</v>
      </c>
      <c r="CL14" t="s">
        <v>207</v>
      </c>
      <c r="CO14">
        <v>24.489795918367349</v>
      </c>
      <c r="CP14">
        <v>4.8163313342692113</v>
      </c>
      <c r="CR14" t="s">
        <v>207</v>
      </c>
      <c r="CU14">
        <v>24.489795918367349</v>
      </c>
      <c r="CV14">
        <v>24.866609193500569</v>
      </c>
      <c r="CX14" t="s">
        <v>207</v>
      </c>
      <c r="DA14">
        <v>24.489795918367349</v>
      </c>
      <c r="DB14">
        <v>8.4311718397927589</v>
      </c>
    </row>
    <row r="15" spans="1:106" x14ac:dyDescent="0.25">
      <c r="A15" t="s">
        <v>79</v>
      </c>
      <c r="B15" t="s">
        <v>80</v>
      </c>
      <c r="C15">
        <v>1.908641091543603E-3</v>
      </c>
      <c r="D15">
        <v>1.0368405103279329E-3</v>
      </c>
      <c r="E15">
        <v>0.5432349302976569</v>
      </c>
      <c r="F15">
        <v>3</v>
      </c>
      <c r="G15">
        <v>0.44663049462067761</v>
      </c>
      <c r="H15">
        <v>8.902933349308112E-2</v>
      </c>
      <c r="I15">
        <v>0.03</v>
      </c>
      <c r="J15">
        <v>0.4366378092915098</v>
      </c>
      <c r="K15" s="1"/>
      <c r="L15">
        <v>14.69387755102041</v>
      </c>
      <c r="M15">
        <v>98.137152390794455</v>
      </c>
      <c r="N15">
        <v>0.51797397480654006</v>
      </c>
      <c r="O15">
        <v>0.17449420648631619</v>
      </c>
      <c r="P15">
        <v>1.170379433667752</v>
      </c>
      <c r="R15">
        <v>3</v>
      </c>
      <c r="S15">
        <v>4.4184379309887349</v>
      </c>
      <c r="T15">
        <v>4.2446635614616159</v>
      </c>
      <c r="U15">
        <v>0.2</v>
      </c>
      <c r="V15">
        <v>1.2105473968416109</v>
      </c>
      <c r="W15" s="1"/>
      <c r="X15">
        <v>14.69387755102041</v>
      </c>
      <c r="Y15">
        <v>8.8127023889059437</v>
      </c>
      <c r="Z15">
        <v>70.058232532157689</v>
      </c>
      <c r="AA15">
        <v>2.9814307885966742</v>
      </c>
      <c r="AB15">
        <v>18.148284869155969</v>
      </c>
      <c r="AD15">
        <v>3</v>
      </c>
      <c r="AE15">
        <v>4.3906137257664692</v>
      </c>
      <c r="AF15">
        <v>0.66903952714984538</v>
      </c>
      <c r="AG15">
        <v>2.4700000000000002</v>
      </c>
      <c r="AH15">
        <v>0.98349662524840409</v>
      </c>
      <c r="AI15" s="1"/>
      <c r="AJ15">
        <v>14.69387755102041</v>
      </c>
      <c r="AK15">
        <v>44.77602988641037</v>
      </c>
      <c r="AL15">
        <v>17.504677797706819</v>
      </c>
      <c r="AM15">
        <v>8.9436572962850995</v>
      </c>
      <c r="AN15">
        <v>28.775635372537149</v>
      </c>
      <c r="AP15">
        <v>3</v>
      </c>
      <c r="AQ15">
        <v>0</v>
      </c>
      <c r="AR15">
        <v>1.9601650272872431</v>
      </c>
      <c r="AS15">
        <v>0.08</v>
      </c>
      <c r="AT15">
        <v>0.88968930126358647</v>
      </c>
      <c r="AU15" s="1"/>
      <c r="AV15">
        <v>14.69387755102041</v>
      </c>
      <c r="AW15">
        <v>64.668496173993816</v>
      </c>
      <c r="AX15">
        <v>23.386451734878161</v>
      </c>
      <c r="AY15">
        <v>6.3327962354485754</v>
      </c>
      <c r="AZ15">
        <v>5.6123107172714004</v>
      </c>
      <c r="BB15">
        <v>3</v>
      </c>
      <c r="BC15">
        <v>1.8020751926598391</v>
      </c>
      <c r="BD15">
        <v>0.1087300428686676</v>
      </c>
      <c r="BE15">
        <v>0.62</v>
      </c>
      <c r="BF15">
        <v>1.908847092415267</v>
      </c>
      <c r="BG15" s="1"/>
      <c r="BH15">
        <v>14.69387755102041</v>
      </c>
      <c r="BI15">
        <v>62.873374231069818</v>
      </c>
      <c r="BJ15">
        <v>8.2980037057555176</v>
      </c>
      <c r="BK15">
        <v>9.4756917825803182</v>
      </c>
      <c r="BL15">
        <v>19.352929832887551</v>
      </c>
      <c r="BN15">
        <v>3</v>
      </c>
      <c r="BO15">
        <v>0</v>
      </c>
      <c r="BP15">
        <v>2.7881694512509281</v>
      </c>
      <c r="BQ15">
        <v>0.41</v>
      </c>
      <c r="BR15">
        <v>0.60434537586824744</v>
      </c>
      <c r="BS15" s="1"/>
      <c r="BT15">
        <v>14.69387755102041</v>
      </c>
      <c r="BU15">
        <v>16.004313851727911</v>
      </c>
      <c r="BV15">
        <v>59.544852799047163</v>
      </c>
      <c r="BW15">
        <v>4.1783639617520318</v>
      </c>
      <c r="BX15">
        <v>20.27297894892461</v>
      </c>
      <c r="BZ15">
        <v>3</v>
      </c>
      <c r="CA15">
        <v>4.8225788398601317</v>
      </c>
      <c r="CB15">
        <v>2.471376134868986</v>
      </c>
      <c r="CC15">
        <v>0.45</v>
      </c>
      <c r="CD15">
        <v>0.70712445863510986</v>
      </c>
      <c r="CE15" s="1"/>
      <c r="CF15">
        <v>14.69387755102041</v>
      </c>
      <c r="CG15">
        <v>53.257345318191028</v>
      </c>
      <c r="CH15">
        <v>21.7605748188932</v>
      </c>
      <c r="CI15">
        <v>8.8948755709158487</v>
      </c>
      <c r="CJ15">
        <v>15.50541145920085</v>
      </c>
      <c r="CL15" t="s">
        <v>153</v>
      </c>
      <c r="CM15" t="s">
        <v>154</v>
      </c>
      <c r="CO15">
        <v>26.530612244897959</v>
      </c>
      <c r="CP15">
        <v>5.1524953840926031</v>
      </c>
      <c r="CR15" t="s">
        <v>153</v>
      </c>
      <c r="CS15" t="s">
        <v>154</v>
      </c>
      <c r="CU15">
        <v>26.530612244897959</v>
      </c>
      <c r="CV15">
        <v>25.60694202136764</v>
      </c>
      <c r="CX15" t="s">
        <v>153</v>
      </c>
      <c r="CY15" t="s">
        <v>154</v>
      </c>
      <c r="DA15">
        <v>26.530612244897959</v>
      </c>
      <c r="DB15">
        <v>8.3557674943204496</v>
      </c>
    </row>
    <row r="16" spans="1:106" x14ac:dyDescent="0.25">
      <c r="A16" t="s">
        <v>81</v>
      </c>
      <c r="B16" t="s">
        <v>82</v>
      </c>
      <c r="C16">
        <v>6.5120832091981314E-14</v>
      </c>
      <c r="D16">
        <v>334.59196575714662</v>
      </c>
      <c r="E16">
        <v>5138017359553162</v>
      </c>
      <c r="F16">
        <v>5</v>
      </c>
      <c r="G16">
        <v>0.48511917659226328</v>
      </c>
      <c r="H16">
        <v>4.6427960923947173E-2</v>
      </c>
      <c r="I16">
        <v>0.15</v>
      </c>
      <c r="J16">
        <v>0.45900442257346502</v>
      </c>
      <c r="K16" s="1"/>
      <c r="L16">
        <v>15.91836734693878</v>
      </c>
      <c r="M16">
        <v>98.036746683052797</v>
      </c>
      <c r="N16">
        <v>0.51997991554146739</v>
      </c>
      <c r="O16">
        <v>0.17614121811769279</v>
      </c>
      <c r="P16">
        <v>1.26713219199418</v>
      </c>
      <c r="R16">
        <v>5</v>
      </c>
      <c r="S16">
        <v>2.0550000000000002</v>
      </c>
      <c r="T16">
        <v>1.9044815567497611</v>
      </c>
      <c r="U16">
        <v>0.18</v>
      </c>
      <c r="V16">
        <v>2.3489572154468892</v>
      </c>
      <c r="W16" s="1"/>
      <c r="X16">
        <v>15.91836734693878</v>
      </c>
      <c r="Y16">
        <v>7.459246216051751</v>
      </c>
      <c r="Z16">
        <v>69.26020089817213</v>
      </c>
      <c r="AA16">
        <v>3.1516190980187679</v>
      </c>
      <c r="AB16">
        <v>20.1297750994447</v>
      </c>
      <c r="AD16">
        <v>5</v>
      </c>
      <c r="AE16">
        <v>4.8679518850904397</v>
      </c>
      <c r="AF16">
        <v>0.62977950285970863</v>
      </c>
      <c r="AG16">
        <v>0.47</v>
      </c>
      <c r="AH16">
        <v>1.112864172604493</v>
      </c>
      <c r="AI16" s="1"/>
      <c r="AJ16">
        <v>15.91836734693878</v>
      </c>
      <c r="AK16">
        <v>42.893513003025802</v>
      </c>
      <c r="AL16">
        <v>17.94300926480236</v>
      </c>
      <c r="AM16">
        <v>8.5496234817765568</v>
      </c>
      <c r="AN16">
        <v>30.61385467867397</v>
      </c>
      <c r="AP16">
        <v>5</v>
      </c>
      <c r="AQ16">
        <v>5.9820250000000001</v>
      </c>
      <c r="AR16">
        <v>4.6980772203483099</v>
      </c>
      <c r="AS16">
        <v>0.27</v>
      </c>
      <c r="AT16">
        <v>0.25443213812898968</v>
      </c>
      <c r="AU16" s="1"/>
      <c r="AV16">
        <v>15.91836734693878</v>
      </c>
      <c r="AW16">
        <v>65.625646348411976</v>
      </c>
      <c r="AX16">
        <v>22.115113652322769</v>
      </c>
      <c r="AY16">
        <v>6.1559041861407557</v>
      </c>
      <c r="AZ16">
        <v>6.1033906747166249</v>
      </c>
      <c r="BB16">
        <v>5</v>
      </c>
      <c r="BC16">
        <v>2.7829840100151491</v>
      </c>
      <c r="BD16">
        <v>0.33123086946854569</v>
      </c>
      <c r="BE16">
        <v>0.33</v>
      </c>
      <c r="BF16">
        <v>2.8219875777346868</v>
      </c>
      <c r="BG16" s="1"/>
      <c r="BH16">
        <v>15.91836734693878</v>
      </c>
      <c r="BI16">
        <v>61.644405471411687</v>
      </c>
      <c r="BJ16">
        <v>8.4416755322359389</v>
      </c>
      <c r="BK16">
        <v>9.4940534797338838</v>
      </c>
      <c r="BL16">
        <v>20.419865084933701</v>
      </c>
      <c r="BN16">
        <v>5</v>
      </c>
      <c r="BO16">
        <v>4.8450000000000024</v>
      </c>
      <c r="BP16">
        <v>2.009383542836515</v>
      </c>
      <c r="BQ16">
        <v>0.46</v>
      </c>
      <c r="BR16">
        <v>1.800249982641311</v>
      </c>
      <c r="BS16" s="1"/>
      <c r="BT16">
        <v>15.91836734693878</v>
      </c>
      <c r="BU16">
        <v>14.54625558302596</v>
      </c>
      <c r="BV16">
        <v>58.99307526722486</v>
      </c>
      <c r="BW16">
        <v>4.2356059772150267</v>
      </c>
      <c r="BX16">
        <v>22.225825612868839</v>
      </c>
      <c r="BZ16">
        <v>5</v>
      </c>
      <c r="CA16">
        <v>2.0757809775278968</v>
      </c>
      <c r="CB16">
        <v>1.7439968463274229</v>
      </c>
      <c r="CC16">
        <v>0.26</v>
      </c>
      <c r="CD16">
        <v>2.4799507163561838</v>
      </c>
      <c r="CE16" s="1"/>
      <c r="CF16">
        <v>15.91836734693878</v>
      </c>
      <c r="CG16">
        <v>53.085983813866378</v>
      </c>
      <c r="CH16">
        <v>21.035857909986991</v>
      </c>
      <c r="CI16">
        <v>8.7457645749596509</v>
      </c>
      <c r="CJ16">
        <v>16.500315303934268</v>
      </c>
      <c r="CL16">
        <v>0</v>
      </c>
      <c r="CM16">
        <v>0.77</v>
      </c>
      <c r="CO16">
        <v>28.571428571428569</v>
      </c>
      <c r="CP16">
        <v>5.5011090140066337</v>
      </c>
      <c r="CR16">
        <v>0</v>
      </c>
      <c r="CS16">
        <v>15.977190380496481</v>
      </c>
      <c r="CU16">
        <v>28.571428571428569</v>
      </c>
      <c r="CV16">
        <v>26.347276803964021</v>
      </c>
      <c r="CX16">
        <v>0</v>
      </c>
      <c r="CY16">
        <v>9.0349343718885127</v>
      </c>
      <c r="DA16">
        <v>28.571428571428569</v>
      </c>
      <c r="DB16">
        <v>8.2762337439500584</v>
      </c>
    </row>
    <row r="17" spans="1:106" x14ac:dyDescent="0.25">
      <c r="A17" t="s">
        <v>9</v>
      </c>
      <c r="B17" t="s">
        <v>83</v>
      </c>
      <c r="C17">
        <v>4.9697865417724977E-14</v>
      </c>
      <c r="D17">
        <v>436.893694897079</v>
      </c>
      <c r="E17">
        <v>8790995171017120</v>
      </c>
      <c r="F17">
        <v>10</v>
      </c>
      <c r="G17">
        <v>0.51925337910011615</v>
      </c>
      <c r="H17">
        <v>7.7602978178818782E-2</v>
      </c>
      <c r="I17">
        <v>0.04</v>
      </c>
      <c r="J17">
        <v>0.51186116231324552</v>
      </c>
      <c r="K17" s="1"/>
      <c r="L17">
        <v>17.142857142857139</v>
      </c>
      <c r="M17">
        <v>97.937528592905892</v>
      </c>
      <c r="N17">
        <v>0.52135388954353046</v>
      </c>
      <c r="O17">
        <v>0.1773308432210568</v>
      </c>
      <c r="P17">
        <v>1.3637866831054819</v>
      </c>
      <c r="R17">
        <v>10</v>
      </c>
      <c r="S17">
        <v>6.8817197463037276</v>
      </c>
      <c r="T17">
        <v>4.0953822233773938</v>
      </c>
      <c r="U17">
        <v>0.2</v>
      </c>
      <c r="V17">
        <v>0.20816659994661321</v>
      </c>
      <c r="W17" s="1"/>
      <c r="X17">
        <v>17.142857142857139</v>
      </c>
      <c r="Y17">
        <v>6.3834505846187506</v>
      </c>
      <c r="Z17">
        <v>68.215922363787513</v>
      </c>
      <c r="AA17">
        <v>3.3060127779990922</v>
      </c>
      <c r="AB17">
        <v>22.09554784155447</v>
      </c>
      <c r="AD17">
        <v>10</v>
      </c>
      <c r="AE17">
        <v>2.5241808352193948</v>
      </c>
      <c r="AF17">
        <v>1.210647209828968</v>
      </c>
      <c r="AG17">
        <v>0.39</v>
      </c>
      <c r="AH17">
        <v>2.8265271191969039</v>
      </c>
      <c r="AI17" s="1"/>
      <c r="AJ17">
        <v>17.142857142857139</v>
      </c>
      <c r="AK17">
        <v>41.225013406503017</v>
      </c>
      <c r="AL17">
        <v>18.22518219394604</v>
      </c>
      <c r="AM17">
        <v>8.158175442788087</v>
      </c>
      <c r="AN17">
        <v>32.391629742258218</v>
      </c>
      <c r="AP17">
        <v>10</v>
      </c>
      <c r="AQ17">
        <v>0</v>
      </c>
      <c r="AR17">
        <v>2.591863881219219</v>
      </c>
      <c r="AS17">
        <v>0.47</v>
      </c>
      <c r="AT17">
        <v>3.4384868599171652</v>
      </c>
      <c r="AU17" s="1"/>
      <c r="AV17">
        <v>17.142857142857139</v>
      </c>
      <c r="AW17">
        <v>66.540869895556341</v>
      </c>
      <c r="AX17">
        <v>20.933943004660492</v>
      </c>
      <c r="AY17">
        <v>5.9413556692035883</v>
      </c>
      <c r="AZ17">
        <v>6.5838862921701553</v>
      </c>
      <c r="BB17">
        <v>10</v>
      </c>
      <c r="BC17">
        <v>1.473552019969282</v>
      </c>
      <c r="BD17">
        <v>0.45304218591895212</v>
      </c>
      <c r="BE17">
        <v>0.26</v>
      </c>
      <c r="BF17">
        <v>1.5633946327711929</v>
      </c>
      <c r="BG17" s="1"/>
      <c r="BH17">
        <v>17.142857142857139</v>
      </c>
      <c r="BI17">
        <v>60.549235604966192</v>
      </c>
      <c r="BJ17">
        <v>8.5121967233447418</v>
      </c>
      <c r="BK17">
        <v>9.5011496266024853</v>
      </c>
      <c r="BL17">
        <v>21.43741765740522</v>
      </c>
      <c r="BN17">
        <v>10</v>
      </c>
      <c r="BO17">
        <v>1.93</v>
      </c>
      <c r="BP17">
        <v>1.8893796748021701</v>
      </c>
      <c r="BQ17">
        <v>1.45</v>
      </c>
      <c r="BR17">
        <v>2.1377558326431929</v>
      </c>
      <c r="BS17" s="1"/>
      <c r="BT17">
        <v>17.142857142857139</v>
      </c>
      <c r="BU17">
        <v>13.349181829071441</v>
      </c>
      <c r="BV17">
        <v>58.216863480596423</v>
      </c>
      <c r="BW17">
        <v>4.2811168246822966</v>
      </c>
      <c r="BX17">
        <v>24.153588555472162</v>
      </c>
      <c r="BZ17">
        <v>10</v>
      </c>
      <c r="CA17">
        <v>1.8708465107182539</v>
      </c>
      <c r="CB17">
        <v>2.075722096578013</v>
      </c>
      <c r="CC17">
        <v>1.74</v>
      </c>
      <c r="CD17">
        <v>3.4099999999999979</v>
      </c>
      <c r="CE17" s="1"/>
      <c r="CF17">
        <v>17.142857142857139</v>
      </c>
      <c r="CG17">
        <v>52.978373525703233</v>
      </c>
      <c r="CH17">
        <v>20.31403848510913</v>
      </c>
      <c r="CI17">
        <v>8.5695766973152452</v>
      </c>
      <c r="CJ17">
        <v>17.457114571886748</v>
      </c>
      <c r="CL17">
        <v>20</v>
      </c>
      <c r="CM17">
        <v>4.1399999999999997</v>
      </c>
      <c r="CO17">
        <v>30.612244897959179</v>
      </c>
      <c r="CP17">
        <v>5.864098715236878</v>
      </c>
      <c r="CR17">
        <v>20</v>
      </c>
      <c r="CS17">
        <v>23.23794134823498</v>
      </c>
      <c r="CU17">
        <v>30.612244897959179</v>
      </c>
      <c r="CV17">
        <v>27.0876137207634</v>
      </c>
      <c r="CX17">
        <v>20</v>
      </c>
      <c r="CY17">
        <v>8.5979871208375993</v>
      </c>
      <c r="DA17">
        <v>30.612244897959179</v>
      </c>
      <c r="DB17">
        <v>8.1719909320449169</v>
      </c>
    </row>
    <row r="18" spans="1:106" x14ac:dyDescent="0.25">
      <c r="A18" t="s">
        <v>10</v>
      </c>
      <c r="B18" t="s">
        <v>84</v>
      </c>
      <c r="C18">
        <v>3.692315999829012E-3</v>
      </c>
      <c r="D18">
        <v>5.1552689571075422E-2</v>
      </c>
      <c r="E18">
        <v>13.962155344629979</v>
      </c>
      <c r="F18">
        <v>30</v>
      </c>
      <c r="G18">
        <v>2.5</v>
      </c>
      <c r="H18">
        <v>0.1049999999999998</v>
      </c>
      <c r="I18">
        <v>0.125</v>
      </c>
      <c r="J18">
        <v>2.5053243303013679</v>
      </c>
      <c r="K18" s="1"/>
      <c r="L18">
        <v>18.367346938775508</v>
      </c>
      <c r="M18">
        <v>97.839227218236942</v>
      </c>
      <c r="N18">
        <v>0.52225239267406787</v>
      </c>
      <c r="O18">
        <v>0.17817651237084831</v>
      </c>
      <c r="P18">
        <v>1.460343885333881</v>
      </c>
      <c r="R18">
        <v>30</v>
      </c>
      <c r="S18">
        <v>1.1158355115736771</v>
      </c>
      <c r="T18">
        <v>2.715928325023814</v>
      </c>
      <c r="U18">
        <v>0.98932075463701585</v>
      </c>
      <c r="V18">
        <v>3.098404607392506</v>
      </c>
      <c r="W18" s="1"/>
      <c r="X18">
        <v>18.367346938775508</v>
      </c>
      <c r="Y18">
        <v>5.5290689216627484</v>
      </c>
      <c r="Z18">
        <v>66.987873020167982</v>
      </c>
      <c r="AA18">
        <v>3.4450398461266669</v>
      </c>
      <c r="AB18">
        <v>24.038947041506251</v>
      </c>
      <c r="AD18">
        <v>30</v>
      </c>
      <c r="AE18">
        <v>1.5499999999999969</v>
      </c>
      <c r="AF18">
        <v>1.1656972162615831</v>
      </c>
      <c r="AG18">
        <v>0.24</v>
      </c>
      <c r="AH18">
        <v>1.954213396740488</v>
      </c>
      <c r="AI18" s="1"/>
      <c r="AJ18">
        <v>18.367346938775508</v>
      </c>
      <c r="AK18">
        <v>39.741407623396697</v>
      </c>
      <c r="AL18">
        <v>18.369873866990709</v>
      </c>
      <c r="AM18">
        <v>7.7774665847468194</v>
      </c>
      <c r="AN18">
        <v>34.111252803652192</v>
      </c>
      <c r="AP18">
        <v>30</v>
      </c>
      <c r="AQ18">
        <v>0</v>
      </c>
      <c r="AR18">
        <v>0.6168377788005166</v>
      </c>
      <c r="AS18">
        <v>0.39999999999999908</v>
      </c>
      <c r="AT18">
        <v>3.858108174478037</v>
      </c>
      <c r="AU18" s="1"/>
      <c r="AV18">
        <v>18.367346938775508</v>
      </c>
      <c r="AW18">
        <v>67.405697739678629</v>
      </c>
      <c r="AX18">
        <v>19.839057813466638</v>
      </c>
      <c r="AY18">
        <v>5.7015821748736277</v>
      </c>
      <c r="AZ18">
        <v>7.0537171335715714</v>
      </c>
      <c r="BB18">
        <v>30</v>
      </c>
      <c r="BC18">
        <v>0</v>
      </c>
      <c r="BD18">
        <v>0.25598757009710832</v>
      </c>
      <c r="BE18">
        <v>0.08</v>
      </c>
      <c r="BF18">
        <v>0.26819700976003058</v>
      </c>
      <c r="BG18" s="1"/>
      <c r="BH18">
        <v>18.367346938775508</v>
      </c>
      <c r="BI18">
        <v>59.570753855118497</v>
      </c>
      <c r="BJ18">
        <v>8.5196360843658994</v>
      </c>
      <c r="BK18">
        <v>9.5008676937371597</v>
      </c>
      <c r="BL18">
        <v>22.408741766950559</v>
      </c>
      <c r="BN18">
        <v>30</v>
      </c>
      <c r="BO18">
        <v>0</v>
      </c>
      <c r="BP18">
        <v>1.781956438861513</v>
      </c>
      <c r="BQ18">
        <v>2.9999999999999801E-2</v>
      </c>
      <c r="BR18">
        <v>0</v>
      </c>
      <c r="BS18" s="1"/>
      <c r="BT18">
        <v>18.367346938775508</v>
      </c>
      <c r="BU18">
        <v>12.36918278265035</v>
      </c>
      <c r="BV18">
        <v>57.263016610699829</v>
      </c>
      <c r="BW18">
        <v>4.3163603853055452</v>
      </c>
      <c r="BX18">
        <v>26.052226382567522</v>
      </c>
      <c r="BZ18">
        <v>30</v>
      </c>
      <c r="CA18">
        <v>4.8730642880589476</v>
      </c>
      <c r="CB18">
        <v>1.7163635978428591</v>
      </c>
      <c r="CC18">
        <v>0.56999999999999995</v>
      </c>
      <c r="CD18">
        <v>0.71182082639445776</v>
      </c>
      <c r="CE18" s="1"/>
      <c r="CF18">
        <v>18.367346938775508</v>
      </c>
      <c r="CG18">
        <v>52.916802151463173</v>
      </c>
      <c r="CH18">
        <v>19.600943356553689</v>
      </c>
      <c r="CI18">
        <v>8.3763890856749033</v>
      </c>
      <c r="CJ18">
        <v>18.37761129221121</v>
      </c>
      <c r="CL18">
        <v>40</v>
      </c>
      <c r="CM18">
        <v>4</v>
      </c>
      <c r="CO18">
        <v>32.653061224489797</v>
      </c>
      <c r="CP18">
        <v>6.2432828445841011</v>
      </c>
      <c r="CR18">
        <v>40</v>
      </c>
      <c r="CS18">
        <v>30.49319553017072</v>
      </c>
      <c r="CU18">
        <v>32.653061224489797</v>
      </c>
      <c r="CV18">
        <v>27.827952944268649</v>
      </c>
      <c r="CX18">
        <v>40</v>
      </c>
      <c r="CY18">
        <v>7.6664572314341557</v>
      </c>
      <c r="DA18">
        <v>32.653061224489797</v>
      </c>
      <c r="DB18">
        <v>8.0767479786571492</v>
      </c>
    </row>
    <row r="19" spans="1:106" x14ac:dyDescent="0.25">
      <c r="A19" t="s">
        <v>11</v>
      </c>
      <c r="B19" t="s">
        <v>85</v>
      </c>
      <c r="C19">
        <v>2.1326000124071431E-2</v>
      </c>
      <c r="D19">
        <v>2.7713224369612141E-2</v>
      </c>
      <c r="E19">
        <v>1.2995040892985468</v>
      </c>
      <c r="K19" s="1"/>
      <c r="L19">
        <v>19.591836734693882</v>
      </c>
      <c r="M19">
        <v>97.741676908750989</v>
      </c>
      <c r="N19">
        <v>0.52277122975872947</v>
      </c>
      <c r="O19">
        <v>0.1787474383443533</v>
      </c>
      <c r="P19">
        <v>1.5568044323800529</v>
      </c>
      <c r="R19">
        <v>60</v>
      </c>
      <c r="S19">
        <v>1.75165318738867</v>
      </c>
      <c r="T19">
        <v>3.8533650517725699</v>
      </c>
      <c r="U19">
        <v>0.94911654828172987</v>
      </c>
      <c r="V19">
        <v>4.337918087439335</v>
      </c>
      <c r="W19" s="1"/>
      <c r="X19">
        <v>19.591836734693882</v>
      </c>
      <c r="Y19">
        <v>4.8562378524744121</v>
      </c>
      <c r="Z19">
        <v>65.619940248233675</v>
      </c>
      <c r="AA19">
        <v>3.5692762179554851</v>
      </c>
      <c r="AB19">
        <v>25.955541176369401</v>
      </c>
      <c r="AD19">
        <v>60</v>
      </c>
      <c r="AE19">
        <v>1.823628860876642</v>
      </c>
      <c r="AF19">
        <v>1.0597848838325641</v>
      </c>
      <c r="AG19">
        <v>0.5</v>
      </c>
      <c r="AH19">
        <v>1.0541168104152401</v>
      </c>
      <c r="AI19" s="1"/>
      <c r="AJ19">
        <v>19.591836734693882</v>
      </c>
      <c r="AK19">
        <v>38.412752788695187</v>
      </c>
      <c r="AL19">
        <v>18.399729955378401</v>
      </c>
      <c r="AM19">
        <v>7.4127759830810511</v>
      </c>
      <c r="AN19">
        <v>35.774742128076888</v>
      </c>
      <c r="AP19">
        <v>60</v>
      </c>
      <c r="AQ19">
        <v>0</v>
      </c>
      <c r="AR19">
        <v>0.32843</v>
      </c>
      <c r="AS19">
        <v>0.02</v>
      </c>
      <c r="AT19">
        <v>0.32258049999999988</v>
      </c>
      <c r="AU19" s="1"/>
      <c r="AV19">
        <v>19.591836734693882</v>
      </c>
      <c r="AW19">
        <v>68.216158507200277</v>
      </c>
      <c r="AX19">
        <v>18.8247064607704</v>
      </c>
      <c r="AY19">
        <v>5.4462745321645381</v>
      </c>
      <c r="AZ19">
        <v>7.5129153614544348</v>
      </c>
      <c r="BB19">
        <v>60</v>
      </c>
      <c r="BC19">
        <v>0.62497999967999029</v>
      </c>
      <c r="BD19">
        <v>0.20417857108151441</v>
      </c>
      <c r="BE19">
        <v>0.77</v>
      </c>
      <c r="BF19">
        <v>1.0125161178415329</v>
      </c>
      <c r="BG19" s="1"/>
      <c r="BH19">
        <v>19.591836734693882</v>
      </c>
      <c r="BI19">
        <v>58.691871493858287</v>
      </c>
      <c r="BJ19">
        <v>8.4740475984391512</v>
      </c>
      <c r="BK19">
        <v>9.4970907853559261</v>
      </c>
      <c r="BL19">
        <v>23.336988773081071</v>
      </c>
      <c r="BN19">
        <v>60</v>
      </c>
      <c r="BO19">
        <v>2.0550000000000002</v>
      </c>
      <c r="BP19">
        <v>0.68954091007471674</v>
      </c>
      <c r="BQ19">
        <v>0.06</v>
      </c>
      <c r="BR19">
        <v>4.8481061594537351</v>
      </c>
      <c r="BS19" s="1"/>
      <c r="BT19">
        <v>19.591836734693882</v>
      </c>
      <c r="BU19">
        <v>11.566429160133771</v>
      </c>
      <c r="BV19">
        <v>56.173763649729857</v>
      </c>
      <c r="BW19">
        <v>4.3426345144193297</v>
      </c>
      <c r="BX19">
        <v>27.918183579368371</v>
      </c>
      <c r="BZ19">
        <v>60</v>
      </c>
      <c r="CA19">
        <v>3.9695213817285331</v>
      </c>
      <c r="CB19">
        <v>2.5894664886849199</v>
      </c>
      <c r="CC19">
        <v>0.76</v>
      </c>
      <c r="CD19">
        <v>1.914532344504932</v>
      </c>
      <c r="CE19" s="1"/>
      <c r="CF19">
        <v>19.591836734693882</v>
      </c>
      <c r="CG19">
        <v>52.887003159386232</v>
      </c>
      <c r="CH19">
        <v>18.900954431817091</v>
      </c>
      <c r="CI19">
        <v>8.1743827014335189</v>
      </c>
      <c r="CJ19">
        <v>19.263493113426421</v>
      </c>
      <c r="CL19">
        <v>50</v>
      </c>
      <c r="CM19">
        <v>12.34</v>
      </c>
      <c r="CO19">
        <v>34.693877551020407</v>
      </c>
      <c r="CP19">
        <v>6.6403892663220176</v>
      </c>
      <c r="CR19">
        <v>50</v>
      </c>
      <c r="CS19">
        <v>34.120684223848329</v>
      </c>
      <c r="CU19">
        <v>34.693877551020407</v>
      </c>
      <c r="CV19">
        <v>28.568294635044179</v>
      </c>
      <c r="CX19">
        <v>50</v>
      </c>
      <c r="CY19">
        <v>6.939023792565199</v>
      </c>
      <c r="DA19">
        <v>34.693877551020407</v>
      </c>
      <c r="DB19">
        <v>7.9732642429557554</v>
      </c>
    </row>
    <row r="20" spans="1:106" x14ac:dyDescent="0.25">
      <c r="A20" t="s">
        <v>12</v>
      </c>
      <c r="B20" t="s">
        <v>86</v>
      </c>
      <c r="C20">
        <v>4.3030729150618743E-2</v>
      </c>
      <c r="D20">
        <v>0.37365044881052278</v>
      </c>
      <c r="E20">
        <v>8.68333993371688</v>
      </c>
      <c r="F20" t="s">
        <v>179</v>
      </c>
      <c r="G20">
        <v>0.86614041917289142</v>
      </c>
      <c r="K20" s="1"/>
      <c r="L20">
        <v>20.81632653061224</v>
      </c>
      <c r="M20">
        <v>97.6447120141531</v>
      </c>
      <c r="N20">
        <v>0.52300620562316547</v>
      </c>
      <c r="O20">
        <v>0.17911283391885791</v>
      </c>
      <c r="P20">
        <v>1.653168957944674</v>
      </c>
      <c r="X20">
        <v>20.81632653061224</v>
      </c>
      <c r="Y20">
        <v>4.3277517419675711</v>
      </c>
      <c r="Z20">
        <v>64.152751545601859</v>
      </c>
      <c r="AA20">
        <v>3.6793158562947612</v>
      </c>
      <c r="AB20">
        <v>27.841256476106619</v>
      </c>
      <c r="AJ20">
        <v>20.81632653061224</v>
      </c>
      <c r="AK20">
        <v>37.22118622289188</v>
      </c>
      <c r="AL20">
        <v>18.330014968154899</v>
      </c>
      <c r="AM20">
        <v>7.0650900899449098</v>
      </c>
      <c r="AN20">
        <v>37.383709583197479</v>
      </c>
      <c r="AV20">
        <v>20.81632653061224</v>
      </c>
      <c r="AW20">
        <v>68.970679287518706</v>
      </c>
      <c r="AX20">
        <v>17.884660081058751</v>
      </c>
      <c r="AY20">
        <v>5.1831433833495897</v>
      </c>
      <c r="AZ20">
        <v>7.9615721096620318</v>
      </c>
      <c r="BH20">
        <v>20.81632653061224</v>
      </c>
      <c r="BI20">
        <v>57.899077220972721</v>
      </c>
      <c r="BJ20">
        <v>8.3838289386448466</v>
      </c>
      <c r="BK20">
        <v>9.4923135784575088</v>
      </c>
      <c r="BL20">
        <v>24.224778659457261</v>
      </c>
      <c r="BT20">
        <v>20.81632653061224</v>
      </c>
      <c r="BU20">
        <v>10.90559077239177</v>
      </c>
      <c r="BV20">
        <v>54.985972054435983</v>
      </c>
      <c r="BW20">
        <v>4.3610555607151058</v>
      </c>
      <c r="BX20">
        <v>29.74843068919839</v>
      </c>
      <c r="CF20">
        <v>20.81632653061224</v>
      </c>
      <c r="CG20">
        <v>52.878109353251808</v>
      </c>
      <c r="CH20">
        <v>18.21708791107741</v>
      </c>
      <c r="CI20">
        <v>7.969811453933179</v>
      </c>
      <c r="CJ20">
        <v>20.116331656632461</v>
      </c>
      <c r="CL20">
        <v>60</v>
      </c>
      <c r="CM20">
        <v>10.79</v>
      </c>
      <c r="CO20">
        <v>36.734693877551017</v>
      </c>
      <c r="CP20">
        <v>7.0570776358653262</v>
      </c>
      <c r="CR20">
        <v>60</v>
      </c>
      <c r="CS20">
        <v>37.748118842183352</v>
      </c>
      <c r="CU20">
        <v>36.734693877551017</v>
      </c>
      <c r="CV20">
        <v>29.30863893574757</v>
      </c>
      <c r="CX20">
        <v>60</v>
      </c>
      <c r="CY20">
        <v>5.9901488177980378</v>
      </c>
      <c r="DA20">
        <v>36.734693877551017</v>
      </c>
      <c r="DB20">
        <v>7.8617585677175157</v>
      </c>
    </row>
    <row r="21" spans="1:106" x14ac:dyDescent="0.25">
      <c r="A21" t="s">
        <v>87</v>
      </c>
      <c r="B21" t="s">
        <v>88</v>
      </c>
      <c r="C21">
        <v>2.6073487405900522E-12</v>
      </c>
      <c r="D21">
        <v>1.650908672220127E-2</v>
      </c>
      <c r="E21">
        <v>6331752429.2761869</v>
      </c>
      <c r="F21" t="s">
        <v>180</v>
      </c>
      <c r="G21">
        <v>0.9999804784236318</v>
      </c>
      <c r="K21" s="1"/>
      <c r="L21">
        <v>22.04081632653061</v>
      </c>
      <c r="M21">
        <v>97.548183554077866</v>
      </c>
      <c r="N21">
        <v>0.52304347759947978</v>
      </c>
      <c r="O21">
        <v>0.1793349422499077</v>
      </c>
      <c r="P21">
        <v>1.749438041077515</v>
      </c>
      <c r="R21" t="s">
        <v>179</v>
      </c>
      <c r="S21">
        <v>1283.2964261379241</v>
      </c>
      <c r="X21">
        <v>22.04081632653061</v>
      </c>
      <c r="Y21">
        <v>3.913449657299692</v>
      </c>
      <c r="Z21">
        <v>62.618836072119556</v>
      </c>
      <c r="AA21">
        <v>3.775818077705051</v>
      </c>
      <c r="AB21">
        <v>29.69296842822115</v>
      </c>
      <c r="AD21" t="s">
        <v>179</v>
      </c>
      <c r="AE21">
        <v>892.435291171382</v>
      </c>
      <c r="AJ21">
        <v>22.04081632653061</v>
      </c>
      <c r="AK21">
        <v>36.149303609596217</v>
      </c>
      <c r="AL21">
        <v>18.175708170392529</v>
      </c>
      <c r="AM21">
        <v>6.7352374635390069</v>
      </c>
      <c r="AN21">
        <v>38.939751777915028</v>
      </c>
      <c r="AP21" t="s">
        <v>179</v>
      </c>
      <c r="AQ21">
        <v>669.05549110462835</v>
      </c>
      <c r="AV21">
        <v>22.04081632653061</v>
      </c>
      <c r="AW21">
        <v>69.66942589480351</v>
      </c>
      <c r="AX21">
        <v>17.01255517340687</v>
      </c>
      <c r="AY21">
        <v>4.9182523906360842</v>
      </c>
      <c r="AZ21">
        <v>8.399821402742516</v>
      </c>
      <c r="BB21" t="s">
        <v>179</v>
      </c>
      <c r="BC21">
        <v>1450.7466905134891</v>
      </c>
      <c r="BH21">
        <v>22.04081632653061</v>
      </c>
      <c r="BI21">
        <v>57.177070273754467</v>
      </c>
      <c r="BJ21">
        <v>8.2598285425767575</v>
      </c>
      <c r="BK21">
        <v>9.4882299079458647</v>
      </c>
      <c r="BL21">
        <v>25.07486977136778</v>
      </c>
      <c r="BN21" t="s">
        <v>179</v>
      </c>
      <c r="BO21">
        <v>10363.16986188211</v>
      </c>
      <c r="BT21">
        <v>22.04081632653061</v>
      </c>
      <c r="BU21">
        <v>10.35933562295498</v>
      </c>
      <c r="BV21">
        <v>53.728433151742408</v>
      </c>
      <c r="BW21">
        <v>4.3723860601706361</v>
      </c>
      <c r="BX21">
        <v>31.540889395240871</v>
      </c>
      <c r="BZ21" t="s">
        <v>179</v>
      </c>
      <c r="CA21">
        <v>684.36351577850598</v>
      </c>
      <c r="CF21">
        <v>22.04081632653061</v>
      </c>
      <c r="CG21">
        <v>52.882781450889617</v>
      </c>
      <c r="CH21">
        <v>17.551154749501912</v>
      </c>
      <c r="CI21">
        <v>7.7667602472106019</v>
      </c>
      <c r="CJ21">
        <v>20.937538032206319</v>
      </c>
      <c r="CL21">
        <v>80</v>
      </c>
      <c r="CM21">
        <v>20.49</v>
      </c>
      <c r="CO21">
        <v>38.775510204081627</v>
      </c>
      <c r="CP21">
        <v>7.4949552814046214</v>
      </c>
      <c r="CR21">
        <v>80</v>
      </c>
      <c r="CS21">
        <v>45.003259662732553</v>
      </c>
      <c r="CU21">
        <v>38.775510204081627</v>
      </c>
      <c r="CV21">
        <v>30.048985973179981</v>
      </c>
      <c r="CX21">
        <v>80</v>
      </c>
      <c r="CY21">
        <v>3.5072950333132589</v>
      </c>
      <c r="DA21">
        <v>38.775510204081627</v>
      </c>
      <c r="DB21">
        <v>7.7421607092990277</v>
      </c>
    </row>
    <row r="22" spans="1:106" x14ac:dyDescent="0.25">
      <c r="A22" t="s">
        <v>13</v>
      </c>
      <c r="B22" t="s">
        <v>89</v>
      </c>
      <c r="C22">
        <v>1.10396740848555E-3</v>
      </c>
      <c r="D22">
        <v>9.9324536937543719</v>
      </c>
      <c r="E22">
        <v>8997.053370787422</v>
      </c>
      <c r="F22" t="s">
        <v>219</v>
      </c>
      <c r="G22">
        <v>141.88330034697361</v>
      </c>
      <c r="K22" s="1"/>
      <c r="L22">
        <v>23.26530612244898</v>
      </c>
      <c r="M22">
        <v>97.451984684723371</v>
      </c>
      <c r="N22">
        <v>0.52294476185708816</v>
      </c>
      <c r="O22">
        <v>0.17945844535016289</v>
      </c>
      <c r="P22">
        <v>1.845612123350366</v>
      </c>
      <c r="R22" t="s">
        <v>180</v>
      </c>
      <c r="S22">
        <v>0.95906199924463087</v>
      </c>
      <c r="X22">
        <v>23.26530612244898</v>
      </c>
      <c r="Y22">
        <v>3.5926333010750908</v>
      </c>
      <c r="Z22">
        <v>61.040145305761008</v>
      </c>
      <c r="AA22">
        <v>3.85948142211996</v>
      </c>
      <c r="AB22">
        <v>31.50883331649591</v>
      </c>
      <c r="AD22" t="s">
        <v>180</v>
      </c>
      <c r="AE22">
        <v>0.96932349292874909</v>
      </c>
      <c r="AJ22">
        <v>23.26530612244898</v>
      </c>
      <c r="AK22">
        <v>35.179700632417699</v>
      </c>
      <c r="AL22">
        <v>17.9517888271636</v>
      </c>
      <c r="AM22">
        <v>6.4240466620639571</v>
      </c>
      <c r="AN22">
        <v>40.444465321130643</v>
      </c>
      <c r="AP22" t="s">
        <v>180</v>
      </c>
      <c r="AQ22">
        <v>0.98064549992501449</v>
      </c>
      <c r="AV22">
        <v>23.26530612244898</v>
      </c>
      <c r="AW22">
        <v>70.313896667674726</v>
      </c>
      <c r="AX22">
        <v>16.202445151522308</v>
      </c>
      <c r="AY22">
        <v>4.655883048068552</v>
      </c>
      <c r="AZ22">
        <v>8.8278299943217213</v>
      </c>
      <c r="BB22" t="s">
        <v>180</v>
      </c>
      <c r="BC22">
        <v>0.9618471172442622</v>
      </c>
      <c r="BH22">
        <v>23.26530612244898</v>
      </c>
      <c r="BI22">
        <v>56.518537182240287</v>
      </c>
      <c r="BJ22">
        <v>8.1074074801499858</v>
      </c>
      <c r="BK22">
        <v>9.4850481610866133</v>
      </c>
      <c r="BL22">
        <v>25.88900577903139</v>
      </c>
      <c r="BN22" t="s">
        <v>180</v>
      </c>
      <c r="BO22">
        <v>0.60229082610757578</v>
      </c>
      <c r="BT22">
        <v>23.26530612244898</v>
      </c>
      <c r="BU22">
        <v>9.9087372569996681</v>
      </c>
      <c r="BV22">
        <v>52.420717137846907</v>
      </c>
      <c r="BW22">
        <v>4.3771673705969469</v>
      </c>
      <c r="BX22">
        <v>33.294462870956352</v>
      </c>
      <c r="BZ22" t="s">
        <v>180</v>
      </c>
      <c r="CA22">
        <v>0.97094819727871085</v>
      </c>
      <c r="CF22">
        <v>23.26530612244898</v>
      </c>
      <c r="CG22">
        <v>52.8946239045097</v>
      </c>
      <c r="CH22">
        <v>16.90465239764222</v>
      </c>
      <c r="CI22">
        <v>7.5687293743346036</v>
      </c>
      <c r="CJ22">
        <v>21.728476256924871</v>
      </c>
      <c r="CL22">
        <v>100</v>
      </c>
      <c r="CM22">
        <v>49.68</v>
      </c>
      <c r="CO22">
        <v>40.816326530612237</v>
      </c>
      <c r="CP22">
        <v>7.9555935593223026</v>
      </c>
      <c r="CR22">
        <v>100</v>
      </c>
      <c r="CS22">
        <v>52.258781312765407</v>
      </c>
      <c r="CU22">
        <v>40.816326530612237</v>
      </c>
      <c r="CV22">
        <v>30.78933580674477</v>
      </c>
      <c r="CX22">
        <v>100</v>
      </c>
      <c r="CY22">
        <v>0.52105631032270383</v>
      </c>
      <c r="DA22">
        <v>40.816326530612237</v>
      </c>
      <c r="DB22">
        <v>7.6225635605544859</v>
      </c>
    </row>
    <row r="23" spans="1:106" x14ac:dyDescent="0.25">
      <c r="A23" t="s">
        <v>14</v>
      </c>
      <c r="B23" t="s">
        <v>90</v>
      </c>
      <c r="C23">
        <v>6.7667821276735067E-15</v>
      </c>
      <c r="D23">
        <v>106.8606736182944</v>
      </c>
      <c r="E23">
        <v>1.5791948314883054E+16</v>
      </c>
      <c r="K23" s="1"/>
      <c r="L23">
        <v>24.489795918367349</v>
      </c>
      <c r="M23">
        <v>97.356046340155601</v>
      </c>
      <c r="N23">
        <v>0.52274993772649525</v>
      </c>
      <c r="O23">
        <v>0.17951221447384819</v>
      </c>
      <c r="P23">
        <v>1.9416915227422371</v>
      </c>
      <c r="R23" t="s">
        <v>219</v>
      </c>
      <c r="S23">
        <v>-108.990243457153</v>
      </c>
      <c r="X23">
        <v>24.489795918367349</v>
      </c>
      <c r="Y23">
        <v>3.346648507340356</v>
      </c>
      <c r="Z23">
        <v>59.436215945279407</v>
      </c>
      <c r="AA23">
        <v>3.931002874292286</v>
      </c>
      <c r="AB23">
        <v>33.287281914390888</v>
      </c>
      <c r="AD23" t="s">
        <v>219</v>
      </c>
      <c r="AE23">
        <v>-338.84867044394389</v>
      </c>
      <c r="AJ23">
        <v>24.489795918367349</v>
      </c>
      <c r="AK23">
        <v>34.29875306541102</v>
      </c>
      <c r="AL23">
        <v>17.670126024377069</v>
      </c>
      <c r="AM23">
        <v>6.131779496818325</v>
      </c>
      <c r="AN23">
        <v>41.89934297215661</v>
      </c>
      <c r="AP23" t="s">
        <v>219</v>
      </c>
      <c r="AQ23">
        <v>-2.6435773377121531E+31</v>
      </c>
      <c r="AV23">
        <v>24.489795918367349</v>
      </c>
      <c r="AW23">
        <v>70.906038052919627</v>
      </c>
      <c r="AX23">
        <v>15.44856716422774</v>
      </c>
      <c r="AY23">
        <v>4.3996740685061368</v>
      </c>
      <c r="AZ23">
        <v>9.2457755759338252</v>
      </c>
      <c r="BB23" t="s">
        <v>219</v>
      </c>
      <c r="BC23">
        <v>-6338929.4129016418</v>
      </c>
      <c r="BH23">
        <v>24.489795918367349</v>
      </c>
      <c r="BI23">
        <v>55.916164476466889</v>
      </c>
      <c r="BJ23">
        <v>7.9319268212796388</v>
      </c>
      <c r="BK23">
        <v>9.4829767251453809</v>
      </c>
      <c r="BL23">
        <v>26.668930352666798</v>
      </c>
      <c r="BN23" t="s">
        <v>219</v>
      </c>
      <c r="BO23">
        <v>-1.6110507979872911E+33</v>
      </c>
      <c r="BT23">
        <v>24.489795918367349</v>
      </c>
      <c r="BU23">
        <v>9.53574475113437</v>
      </c>
      <c r="BV23">
        <v>51.081364056406493</v>
      </c>
      <c r="BW23">
        <v>4.3759244380939277</v>
      </c>
      <c r="BX23">
        <v>35.008152223858609</v>
      </c>
      <c r="BZ23" t="s">
        <v>219</v>
      </c>
      <c r="CA23">
        <v>-156.4696987213168</v>
      </c>
      <c r="CF23">
        <v>24.489795918367349</v>
      </c>
      <c r="CG23">
        <v>52.909228964248427</v>
      </c>
      <c r="CH23">
        <v>16.27845550797425</v>
      </c>
      <c r="CI23">
        <v>7.3779538090963372</v>
      </c>
      <c r="CJ23">
        <v>22.49040767342936</v>
      </c>
      <c r="CO23">
        <v>42.857142857142861</v>
      </c>
      <c r="CP23">
        <v>8.4405405353054448</v>
      </c>
      <c r="CU23">
        <v>42.857142857142861</v>
      </c>
      <c r="CV23">
        <v>31.529688509960518</v>
      </c>
      <c r="DA23">
        <v>42.857142857142861</v>
      </c>
      <c r="DB23">
        <v>7.4858235659988797</v>
      </c>
    </row>
    <row r="24" spans="1:106" x14ac:dyDescent="0.25">
      <c r="A24" t="s">
        <v>93</v>
      </c>
      <c r="B24" t="s">
        <v>94</v>
      </c>
      <c r="C24">
        <v>4.4736116068314642E-3</v>
      </c>
      <c r="D24">
        <v>7.4049487986716659E-3</v>
      </c>
      <c r="E24">
        <v>1.6552507122799573</v>
      </c>
      <c r="F24" t="s">
        <v>207</v>
      </c>
      <c r="K24" s="1"/>
      <c r="L24">
        <v>25.714285714285719</v>
      </c>
      <c r="M24">
        <v>97.26034180033939</v>
      </c>
      <c r="N24">
        <v>0.52247440445483906</v>
      </c>
      <c r="O24">
        <v>0.17950739195591631</v>
      </c>
      <c r="P24">
        <v>2.0376764182441791</v>
      </c>
      <c r="R24" t="s">
        <v>207</v>
      </c>
      <c r="X24">
        <v>25.714285714285719</v>
      </c>
      <c r="Y24">
        <v>3.1590323265057041</v>
      </c>
      <c r="Z24">
        <v>57.823977867143157</v>
      </c>
      <c r="AA24">
        <v>3.9910984438461199</v>
      </c>
      <c r="AB24">
        <v>35.027040113562236</v>
      </c>
      <c r="AD24" t="s">
        <v>207</v>
      </c>
      <c r="AJ24">
        <v>25.714285714285719</v>
      </c>
      <c r="AK24">
        <v>33.490533924251658</v>
      </c>
      <c r="AL24">
        <v>17.346239110928931</v>
      </c>
      <c r="AM24">
        <v>5.8573335448258259</v>
      </c>
      <c r="AN24">
        <v>43.305894972780642</v>
      </c>
      <c r="AP24" t="s">
        <v>207</v>
      </c>
      <c r="AV24">
        <v>25.714285714285719</v>
      </c>
      <c r="AW24">
        <v>71.448468747390137</v>
      </c>
      <c r="AX24">
        <v>14.74584574325951</v>
      </c>
      <c r="AY24">
        <v>4.1518871552087289</v>
      </c>
      <c r="AZ24">
        <v>9.6538532157285832</v>
      </c>
      <c r="BB24" t="s">
        <v>207</v>
      </c>
      <c r="BH24">
        <v>25.714285714285719</v>
      </c>
      <c r="BI24">
        <v>55.362638686471023</v>
      </c>
      <c r="BJ24">
        <v>7.73874763588082</v>
      </c>
      <c r="BK24">
        <v>9.4822239873877923</v>
      </c>
      <c r="BL24">
        <v>27.416387162492761</v>
      </c>
      <c r="BN24" t="s">
        <v>207</v>
      </c>
      <c r="BT24">
        <v>25.714285714285719</v>
      </c>
      <c r="BU24">
        <v>9.2243554563884356</v>
      </c>
      <c r="BV24">
        <v>49.726524479320418</v>
      </c>
      <c r="BW24">
        <v>4.3691093842553128</v>
      </c>
      <c r="BX24">
        <v>36.68120055572485</v>
      </c>
      <c r="BZ24" t="s">
        <v>207</v>
      </c>
      <c r="CF24">
        <v>25.714285714285719</v>
      </c>
      <c r="CG24">
        <v>52.92361292238035</v>
      </c>
      <c r="CH24">
        <v>15.67300605674814</v>
      </c>
      <c r="CI24">
        <v>7.1957738561205504</v>
      </c>
      <c r="CJ24">
        <v>23.22449634146858</v>
      </c>
      <c r="CL24" t="s">
        <v>208</v>
      </c>
      <c r="CO24">
        <v>44.897959183673471</v>
      </c>
      <c r="CP24">
        <v>8.9513354756156289</v>
      </c>
      <c r="CR24" t="s">
        <v>208</v>
      </c>
      <c r="CU24">
        <v>44.897959183673471</v>
      </c>
      <c r="CV24">
        <v>32.270023295150388</v>
      </c>
      <c r="CX24" t="s">
        <v>208</v>
      </c>
      <c r="DA24">
        <v>44.897959183673471</v>
      </c>
      <c r="DB24">
        <v>7.3405514726286372</v>
      </c>
    </row>
    <row r="25" spans="1:106" x14ac:dyDescent="0.25">
      <c r="A25" t="s">
        <v>95</v>
      </c>
      <c r="B25" t="s">
        <v>96</v>
      </c>
      <c r="C25">
        <v>5.4807050636017027E-2</v>
      </c>
      <c r="D25">
        <v>0.57091650747716349</v>
      </c>
      <c r="E25">
        <v>10.416844198910052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v>26.938775510204081</v>
      </c>
      <c r="M25">
        <v>97.16484434523953</v>
      </c>
      <c r="N25">
        <v>0.52213356128925748</v>
      </c>
      <c r="O25">
        <v>0.17945512013131959</v>
      </c>
      <c r="P25">
        <v>2.1335669888472419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v>26.938775510204081</v>
      </c>
      <c r="Y25">
        <v>3.0188074434178742</v>
      </c>
      <c r="Z25">
        <v>56.214308517968362</v>
      </c>
      <c r="AA25">
        <v>4.0404642245997016</v>
      </c>
      <c r="AB25">
        <v>36.727568819637767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v>26.938775510204081</v>
      </c>
      <c r="AK25">
        <v>32.747327862577727</v>
      </c>
      <c r="AL25">
        <v>16.98755687219186</v>
      </c>
      <c r="AM25">
        <v>5.5996375974585293</v>
      </c>
      <c r="AN25">
        <v>44.665479213899758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26.938775510204081</v>
      </c>
      <c r="AW25">
        <v>71.943951272393548</v>
      </c>
      <c r="AX25">
        <v>14.089653735456521</v>
      </c>
      <c r="AY25">
        <v>3.914187437413557</v>
      </c>
      <c r="AZ25">
        <v>10.05226241632262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v>26.938775510204081</v>
      </c>
      <c r="BI25">
        <v>54.850851714868419</v>
      </c>
      <c r="BJ25">
        <v>7.5330520983753946</v>
      </c>
      <c r="BK25">
        <v>9.4830049561720582</v>
      </c>
      <c r="BL25">
        <v>28.133086916204331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v>26.938775510204081</v>
      </c>
      <c r="BU25">
        <v>8.9634849009382247</v>
      </c>
      <c r="BV25">
        <v>48.367209704143399</v>
      </c>
      <c r="BW25">
        <v>4.3570766886586103</v>
      </c>
      <c r="BX25">
        <v>38.313411884434963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v>26.938775510204081</v>
      </c>
      <c r="CG25">
        <v>52.935235179006867</v>
      </c>
      <c r="CH25">
        <v>15.08860845075546</v>
      </c>
      <c r="CI25">
        <v>7.0232537256516387</v>
      </c>
      <c r="CJ25">
        <v>23.93187668956482</v>
      </c>
      <c r="CL25" t="s">
        <v>153</v>
      </c>
      <c r="CM25" t="s">
        <v>154</v>
      </c>
      <c r="CO25">
        <v>46.938775510204081</v>
      </c>
      <c r="CP25">
        <v>9.4895213601031259</v>
      </c>
      <c r="CR25" t="s">
        <v>153</v>
      </c>
      <c r="CS25" t="s">
        <v>154</v>
      </c>
      <c r="CU25">
        <v>46.938775510204081</v>
      </c>
      <c r="CV25">
        <v>33.01028515347879</v>
      </c>
      <c r="CX25" t="s">
        <v>153</v>
      </c>
      <c r="CY25" t="s">
        <v>154</v>
      </c>
      <c r="DA25">
        <v>46.938775510204081</v>
      </c>
      <c r="DB25">
        <v>7.1865776936787897</v>
      </c>
    </row>
    <row r="26" spans="1:106" x14ac:dyDescent="0.25">
      <c r="A26" t="s">
        <v>97</v>
      </c>
      <c r="B26" t="s">
        <v>98</v>
      </c>
      <c r="C26">
        <v>3.746991756402622E-2</v>
      </c>
      <c r="D26">
        <v>1.720270551909072E-2</v>
      </c>
      <c r="E26">
        <v>0.45910710878121969</v>
      </c>
      <c r="F26">
        <v>0</v>
      </c>
      <c r="G26">
        <v>100</v>
      </c>
      <c r="H26">
        <v>0</v>
      </c>
      <c r="I26">
        <v>0</v>
      </c>
      <c r="J26">
        <v>0</v>
      </c>
      <c r="K26" s="1"/>
      <c r="L26">
        <v>28.163265306122451</v>
      </c>
      <c r="M26">
        <v>97.069527254820869</v>
      </c>
      <c r="N26">
        <v>0.52174280747688873</v>
      </c>
      <c r="O26">
        <v>0.1793665413350109</v>
      </c>
      <c r="P26">
        <v>2.2293634135424769</v>
      </c>
      <c r="R26">
        <v>0</v>
      </c>
      <c r="S26">
        <v>100</v>
      </c>
      <c r="T26">
        <v>0</v>
      </c>
      <c r="U26">
        <v>0</v>
      </c>
      <c r="V26">
        <v>0</v>
      </c>
      <c r="X26">
        <v>28.163265306122451</v>
      </c>
      <c r="Y26">
        <v>2.917155635942529</v>
      </c>
      <c r="Z26">
        <v>54.615639178450188</v>
      </c>
      <c r="AA26">
        <v>4.0797756576546131</v>
      </c>
      <c r="AB26">
        <v>38.388615909237963</v>
      </c>
      <c r="AD26">
        <v>0</v>
      </c>
      <c r="AE26">
        <v>100</v>
      </c>
      <c r="AF26">
        <v>0</v>
      </c>
      <c r="AG26">
        <v>0</v>
      </c>
      <c r="AH26">
        <v>0</v>
      </c>
      <c r="AJ26">
        <v>28.163265306122451</v>
      </c>
      <c r="AK26">
        <v>32.062266932293497</v>
      </c>
      <c r="AL26">
        <v>16.60067934804157</v>
      </c>
      <c r="AM26">
        <v>5.3576194762249223</v>
      </c>
      <c r="AN26">
        <v>45.979435815712918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28.163265306122451</v>
      </c>
      <c r="AW26">
        <v>72.395447380857163</v>
      </c>
      <c r="AX26">
        <v>13.475514754288939</v>
      </c>
      <c r="AY26">
        <v>3.6878853556998021</v>
      </c>
      <c r="AZ26">
        <v>10.44120737074042</v>
      </c>
      <c r="BB26">
        <v>0</v>
      </c>
      <c r="BC26">
        <v>100</v>
      </c>
      <c r="BD26">
        <v>0</v>
      </c>
      <c r="BE26">
        <v>0</v>
      </c>
      <c r="BF26">
        <v>0</v>
      </c>
      <c r="BH26">
        <v>28.163265306122451</v>
      </c>
      <c r="BI26">
        <v>54.375967811265667</v>
      </c>
      <c r="BJ26">
        <v>7.318341144699561</v>
      </c>
      <c r="BK26">
        <v>9.4852622319699318</v>
      </c>
      <c r="BL26">
        <v>28.820424179028279</v>
      </c>
      <c r="BN26">
        <v>0</v>
      </c>
      <c r="BO26">
        <v>100</v>
      </c>
      <c r="BP26">
        <v>0</v>
      </c>
      <c r="BQ26">
        <v>0</v>
      </c>
      <c r="BR26">
        <v>0</v>
      </c>
      <c r="BT26">
        <v>28.163265306122451</v>
      </c>
      <c r="BU26">
        <v>8.7451553210247059</v>
      </c>
      <c r="BV26">
        <v>47.010980695481287</v>
      </c>
      <c r="BW26">
        <v>4.3401412452146539</v>
      </c>
      <c r="BX26">
        <v>39.904932398004178</v>
      </c>
      <c r="BZ26">
        <v>0</v>
      </c>
      <c r="CA26">
        <v>100</v>
      </c>
      <c r="CB26">
        <v>0</v>
      </c>
      <c r="CC26">
        <v>0</v>
      </c>
      <c r="CD26">
        <v>0</v>
      </c>
      <c r="CF26">
        <v>28.163265306122451</v>
      </c>
      <c r="CG26">
        <v>52.942449202746687</v>
      </c>
      <c r="CH26">
        <v>14.525301794844459</v>
      </c>
      <c r="CI26">
        <v>6.8608918126303671</v>
      </c>
      <c r="CJ26">
        <v>24.61361999623961</v>
      </c>
      <c r="CL26">
        <v>0</v>
      </c>
      <c r="CM26">
        <v>-0.2489436896772963</v>
      </c>
      <c r="CO26">
        <v>48.979591836734699</v>
      </c>
      <c r="CP26">
        <v>10.056659395180111</v>
      </c>
      <c r="CR26">
        <v>0</v>
      </c>
      <c r="CS26">
        <v>-7.0271903804964815</v>
      </c>
      <c r="CU26">
        <v>48.979591836734699</v>
      </c>
      <c r="CV26">
        <v>33.750550010580042</v>
      </c>
      <c r="CX26">
        <v>0</v>
      </c>
      <c r="CY26">
        <v>-8.4934371888513382E-2</v>
      </c>
      <c r="DA26">
        <v>48.979591836734699</v>
      </c>
      <c r="DB26">
        <v>7.02377147715851</v>
      </c>
    </row>
    <row r="27" spans="1:106" x14ac:dyDescent="0.25">
      <c r="A27" t="s">
        <v>99</v>
      </c>
      <c r="B27" t="s">
        <v>100</v>
      </c>
      <c r="C27">
        <v>6.7343056994784661E-16</v>
      </c>
      <c r="D27">
        <v>3.5315603119819792</v>
      </c>
      <c r="E27">
        <v>5244134242755684</v>
      </c>
      <c r="F27">
        <v>1</v>
      </c>
      <c r="G27">
        <v>99.733794843893421</v>
      </c>
      <c r="H27">
        <v>0.17278931027057279</v>
      </c>
      <c r="I27">
        <v>1.297192604882795E-2</v>
      </c>
      <c r="J27">
        <v>8.044391978784958E-2</v>
      </c>
      <c r="K27" s="1"/>
      <c r="L27">
        <v>29.387755102040821</v>
      </c>
      <c r="M27">
        <v>96.974363809048171</v>
      </c>
      <c r="N27">
        <v>0.5213175422648707</v>
      </c>
      <c r="O27">
        <v>0.17925279790194271</v>
      </c>
      <c r="P27">
        <v>2.3250658713209331</v>
      </c>
      <c r="R27">
        <v>1</v>
      </c>
      <c r="S27">
        <v>83.887938379480943</v>
      </c>
      <c r="T27">
        <v>15.73349206719503</v>
      </c>
      <c r="U27">
        <v>0.20081237165133689</v>
      </c>
      <c r="V27">
        <v>0.1777571912701407</v>
      </c>
      <c r="X27">
        <v>29.387755102040821</v>
      </c>
      <c r="Y27">
        <v>2.8456792056810269</v>
      </c>
      <c r="Z27">
        <v>53.035874821292254</v>
      </c>
      <c r="AA27">
        <v>4.1096990357477861</v>
      </c>
      <c r="AB27">
        <v>40.009982771671432</v>
      </c>
      <c r="AD27">
        <v>1</v>
      </c>
      <c r="AE27">
        <v>93.39470027805136</v>
      </c>
      <c r="AF27">
        <v>0.76426058835511035</v>
      </c>
      <c r="AG27">
        <v>3.2580208825124499</v>
      </c>
      <c r="AH27">
        <v>2.5830182510894302</v>
      </c>
      <c r="AJ27">
        <v>29.387755102040821</v>
      </c>
      <c r="AK27">
        <v>31.428483185303239</v>
      </c>
      <c r="AL27">
        <v>16.192206578353801</v>
      </c>
      <c r="AM27">
        <v>5.1302070026334983</v>
      </c>
      <c r="AN27">
        <v>47.24910489841907</v>
      </c>
      <c r="AP27">
        <v>1</v>
      </c>
      <c r="AQ27">
        <v>83.51138451246257</v>
      </c>
      <c r="AR27">
        <v>15.927659347432391</v>
      </c>
      <c r="AS27">
        <v>0.43835692724682401</v>
      </c>
      <c r="AT27">
        <v>0.12259926254935111</v>
      </c>
      <c r="AV27">
        <v>29.387755102040821</v>
      </c>
      <c r="AW27">
        <v>72.805872857527035</v>
      </c>
      <c r="AX27">
        <v>12.89987482224735</v>
      </c>
      <c r="AY27">
        <v>3.4734128834727822</v>
      </c>
      <c r="AZ27">
        <v>10.82089429833896</v>
      </c>
      <c r="BB27">
        <v>1</v>
      </c>
      <c r="BC27">
        <v>95.301862947154675</v>
      </c>
      <c r="BD27">
        <v>0.4676015179130753</v>
      </c>
      <c r="BE27">
        <v>2.2654039262905998</v>
      </c>
      <c r="BF27">
        <v>1.9651316086442321</v>
      </c>
      <c r="BH27">
        <v>29.387755102040821</v>
      </c>
      <c r="BI27">
        <v>53.931536916255219</v>
      </c>
      <c r="BJ27">
        <v>7.0997825638285113</v>
      </c>
      <c r="BK27">
        <v>9.4885390402209104</v>
      </c>
      <c r="BL27">
        <v>29.480136924060179</v>
      </c>
      <c r="BN27">
        <v>1</v>
      </c>
      <c r="BO27">
        <v>85.78833219107004</v>
      </c>
      <c r="BP27">
        <v>12.739551901583249</v>
      </c>
      <c r="BQ27">
        <v>0.81330855118595002</v>
      </c>
      <c r="BR27">
        <v>0.65880737207694062</v>
      </c>
      <c r="BT27">
        <v>29.387755102040821</v>
      </c>
      <c r="BU27">
        <v>8.5613889528888443</v>
      </c>
      <c r="BV27">
        <v>45.665398417939983</v>
      </c>
      <c r="BW27">
        <v>4.3186179478342774</v>
      </c>
      <c r="BX27">
        <v>41.455908284447773</v>
      </c>
      <c r="BZ27">
        <v>1</v>
      </c>
      <c r="CA27">
        <v>86.910899049104998</v>
      </c>
      <c r="CB27">
        <v>10.227851558725661</v>
      </c>
      <c r="CC27">
        <v>1.6243993745737011</v>
      </c>
      <c r="CD27">
        <v>1.2274995517337579</v>
      </c>
      <c r="CF27">
        <v>29.387755102040821</v>
      </c>
      <c r="CG27">
        <v>52.944486618851009</v>
      </c>
      <c r="CH27">
        <v>13.982842041776831</v>
      </c>
      <c r="CI27">
        <v>6.7086896121428889</v>
      </c>
      <c r="CJ27">
        <v>25.270700826690351</v>
      </c>
      <c r="CL27">
        <v>20</v>
      </c>
      <c r="CM27">
        <v>-2.9917018437338072E-2</v>
      </c>
      <c r="CO27">
        <v>51.020408163265309</v>
      </c>
      <c r="CP27">
        <v>10.65434229010661</v>
      </c>
      <c r="CR27">
        <v>20</v>
      </c>
      <c r="CS27">
        <v>-1.1379413482349783</v>
      </c>
      <c r="CU27">
        <v>51.020408163265309</v>
      </c>
      <c r="CV27">
        <v>34.490819973425047</v>
      </c>
      <c r="CX27">
        <v>20</v>
      </c>
      <c r="CY27">
        <v>-0.31798712083759995</v>
      </c>
      <c r="DA27">
        <v>51.020408163265309</v>
      </c>
      <c r="DB27">
        <v>6.8520365027328713</v>
      </c>
    </row>
    <row r="28" spans="1:106" x14ac:dyDescent="0.25">
      <c r="A28" t="s">
        <v>15</v>
      </c>
      <c r="B28" t="s">
        <v>101</v>
      </c>
      <c r="C28">
        <v>0.21293394113217501</v>
      </c>
      <c r="D28">
        <v>0.25013643801306151</v>
      </c>
      <c r="E28">
        <v>1.1747137947246922</v>
      </c>
      <c r="F28">
        <v>3</v>
      </c>
      <c r="G28">
        <v>99.351622754474064</v>
      </c>
      <c r="H28">
        <v>0.34332929262116152</v>
      </c>
      <c r="I28">
        <v>6.4247935017767099E-2</v>
      </c>
      <c r="J28">
        <v>0.24080001792027861</v>
      </c>
      <c r="K28" s="1"/>
      <c r="L28">
        <v>30.612244897959179</v>
      </c>
      <c r="M28">
        <v>96.879329832804132</v>
      </c>
      <c r="N28">
        <v>0.52087169256443144</v>
      </c>
      <c r="O28">
        <v>0.17912396728228289</v>
      </c>
      <c r="P28">
        <v>2.4206745324631012</v>
      </c>
      <c r="R28">
        <v>3</v>
      </c>
      <c r="S28">
        <v>59.128858902877319</v>
      </c>
      <c r="T28">
        <v>38.816516087860244</v>
      </c>
      <c r="U28">
        <v>0.6423305427718099</v>
      </c>
      <c r="V28">
        <v>1.412299334482525</v>
      </c>
      <c r="X28">
        <v>30.612244897959179</v>
      </c>
      <c r="Y28">
        <v>2.7976080130059469</v>
      </c>
      <c r="Z28">
        <v>51.481039958429747</v>
      </c>
      <c r="AA28">
        <v>4.1308982238527454</v>
      </c>
      <c r="AB28">
        <v>41.591688461050623</v>
      </c>
      <c r="AD28">
        <v>3</v>
      </c>
      <c r="AE28">
        <v>81.708706556901433</v>
      </c>
      <c r="AF28">
        <v>3.5259936547198301</v>
      </c>
      <c r="AG28">
        <v>7.4334298185326553</v>
      </c>
      <c r="AH28">
        <v>7.3318699703801071</v>
      </c>
      <c r="AJ28">
        <v>30.612244897959179</v>
      </c>
      <c r="AK28">
        <v>30.83910867351123</v>
      </c>
      <c r="AL28">
        <v>15.76873860300425</v>
      </c>
      <c r="AM28">
        <v>4.9163279981927426</v>
      </c>
      <c r="AN28">
        <v>48.475826582217202</v>
      </c>
      <c r="AP28">
        <v>3</v>
      </c>
      <c r="AQ28">
        <v>67.00658811567078</v>
      </c>
      <c r="AR28">
        <v>30.043450556694001</v>
      </c>
      <c r="AS28">
        <v>2.2562083248228899</v>
      </c>
      <c r="AT28">
        <v>0.69375477079790038</v>
      </c>
      <c r="AV28">
        <v>30.612244897959179</v>
      </c>
      <c r="AW28">
        <v>73.178105504868</v>
      </c>
      <c r="AX28">
        <v>12.359388171208421</v>
      </c>
      <c r="AY28">
        <v>3.271031900214882</v>
      </c>
      <c r="AZ28">
        <v>11.19152928529356</v>
      </c>
      <c r="BB28">
        <v>3</v>
      </c>
      <c r="BC28">
        <v>87.21915079350002</v>
      </c>
      <c r="BD28">
        <v>1.905808961634601</v>
      </c>
      <c r="BE28">
        <v>5.4117344002615342</v>
      </c>
      <c r="BF28">
        <v>5.4633058444043767</v>
      </c>
      <c r="BH28">
        <v>30.612244897959179</v>
      </c>
      <c r="BI28">
        <v>53.515186719537681</v>
      </c>
      <c r="BJ28">
        <v>6.8788691710775076</v>
      </c>
      <c r="BK28">
        <v>9.4926324164276412</v>
      </c>
      <c r="BL28">
        <v>30.11330732895858</v>
      </c>
      <c r="BN28">
        <v>3</v>
      </c>
      <c r="BO28">
        <v>63.642666498042402</v>
      </c>
      <c r="BP28">
        <v>31.758212341133611</v>
      </c>
      <c r="BQ28">
        <v>2.002983672351955</v>
      </c>
      <c r="BR28">
        <v>2.5961391932960218</v>
      </c>
      <c r="BT28">
        <v>30.612244897959179</v>
      </c>
      <c r="BU28">
        <v>8.4052947431600185</v>
      </c>
      <c r="BV28">
        <v>44.336651696976809</v>
      </c>
      <c r="BW28">
        <v>4.2928074109175816</v>
      </c>
      <c r="BX28">
        <v>42.966596885606208</v>
      </c>
      <c r="BZ28">
        <v>3</v>
      </c>
      <c r="CA28">
        <v>71.169312671342382</v>
      </c>
      <c r="CB28">
        <v>20.548740690576199</v>
      </c>
      <c r="CC28">
        <v>4.5379770502918904</v>
      </c>
      <c r="CD28">
        <v>3.678143683986324</v>
      </c>
      <c r="CF28">
        <v>30.612244897959179</v>
      </c>
      <c r="CG28">
        <v>52.940637709060368</v>
      </c>
      <c r="CH28">
        <v>13.460964446714771</v>
      </c>
      <c r="CI28">
        <v>6.5666267486963292</v>
      </c>
      <c r="CJ28">
        <v>25.904078086677931</v>
      </c>
      <c r="CL28">
        <v>40</v>
      </c>
      <c r="CM28">
        <v>3.768507501008628</v>
      </c>
      <c r="CO28">
        <v>53.061224489795919</v>
      </c>
      <c r="CP28">
        <v>11.2842117756745</v>
      </c>
      <c r="CR28">
        <v>40</v>
      </c>
      <c r="CS28">
        <v>-0.35319553017071925</v>
      </c>
      <c r="CU28">
        <v>53.061224489795919</v>
      </c>
      <c r="CV28">
        <v>35.23109709731343</v>
      </c>
      <c r="CX28">
        <v>40</v>
      </c>
      <c r="CY28">
        <v>-1.316457231434156</v>
      </c>
      <c r="DA28">
        <v>53.061224489795919</v>
      </c>
      <c r="DB28">
        <v>6.6713272795169312</v>
      </c>
    </row>
    <row r="29" spans="1:106" x14ac:dyDescent="0.25">
      <c r="A29" t="s">
        <v>16</v>
      </c>
      <c r="B29" t="s">
        <v>102</v>
      </c>
      <c r="C29">
        <v>4.0193321175296573E-18</v>
      </c>
      <c r="D29">
        <v>0.4433142854220376</v>
      </c>
      <c r="E29">
        <v>1.1029550991534019E+17</v>
      </c>
      <c r="F29">
        <v>5</v>
      </c>
      <c r="G29">
        <v>99.069743364323401</v>
      </c>
      <c r="H29">
        <v>0.42230953096695978</v>
      </c>
      <c r="I29">
        <v>0.1073158276223679</v>
      </c>
      <c r="J29">
        <v>0.40063127739167959</v>
      </c>
      <c r="K29" s="1"/>
      <c r="L29">
        <v>31.836734693877549</v>
      </c>
      <c r="M29">
        <v>96.784417939911307</v>
      </c>
      <c r="N29">
        <v>0.52040947209858268</v>
      </c>
      <c r="O29">
        <v>0.17898310165106271</v>
      </c>
      <c r="P29">
        <v>2.516189512012843</v>
      </c>
      <c r="R29">
        <v>5</v>
      </c>
      <c r="S29">
        <v>41.806362705284641</v>
      </c>
      <c r="T29">
        <v>53.608015600441867</v>
      </c>
      <c r="U29">
        <v>1.102943561833337</v>
      </c>
      <c r="V29">
        <v>3.482702409134506</v>
      </c>
      <c r="X29">
        <v>31.836734693877549</v>
      </c>
      <c r="Y29">
        <v>2.7685612251631539</v>
      </c>
      <c r="Z29">
        <v>49.954638486595393</v>
      </c>
      <c r="AA29">
        <v>4.1439779544885456</v>
      </c>
      <c r="AB29">
        <v>43.134059215010453</v>
      </c>
      <c r="AD29">
        <v>5</v>
      </c>
      <c r="AE29">
        <v>71.962613218717735</v>
      </c>
      <c r="AF29">
        <v>6.8856008527172152</v>
      </c>
      <c r="AG29">
        <v>9.504244614328007</v>
      </c>
      <c r="AH29">
        <v>11.6475413178597</v>
      </c>
      <c r="AJ29">
        <v>31.836734693877549</v>
      </c>
      <c r="AK29">
        <v>30.288236839462918</v>
      </c>
      <c r="AL29">
        <v>15.33582174320768</v>
      </c>
      <c r="AM29">
        <v>4.7150754143146454</v>
      </c>
      <c r="AN29">
        <v>49.660868035716128</v>
      </c>
      <c r="AP29">
        <v>5</v>
      </c>
      <c r="AQ29">
        <v>61.188968317634362</v>
      </c>
      <c r="AR29">
        <v>33.275692291989451</v>
      </c>
      <c r="AS29">
        <v>4.0617327438244857</v>
      </c>
      <c r="AT29">
        <v>1.4736139878604431</v>
      </c>
      <c r="AV29">
        <v>31.836734693877549</v>
      </c>
      <c r="AW29">
        <v>73.514898467446102</v>
      </c>
      <c r="AX29">
        <v>11.85100541519714</v>
      </c>
      <c r="AY29">
        <v>3.080834403165206</v>
      </c>
      <c r="AZ29">
        <v>11.55331657577605</v>
      </c>
      <c r="BB29">
        <v>5</v>
      </c>
      <c r="BC29">
        <v>80.655555571625612</v>
      </c>
      <c r="BD29">
        <v>3.5571749147851741</v>
      </c>
      <c r="BE29">
        <v>7.282419691716818</v>
      </c>
      <c r="BF29">
        <v>8.5048498200618656</v>
      </c>
      <c r="BH29">
        <v>31.836734693877549</v>
      </c>
      <c r="BI29">
        <v>53.124544910813682</v>
      </c>
      <c r="BJ29">
        <v>6.6570937817618114</v>
      </c>
      <c r="BK29">
        <v>9.4973393960927677</v>
      </c>
      <c r="BL29">
        <v>30.721017571382038</v>
      </c>
      <c r="BN29">
        <v>5</v>
      </c>
      <c r="BO29">
        <v>47.836530989679687</v>
      </c>
      <c r="BP29">
        <v>44.26142353441935</v>
      </c>
      <c r="BQ29">
        <v>2.7863727478702001</v>
      </c>
      <c r="BR29">
        <v>5.1156854973013131</v>
      </c>
      <c r="BT29">
        <v>31.836734693877549</v>
      </c>
      <c r="BU29">
        <v>8.2714693685969376</v>
      </c>
      <c r="BV29">
        <v>43.029455849180287</v>
      </c>
      <c r="BW29">
        <v>4.2629904593560806</v>
      </c>
      <c r="BX29">
        <v>44.437432009103411</v>
      </c>
      <c r="BZ29">
        <v>5</v>
      </c>
      <c r="CA29">
        <v>62.953199726786863</v>
      </c>
      <c r="CB29">
        <v>24.21130922070321</v>
      </c>
      <c r="CC29">
        <v>6.6578107871100931</v>
      </c>
      <c r="CD29">
        <v>6.0304874824400008</v>
      </c>
      <c r="CF29">
        <v>31.836734693877549</v>
      </c>
      <c r="CG29">
        <v>52.930459242153979</v>
      </c>
      <c r="CH29">
        <v>12.959318641907069</v>
      </c>
      <c r="CI29">
        <v>6.4345098254607276</v>
      </c>
      <c r="CJ29">
        <v>26.514702515744279</v>
      </c>
      <c r="CL29">
        <v>50</v>
      </c>
      <c r="CM29">
        <v>-1.9884185981164801</v>
      </c>
      <c r="CO29">
        <v>55.102040816326529</v>
      </c>
      <c r="CP29">
        <v>11.947975143186079</v>
      </c>
      <c r="CR29">
        <v>50</v>
      </c>
      <c r="CS29">
        <v>-1.6706842238483262</v>
      </c>
      <c r="CU29">
        <v>55.102040816326529</v>
      </c>
      <c r="CV29">
        <v>35.971383399751439</v>
      </c>
      <c r="CX29">
        <v>50</v>
      </c>
      <c r="CY29">
        <v>1.4409762074348018</v>
      </c>
      <c r="DA29">
        <v>55.102040816326529</v>
      </c>
      <c r="DB29">
        <v>6.4816444182581234</v>
      </c>
    </row>
    <row r="30" spans="1:106" x14ac:dyDescent="0.25">
      <c r="A30" t="s">
        <v>17</v>
      </c>
      <c r="B30" t="s">
        <v>103</v>
      </c>
      <c r="C30">
        <v>2.287468168467835E-2</v>
      </c>
      <c r="D30">
        <v>0.37268072411449982</v>
      </c>
      <c r="E30">
        <v>16.292280227187792</v>
      </c>
      <c r="F30">
        <v>10</v>
      </c>
      <c r="G30">
        <v>98.543046366448422</v>
      </c>
      <c r="H30">
        <v>0.49861415867278103</v>
      </c>
      <c r="I30">
        <v>0.15979027390994549</v>
      </c>
      <c r="J30">
        <v>0.79854920277554187</v>
      </c>
      <c r="K30" s="1"/>
      <c r="L30">
        <v>33.061224489795919</v>
      </c>
      <c r="M30">
        <v>96.689614662434295</v>
      </c>
      <c r="N30">
        <v>0.51993861767769445</v>
      </c>
      <c r="O30">
        <v>0.1788357983774691</v>
      </c>
      <c r="P30">
        <v>2.611610947288427</v>
      </c>
      <c r="R30">
        <v>10</v>
      </c>
      <c r="S30">
        <v>18.041417811667671</v>
      </c>
      <c r="T30">
        <v>69.189901970357639</v>
      </c>
      <c r="U30">
        <v>2.1805778871838259</v>
      </c>
      <c r="V30">
        <v>10.588319331871689</v>
      </c>
      <c r="X30">
        <v>33.061224489795919</v>
      </c>
      <c r="Y30">
        <v>2.754766403611256</v>
      </c>
      <c r="Z30">
        <v>48.459476974957717</v>
      </c>
      <c r="AA30">
        <v>4.1495213091329113</v>
      </c>
      <c r="AB30">
        <v>44.637497118958841</v>
      </c>
      <c r="AD30">
        <v>10</v>
      </c>
      <c r="AE30">
        <v>54.619279173702971</v>
      </c>
      <c r="AF30">
        <v>14.03345410578013</v>
      </c>
      <c r="AG30">
        <v>10.229489047464099</v>
      </c>
      <c r="AH30">
        <v>21.117777781021779</v>
      </c>
      <c r="AJ30">
        <v>33.061224489795919</v>
      </c>
      <c r="AK30">
        <v>29.770734239821831</v>
      </c>
      <c r="AL30">
        <v>14.89850229579428</v>
      </c>
      <c r="AM30">
        <v>4.5251846133054467</v>
      </c>
      <c r="AN30">
        <v>50.805580862747853</v>
      </c>
      <c r="AP30">
        <v>10</v>
      </c>
      <c r="AQ30">
        <v>61.00340468023937</v>
      </c>
      <c r="AR30">
        <v>29.007705174824299</v>
      </c>
      <c r="AS30">
        <v>6.3496932947250588</v>
      </c>
      <c r="AT30">
        <v>3.63924829293813</v>
      </c>
      <c r="AV30">
        <v>33.061224489795919</v>
      </c>
      <c r="AW30">
        <v>73.819206475605242</v>
      </c>
      <c r="AX30">
        <v>11.371691150901009</v>
      </c>
      <c r="AY30">
        <v>2.9026919655007259</v>
      </c>
      <c r="AZ30">
        <v>11.906465269577589</v>
      </c>
      <c r="BB30">
        <v>10</v>
      </c>
      <c r="BC30">
        <v>69.263357777251699</v>
      </c>
      <c r="BD30">
        <v>6.8731942096182097</v>
      </c>
      <c r="BE30">
        <v>9.1392372204039845</v>
      </c>
      <c r="BF30">
        <v>14.72421070840806</v>
      </c>
      <c r="BH30">
        <v>33.061224489795919</v>
      </c>
      <c r="BI30">
        <v>52.757239179783802</v>
      </c>
      <c r="BJ30">
        <v>6.4359492111966894</v>
      </c>
      <c r="BK30">
        <v>9.5024570147189316</v>
      </c>
      <c r="BL30">
        <v>31.30434982898911</v>
      </c>
      <c r="BN30">
        <v>10</v>
      </c>
      <c r="BO30">
        <v>25.354293538010999</v>
      </c>
      <c r="BP30">
        <v>58.157346289435083</v>
      </c>
      <c r="BQ30">
        <v>3.7947792254926531</v>
      </c>
      <c r="BR30">
        <v>12.693689757404041</v>
      </c>
      <c r="BT30">
        <v>33.061224489795919</v>
      </c>
      <c r="BU30">
        <v>8.1565758090881655</v>
      </c>
      <c r="BV30">
        <v>41.746304649931638</v>
      </c>
      <c r="BW30">
        <v>4.2294301452746259</v>
      </c>
      <c r="BX30">
        <v>45.869040989793262</v>
      </c>
      <c r="BZ30">
        <v>10</v>
      </c>
      <c r="CA30">
        <v>55.088656402309788</v>
      </c>
      <c r="CB30">
        <v>24.316275248832351</v>
      </c>
      <c r="CC30">
        <v>8.9181120093256236</v>
      </c>
      <c r="CD30">
        <v>11.3006801049037</v>
      </c>
      <c r="CF30">
        <v>33.061224489795919</v>
      </c>
      <c r="CG30">
        <v>52.913944306368549</v>
      </c>
      <c r="CH30">
        <v>12.47740981107969</v>
      </c>
      <c r="CI30">
        <v>6.3119249034626339</v>
      </c>
      <c r="CJ30">
        <v>27.103455060551099</v>
      </c>
      <c r="CL30">
        <v>60</v>
      </c>
      <c r="CM30">
        <v>2.90026344047644</v>
      </c>
      <c r="CO30">
        <v>57.142857142857153</v>
      </c>
      <c r="CP30">
        <v>12.647426129969769</v>
      </c>
      <c r="CR30">
        <v>60</v>
      </c>
      <c r="CS30">
        <v>0.54188115781664692</v>
      </c>
      <c r="CU30">
        <v>57.142857142857153</v>
      </c>
      <c r="CV30">
        <v>36.711680765834323</v>
      </c>
      <c r="CX30">
        <v>60</v>
      </c>
      <c r="CY30">
        <v>0.45985118220196242</v>
      </c>
      <c r="DA30">
        <v>57.142857142857153</v>
      </c>
      <c r="DB30">
        <v>6.2830304340072836</v>
      </c>
    </row>
    <row r="31" spans="1:106" x14ac:dyDescent="0.25">
      <c r="A31" t="s">
        <v>18</v>
      </c>
      <c r="B31" t="s">
        <v>104</v>
      </c>
      <c r="C31">
        <v>4.1382130896180333E-24</v>
      </c>
      <c r="D31">
        <v>0.48492682501272533</v>
      </c>
      <c r="E31">
        <v>1.1718266181828863E+23</v>
      </c>
      <c r="F31">
        <v>30</v>
      </c>
      <c r="G31">
        <v>96.926831352893075</v>
      </c>
      <c r="H31">
        <v>0.52109678014872396</v>
      </c>
      <c r="I31">
        <v>0.17918997142629661</v>
      </c>
      <c r="J31">
        <v>2.372881918551073</v>
      </c>
      <c r="K31" s="1"/>
      <c r="L31">
        <v>34.285714285714278</v>
      </c>
      <c r="M31">
        <v>96.594918178891163</v>
      </c>
      <c r="N31">
        <v>0.51946012996756297</v>
      </c>
      <c r="O31">
        <v>0.1786827817830757</v>
      </c>
      <c r="P31">
        <v>2.7069389349923911</v>
      </c>
      <c r="R31">
        <v>30</v>
      </c>
      <c r="S31">
        <v>2.819029781330614</v>
      </c>
      <c r="T31">
        <v>52.255078626555523</v>
      </c>
      <c r="U31">
        <v>4.1213500045762688</v>
      </c>
      <c r="V31">
        <v>40.805777613626439</v>
      </c>
      <c r="X31">
        <v>34.285714285714278</v>
      </c>
      <c r="Y31">
        <v>2.752697871792027</v>
      </c>
      <c r="Z31">
        <v>46.998054314825417</v>
      </c>
      <c r="AA31">
        <v>4.1480989673795943</v>
      </c>
      <c r="AB31">
        <v>46.102432581507912</v>
      </c>
      <c r="AD31">
        <v>30</v>
      </c>
      <c r="AE31">
        <v>31.128674021763441</v>
      </c>
      <c r="AF31">
        <v>15.98193448889451</v>
      </c>
      <c r="AG31">
        <v>5.0216428279250067</v>
      </c>
      <c r="AH31">
        <v>47.867750407669213</v>
      </c>
      <c r="AJ31">
        <v>34.285714285714278</v>
      </c>
      <c r="AK31">
        <v>29.282186305670159</v>
      </c>
      <c r="AL31">
        <v>14.4610295488006</v>
      </c>
      <c r="AM31">
        <v>4.345460506600026</v>
      </c>
      <c r="AN31">
        <v>51.911325655057837</v>
      </c>
      <c r="AP31">
        <v>30</v>
      </c>
      <c r="AQ31">
        <v>72.996583422209582</v>
      </c>
      <c r="AR31">
        <v>12.62544644711026</v>
      </c>
      <c r="AS31">
        <v>3.3706945882550432</v>
      </c>
      <c r="AT31">
        <v>11.0073304040108</v>
      </c>
      <c r="AV31">
        <v>34.285714285714278</v>
      </c>
      <c r="AW31">
        <v>74.093397163934327</v>
      </c>
      <c r="AX31">
        <v>10.91933516075447</v>
      </c>
      <c r="AY31">
        <v>2.7361479074461208</v>
      </c>
      <c r="AZ31">
        <v>12.25117462944957</v>
      </c>
      <c r="BB31">
        <v>30</v>
      </c>
      <c r="BC31">
        <v>53.720000000003559</v>
      </c>
      <c r="BD31">
        <v>6.9895269179808004</v>
      </c>
      <c r="BE31">
        <v>9.4904963426108928</v>
      </c>
      <c r="BF31">
        <v>29.799972282922401</v>
      </c>
      <c r="BH31">
        <v>34.285714285714278</v>
      </c>
      <c r="BI31">
        <v>52.410897216148641</v>
      </c>
      <c r="BJ31">
        <v>6.2169282746974037</v>
      </c>
      <c r="BK31">
        <v>9.5077823078087818</v>
      </c>
      <c r="BL31">
        <v>31.86438627943836</v>
      </c>
      <c r="BN31">
        <v>30</v>
      </c>
      <c r="BO31">
        <v>8.4802917895762757</v>
      </c>
      <c r="BP31">
        <v>44.998557688099872</v>
      </c>
      <c r="BQ31">
        <v>4.306230496208018</v>
      </c>
      <c r="BR31">
        <v>42.216268212021397</v>
      </c>
      <c r="BT31">
        <v>34.285714285714278</v>
      </c>
      <c r="BU31">
        <v>8.0574622934677773</v>
      </c>
      <c r="BV31">
        <v>40.489465862368917</v>
      </c>
      <c r="BW31">
        <v>4.1923876832182856</v>
      </c>
      <c r="BX31">
        <v>47.262068014182738</v>
      </c>
      <c r="BZ31">
        <v>30</v>
      </c>
      <c r="CA31">
        <v>52.943323981930867</v>
      </c>
      <c r="CB31">
        <v>13.71935348904729</v>
      </c>
      <c r="CC31">
        <v>6.6363988713137454</v>
      </c>
      <c r="CD31">
        <v>25.590297364955859</v>
      </c>
      <c r="CF31">
        <v>34.285714285714278</v>
      </c>
      <c r="CG31">
        <v>52.891342732995923</v>
      </c>
      <c r="CH31">
        <v>12.014652014337919</v>
      </c>
      <c r="CI31">
        <v>6.1983748941961112</v>
      </c>
      <c r="CJ31">
        <v>27.671136503700168</v>
      </c>
      <c r="CL31">
        <v>80</v>
      </c>
      <c r="CM31">
        <v>3.1761340143740604</v>
      </c>
      <c r="CO31">
        <v>59.183673469387763</v>
      </c>
      <c r="CP31">
        <v>13.38446861160384</v>
      </c>
      <c r="CR31">
        <v>80</v>
      </c>
      <c r="CS31">
        <v>3.6367403372674474</v>
      </c>
      <c r="CU31">
        <v>59.183673469387763</v>
      </c>
      <c r="CV31">
        <v>37.451990891358363</v>
      </c>
      <c r="CX31">
        <v>80</v>
      </c>
      <c r="CY31">
        <v>1.3027049666867407</v>
      </c>
      <c r="DA31">
        <v>59.183673469387763</v>
      </c>
      <c r="DB31">
        <v>6.0755762753805849</v>
      </c>
    </row>
    <row r="32" spans="1:106" x14ac:dyDescent="0.25">
      <c r="A32" t="s">
        <v>105</v>
      </c>
      <c r="B32" t="s">
        <v>106</v>
      </c>
      <c r="C32">
        <v>2.6645822340583179E-2</v>
      </c>
      <c r="D32">
        <v>3.7704847313325247E-2</v>
      </c>
      <c r="E32">
        <v>1.4150378558930234</v>
      </c>
      <c r="F32">
        <v>60</v>
      </c>
      <c r="G32">
        <v>94.628524079326453</v>
      </c>
      <c r="H32">
        <v>0.50896479445585563</v>
      </c>
      <c r="I32">
        <v>0.17510247724530209</v>
      </c>
      <c r="J32">
        <v>4.6874086950510403</v>
      </c>
      <c r="K32" s="1"/>
      <c r="L32">
        <v>35.510204081632651</v>
      </c>
      <c r="M32">
        <v>96.500326667799996</v>
      </c>
      <c r="N32">
        <v>0.51897500963398469</v>
      </c>
      <c r="O32">
        <v>0.1785247761894562</v>
      </c>
      <c r="P32">
        <v>2.802173571827272</v>
      </c>
      <c r="R32">
        <v>60</v>
      </c>
      <c r="S32">
        <v>3.3313001660904731</v>
      </c>
      <c r="T32">
        <v>24.253085889550551</v>
      </c>
      <c r="U32">
        <v>3.2414059290880282</v>
      </c>
      <c r="V32">
        <v>69.175550053618892</v>
      </c>
      <c r="X32">
        <v>35.510204081632651</v>
      </c>
      <c r="Y32">
        <v>2.759581258061782</v>
      </c>
      <c r="Z32">
        <v>45.572039513424293</v>
      </c>
      <c r="AA32">
        <v>4.1402678963552662</v>
      </c>
      <c r="AB32">
        <v>47.529394327206639</v>
      </c>
      <c r="AD32">
        <v>60</v>
      </c>
      <c r="AE32">
        <v>22.88218851125033</v>
      </c>
      <c r="AF32">
        <v>7.0754896659405944</v>
      </c>
      <c r="AG32">
        <v>1.997925546573539</v>
      </c>
      <c r="AH32">
        <v>68.04439717808765</v>
      </c>
      <c r="AJ32">
        <v>35.510204081632651</v>
      </c>
      <c r="AK32">
        <v>28.82048515016384</v>
      </c>
      <c r="AL32">
        <v>14.025006986834351</v>
      </c>
      <c r="AM32">
        <v>4.175251980814382</v>
      </c>
      <c r="AN32">
        <v>52.979257913401973</v>
      </c>
      <c r="AP32">
        <v>60</v>
      </c>
      <c r="AQ32">
        <v>75.978549232999328</v>
      </c>
      <c r="AR32">
        <v>5.153533080442755</v>
      </c>
      <c r="AS32">
        <v>0.99969644933721646</v>
      </c>
      <c r="AT32">
        <v>17.868276098797669</v>
      </c>
      <c r="AV32">
        <v>35.510204081632651</v>
      </c>
      <c r="AW32">
        <v>74.339809132965854</v>
      </c>
      <c r="AX32">
        <v>10.49187106512135</v>
      </c>
      <c r="AY32">
        <v>2.5807312492400989</v>
      </c>
      <c r="AZ32">
        <v>12.58764341425643</v>
      </c>
      <c r="BB32">
        <v>60</v>
      </c>
      <c r="BC32">
        <v>47.850078022352712</v>
      </c>
      <c r="BD32">
        <v>2.9400859842009348</v>
      </c>
      <c r="BE32">
        <v>9.4958881670896869</v>
      </c>
      <c r="BF32">
        <v>39.713928608837101</v>
      </c>
      <c r="BH32">
        <v>35.510204081632651</v>
      </c>
      <c r="BI32">
        <v>52.083146709608819</v>
      </c>
      <c r="BJ32">
        <v>6.0015237875792149</v>
      </c>
      <c r="BK32">
        <v>9.51311231086496</v>
      </c>
      <c r="BL32">
        <v>32.402209100388333</v>
      </c>
      <c r="BN32">
        <v>60</v>
      </c>
      <c r="BO32">
        <v>7.2407960294101814</v>
      </c>
      <c r="BP32">
        <v>20.81687378797713</v>
      </c>
      <c r="BQ32">
        <v>2.99764698068372</v>
      </c>
      <c r="BR32">
        <v>68.946209102899175</v>
      </c>
      <c r="BT32">
        <v>35.510204081632651</v>
      </c>
      <c r="BU32">
        <v>7.9711149873345422</v>
      </c>
      <c r="BV32">
        <v>39.261030180371137</v>
      </c>
      <c r="BW32">
        <v>4.1521209459760584</v>
      </c>
      <c r="BX32">
        <v>48.61716562797411</v>
      </c>
      <c r="BZ32">
        <v>60</v>
      </c>
      <c r="CA32">
        <v>51.668286659918309</v>
      </c>
      <c r="CB32">
        <v>5.6519253263729254</v>
      </c>
      <c r="CC32">
        <v>5.0767023263604463</v>
      </c>
      <c r="CD32">
        <v>35.910505294392337</v>
      </c>
      <c r="CF32">
        <v>35.510204081632651</v>
      </c>
      <c r="CG32">
        <v>52.862904353328013</v>
      </c>
      <c r="CH32">
        <v>11.57045931178707</v>
      </c>
      <c r="CI32">
        <v>6.0933627091552216</v>
      </c>
      <c r="CJ32">
        <v>28.21854762779326</v>
      </c>
      <c r="CL32">
        <v>100</v>
      </c>
      <c r="CM32">
        <v>2.5787813127654076</v>
      </c>
      <c r="CO32">
        <v>61.224489795918373</v>
      </c>
      <c r="CP32">
        <v>14.16114555908363</v>
      </c>
      <c r="CR32">
        <v>100</v>
      </c>
      <c r="CS32">
        <v>-2.5787813127654076</v>
      </c>
      <c r="CU32">
        <v>61.224489795918373</v>
      </c>
      <c r="CV32">
        <v>38.192315196042827</v>
      </c>
      <c r="CX32">
        <v>100</v>
      </c>
      <c r="CY32">
        <v>0.24894368967729619</v>
      </c>
      <c r="DA32">
        <v>61.224489795918373</v>
      </c>
      <c r="DB32">
        <v>5.8594197006098812</v>
      </c>
    </row>
    <row r="33" spans="1:106" x14ac:dyDescent="0.25">
      <c r="A33" t="s">
        <v>19</v>
      </c>
      <c r="B33" t="s">
        <v>107</v>
      </c>
      <c r="C33">
        <v>1.7507006707838162E-2</v>
      </c>
      <c r="D33">
        <v>1.359820074851652</v>
      </c>
      <c r="E33">
        <v>77.67290534268426</v>
      </c>
      <c r="K33" s="1"/>
      <c r="L33">
        <v>36.734693877551017</v>
      </c>
      <c r="M33">
        <v>96.405838307678863</v>
      </c>
      <c r="N33">
        <v>0.51848425734275572</v>
      </c>
      <c r="O33">
        <v>0.1783625059181842</v>
      </c>
      <c r="P33">
        <v>2.8973149544956081</v>
      </c>
      <c r="X33">
        <v>36.734693877551017</v>
      </c>
      <c r="Y33">
        <v>2.773638159943288</v>
      </c>
      <c r="Z33">
        <v>44.182105723041367</v>
      </c>
      <c r="AA33">
        <v>4.1265193767209656</v>
      </c>
      <c r="AB33">
        <v>48.919021451128543</v>
      </c>
      <c r="AJ33">
        <v>36.734693877551017</v>
      </c>
      <c r="AK33">
        <v>28.383522886458781</v>
      </c>
      <c r="AL33">
        <v>13.59203809450327</v>
      </c>
      <c r="AM33">
        <v>4.0139079225645098</v>
      </c>
      <c r="AN33">
        <v>54.010533138536061</v>
      </c>
      <c r="AV33">
        <v>36.734693877551017</v>
      </c>
      <c r="AW33">
        <v>74.560734776019473</v>
      </c>
      <c r="AX33">
        <v>10.087273553448259</v>
      </c>
      <c r="AY33">
        <v>2.435977375574526</v>
      </c>
      <c r="AZ33">
        <v>12.91606915653978</v>
      </c>
      <c r="BH33">
        <v>36.734693877551017</v>
      </c>
      <c r="BI33">
        <v>51.772073440558501</v>
      </c>
      <c r="BJ33">
        <v>5.7908725295253509</v>
      </c>
      <c r="BK33">
        <v>9.518305797781851</v>
      </c>
      <c r="BL33">
        <v>32.918737991783033</v>
      </c>
      <c r="BT33">
        <v>36.734693877551017</v>
      </c>
      <c r="BU33">
        <v>7.8950957431050028</v>
      </c>
      <c r="BV33">
        <v>38.062401551497643</v>
      </c>
      <c r="BW33">
        <v>4.1088865414472178</v>
      </c>
      <c r="BX33">
        <v>49.935048298581698</v>
      </c>
      <c r="CF33">
        <v>36.734693877551017</v>
      </c>
      <c r="CG33">
        <v>52.828874485236547</v>
      </c>
      <c r="CH33">
        <v>11.144259405184251</v>
      </c>
      <c r="CI33">
        <v>5.996426847204896</v>
      </c>
      <c r="CJ33">
        <v>28.746445979671812</v>
      </c>
      <c r="CO33">
        <v>63.265306122448983</v>
      </c>
      <c r="CP33">
        <v>14.9796727599138</v>
      </c>
      <c r="CU33">
        <v>63.265306122448983</v>
      </c>
      <c r="CV33">
        <v>38.932654701000232</v>
      </c>
      <c r="DA33">
        <v>63.265306122448983</v>
      </c>
      <c r="DB33">
        <v>5.6347396807240919</v>
      </c>
    </row>
    <row r="34" spans="1:106" x14ac:dyDescent="0.25">
      <c r="A34" t="s">
        <v>20</v>
      </c>
      <c r="B34" t="s">
        <v>108</v>
      </c>
      <c r="C34">
        <v>9.2809594615843004E-23</v>
      </c>
      <c r="D34">
        <v>3.3832430782472809</v>
      </c>
      <c r="E34">
        <v>3.6453591810751712E+22</v>
      </c>
      <c r="F34" t="s">
        <v>179</v>
      </c>
      <c r="K34" s="1"/>
      <c r="L34">
        <v>37.95918367346939</v>
      </c>
      <c r="M34">
        <v>96.311451277045833</v>
      </c>
      <c r="N34">
        <v>0.51798887375967273</v>
      </c>
      <c r="O34">
        <v>0.17819669529083329</v>
      </c>
      <c r="P34">
        <v>2.992363179699935</v>
      </c>
      <c r="R34" t="s">
        <v>179</v>
      </c>
      <c r="X34">
        <v>37.95918367346939</v>
      </c>
      <c r="Y34">
        <v>2.7932680767519722</v>
      </c>
      <c r="Z34">
        <v>42.828727320137403</v>
      </c>
      <c r="AA34">
        <v>4.1073302786807622</v>
      </c>
      <c r="AB34">
        <v>50.271971306371732</v>
      </c>
      <c r="AD34" t="s">
        <v>179</v>
      </c>
      <c r="AJ34">
        <v>37.95918367346939</v>
      </c>
      <c r="AK34">
        <v>27.969191627710909</v>
      </c>
      <c r="AL34">
        <v>13.16372635641509</v>
      </c>
      <c r="AM34">
        <v>3.8607772184664109</v>
      </c>
      <c r="AN34">
        <v>55.006306831215973</v>
      </c>
      <c r="AP34" t="s">
        <v>179</v>
      </c>
      <c r="AV34">
        <v>37.95918367346939</v>
      </c>
      <c r="AW34">
        <v>74.758201491285476</v>
      </c>
      <c r="AX34">
        <v>9.7038364547686555</v>
      </c>
      <c r="AY34">
        <v>2.3013735498573382</v>
      </c>
      <c r="AZ34">
        <v>13.23664336567043</v>
      </c>
      <c r="BB34" t="s">
        <v>179</v>
      </c>
      <c r="BH34">
        <v>37.95918367346939</v>
      </c>
      <c r="BI34">
        <v>51.476111705049377</v>
      </c>
      <c r="BJ34">
        <v>5.5857141751726669</v>
      </c>
      <c r="BK34">
        <v>9.5231639233587178</v>
      </c>
      <c r="BL34">
        <v>33.414999798537231</v>
      </c>
      <c r="BN34" t="s">
        <v>179</v>
      </c>
      <c r="BT34">
        <v>37.95918367346939</v>
      </c>
      <c r="BU34">
        <v>7.8277743715384354</v>
      </c>
      <c r="BV34">
        <v>36.89424145582143</v>
      </c>
      <c r="BW34">
        <v>4.0629267196806254</v>
      </c>
      <c r="BX34">
        <v>51.21648891791034</v>
      </c>
      <c r="BZ34" t="s">
        <v>179</v>
      </c>
      <c r="CF34">
        <v>37.95918367346939</v>
      </c>
      <c r="CG34">
        <v>52.789691941691473</v>
      </c>
      <c r="CH34">
        <v>10.735382145877139</v>
      </c>
      <c r="CI34">
        <v>5.906961717584144</v>
      </c>
      <c r="CJ34">
        <v>29.25563565457708</v>
      </c>
      <c r="CO34">
        <v>65.306122448979593</v>
      </c>
      <c r="CP34">
        <v>15.84248271206285</v>
      </c>
      <c r="CU34">
        <v>65.306122448979593</v>
      </c>
      <c r="CV34">
        <v>39.673009506442391</v>
      </c>
      <c r="DA34">
        <v>65.306122448979593</v>
      </c>
      <c r="DB34">
        <v>5.4017586650124363</v>
      </c>
    </row>
    <row r="35" spans="1:106" x14ac:dyDescent="0.25">
      <c r="A35" t="s">
        <v>39</v>
      </c>
      <c r="B35" t="s">
        <v>111</v>
      </c>
      <c r="C35">
        <v>0.25490965323153592</v>
      </c>
      <c r="D35">
        <v>9.1944703966691872</v>
      </c>
      <c r="E35">
        <v>36.069526124684643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v>39.183673469387763</v>
      </c>
      <c r="M35">
        <v>96.217163754418991</v>
      </c>
      <c r="N35">
        <v>0.51748985955053173</v>
      </c>
      <c r="O35">
        <v>0.1780280686289773</v>
      </c>
      <c r="P35">
        <v>3.0873183441427918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v>39.183673469387763</v>
      </c>
      <c r="Y35">
        <v>2.8170496428579401</v>
      </c>
      <c r="Z35">
        <v>41.512185178965403</v>
      </c>
      <c r="AA35">
        <v>4.0831559446724963</v>
      </c>
      <c r="AB35">
        <v>51.588914426485744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v>39.183673469387763</v>
      </c>
      <c r="AK35">
        <v>27.575383487076142</v>
      </c>
      <c r="AL35">
        <v>12.741675257177519</v>
      </c>
      <c r="AM35">
        <v>3.71520875513608</v>
      </c>
      <c r="AN35">
        <v>55.967734492197529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39.183673469387763</v>
      </c>
      <c r="AW35">
        <v>74.934722638290992</v>
      </c>
      <c r="AX35">
        <v>9.3395488980135095</v>
      </c>
      <c r="AY35">
        <v>2.1762101038055359</v>
      </c>
      <c r="AZ35">
        <v>13.549573221471899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v>39.183673469387763</v>
      </c>
      <c r="BI35">
        <v>51.193668477694729</v>
      </c>
      <c r="BJ35">
        <v>5.386752194163849</v>
      </c>
      <c r="BK35">
        <v>9.5274944753014417</v>
      </c>
      <c r="BL35">
        <v>33.892074523141837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v>39.183673469387763</v>
      </c>
      <c r="BU35">
        <v>7.7678961658524566</v>
      </c>
      <c r="BV35">
        <v>35.756792899505939</v>
      </c>
      <c r="BW35">
        <v>4.0144718244898367</v>
      </c>
      <c r="BX35">
        <v>52.462276687740072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v>39.183673469387763</v>
      </c>
      <c r="CG35">
        <v>52.745847198214342</v>
      </c>
      <c r="CH35">
        <v>10.34314902151724</v>
      </c>
      <c r="CI35">
        <v>5.8243855577422208</v>
      </c>
      <c r="CJ35">
        <v>29.746855750073159</v>
      </c>
      <c r="CO35">
        <v>67.34693877551021</v>
      </c>
      <c r="CP35">
        <v>16.752277687420548</v>
      </c>
      <c r="CU35">
        <v>67.34693877551021</v>
      </c>
      <c r="CV35">
        <v>40.413380273291821</v>
      </c>
      <c r="DA35">
        <v>67.34693877551021</v>
      </c>
      <c r="DB35">
        <v>5.1607371665979453</v>
      </c>
    </row>
    <row r="36" spans="1:106" x14ac:dyDescent="0.25">
      <c r="A36" t="s">
        <v>40</v>
      </c>
      <c r="B36" t="s">
        <v>112</v>
      </c>
      <c r="C36">
        <v>1.10657355967352</v>
      </c>
      <c r="D36">
        <v>4.5481872633761569</v>
      </c>
      <c r="E36">
        <v>4.1101535669423006</v>
      </c>
      <c r="F36">
        <v>0</v>
      </c>
      <c r="G36">
        <v>0</v>
      </c>
      <c r="H36">
        <v>0</v>
      </c>
      <c r="I36">
        <v>0</v>
      </c>
      <c r="J36">
        <v>0</v>
      </c>
      <c r="K36" s="1"/>
      <c r="L36">
        <v>40.408163265306122</v>
      </c>
      <c r="M36">
        <v>96.122973918316376</v>
      </c>
      <c r="N36">
        <v>0.51698821538112927</v>
      </c>
      <c r="O36">
        <v>0.17785735025418981</v>
      </c>
      <c r="P36">
        <v>3.1821805445267168</v>
      </c>
      <c r="R36">
        <v>0</v>
      </c>
      <c r="S36">
        <v>0</v>
      </c>
      <c r="T36">
        <v>0</v>
      </c>
      <c r="U36">
        <v>0</v>
      </c>
      <c r="V36">
        <v>0</v>
      </c>
      <c r="X36">
        <v>40.408163265306122</v>
      </c>
      <c r="Y36">
        <v>2.843761562084004</v>
      </c>
      <c r="Z36">
        <v>40.232524811856102</v>
      </c>
      <c r="AA36">
        <v>4.0544602113999533</v>
      </c>
      <c r="AB36">
        <v>52.870557987193862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40.408163265306122</v>
      </c>
      <c r="AK36">
        <v>27.199990577710398</v>
      </c>
      <c r="AL36">
        <v>12.327488281398301</v>
      </c>
      <c r="AM36">
        <v>3.5765514191895171</v>
      </c>
      <c r="AN36">
        <v>56.895971622236587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40.408163265306122</v>
      </c>
      <c r="AW36">
        <v>75.091793816714684</v>
      </c>
      <c r="AX36">
        <v>8.9932945338947814</v>
      </c>
      <c r="AY36">
        <v>2.0599271881035799</v>
      </c>
      <c r="AZ36">
        <v>13.855039322868921</v>
      </c>
      <c r="BB36">
        <v>0</v>
      </c>
      <c r="BC36">
        <v>0</v>
      </c>
      <c r="BD36">
        <v>0</v>
      </c>
      <c r="BE36">
        <v>0</v>
      </c>
      <c r="BF36">
        <v>0</v>
      </c>
      <c r="BH36">
        <v>40.408163265306122</v>
      </c>
      <c r="BI36">
        <v>50.924043168049153</v>
      </c>
      <c r="BJ36">
        <v>5.1940207648644066</v>
      </c>
      <c r="BK36">
        <v>9.5312609643253019</v>
      </c>
      <c r="BL36">
        <v>34.350664918929411</v>
      </c>
      <c r="BN36">
        <v>0</v>
      </c>
      <c r="BO36">
        <v>0</v>
      </c>
      <c r="BP36">
        <v>0</v>
      </c>
      <c r="BQ36">
        <v>0</v>
      </c>
      <c r="BR36">
        <v>0</v>
      </c>
      <c r="BT36">
        <v>40.408163265306122</v>
      </c>
      <c r="BU36">
        <v>7.7142064192646771</v>
      </c>
      <c r="BV36">
        <v>34.650298888714516</v>
      </c>
      <c r="BW36">
        <v>3.963752199688408</v>
      </c>
      <c r="BX36">
        <v>53.673200809850897</v>
      </c>
      <c r="BZ36">
        <v>0</v>
      </c>
      <c r="CA36">
        <v>0</v>
      </c>
      <c r="CB36">
        <v>0</v>
      </c>
      <c r="CC36">
        <v>0</v>
      </c>
      <c r="CD36">
        <v>0</v>
      </c>
      <c r="CF36">
        <v>40.408163265306122</v>
      </c>
      <c r="CG36">
        <v>52.697779791059318</v>
      </c>
      <c r="CH36">
        <v>9.9669329407444351</v>
      </c>
      <c r="CI36">
        <v>5.7482303214071324</v>
      </c>
      <c r="CJ36">
        <v>30.220735006018831</v>
      </c>
      <c r="CO36">
        <v>69.387755102040813</v>
      </c>
      <c r="CP36">
        <v>17.712100011431229</v>
      </c>
      <c r="CU36">
        <v>69.387755102040813</v>
      </c>
      <c r="CV36">
        <v>41.153765602351108</v>
      </c>
      <c r="DA36">
        <v>69.387755102040813</v>
      </c>
      <c r="DB36">
        <v>4.911971361654988</v>
      </c>
    </row>
    <row r="37" spans="1:106" x14ac:dyDescent="0.25">
      <c r="A37" t="s">
        <v>146</v>
      </c>
      <c r="C37">
        <v>-0.19203569011469959</v>
      </c>
      <c r="D37">
        <v>167.97885175434101</v>
      </c>
      <c r="E37">
        <v>-874.72725332468224</v>
      </c>
      <c r="F37">
        <v>1</v>
      </c>
      <c r="G37">
        <v>-0.17876651056008086</v>
      </c>
      <c r="H37">
        <v>4.8773563960938238E-3</v>
      </c>
      <c r="I37">
        <v>7.7028073951172046E-2</v>
      </c>
      <c r="J37">
        <v>9.6861080212150411E-2</v>
      </c>
      <c r="K37" s="1"/>
      <c r="L37">
        <v>41.632653061224488</v>
      </c>
      <c r="M37">
        <v>96.028879947256115</v>
      </c>
      <c r="N37">
        <v>0.51648494191726169</v>
      </c>
      <c r="O37">
        <v>0.17768526448804439</v>
      </c>
      <c r="P37">
        <v>3.2769498775542458</v>
      </c>
      <c r="R37">
        <v>1</v>
      </c>
      <c r="S37">
        <v>2.0387282871857195</v>
      </c>
      <c r="T37">
        <v>-3.0701587338616996</v>
      </c>
      <c r="U37">
        <v>1.9187628348663111E-2</v>
      </c>
      <c r="V37">
        <v>1.0122428087298592</v>
      </c>
      <c r="X37">
        <v>41.632653061224488</v>
      </c>
      <c r="Y37">
        <v>2.872726463892294</v>
      </c>
      <c r="Z37">
        <v>38.989315609051388</v>
      </c>
      <c r="AA37">
        <v>4.0216230932679098</v>
      </c>
      <c r="AB37">
        <v>54.117639266465581</v>
      </c>
      <c r="AD37">
        <v>1</v>
      </c>
      <c r="AE37">
        <v>-9.7247002780513583</v>
      </c>
      <c r="AF37">
        <v>-0.31092725502177704</v>
      </c>
      <c r="AG37">
        <v>-2.3546068958504454</v>
      </c>
      <c r="AH37">
        <v>12.390234428915228</v>
      </c>
      <c r="AJ37">
        <v>41.632653061224488</v>
      </c>
      <c r="AK37">
        <v>26.841287883876369</v>
      </c>
      <c r="AL37">
        <v>11.922398422767889</v>
      </c>
      <c r="AM37">
        <v>3.444283784539663</v>
      </c>
      <c r="AN37">
        <v>57.792031687862632</v>
      </c>
      <c r="AP37">
        <v>1</v>
      </c>
      <c r="AQ37">
        <v>7.8236154875374382</v>
      </c>
      <c r="AR37">
        <v>-5.0002668474323908</v>
      </c>
      <c r="AS37">
        <v>-8.8356927246824035E-2</v>
      </c>
      <c r="AT37">
        <v>1.1474759041173159</v>
      </c>
      <c r="AV37">
        <v>41.632653061224488</v>
      </c>
      <c r="AW37">
        <v>75.230910626235215</v>
      </c>
      <c r="AX37">
        <v>8.6639570131244223</v>
      </c>
      <c r="AY37">
        <v>1.95196495343593</v>
      </c>
      <c r="AZ37">
        <v>14.15322226878623</v>
      </c>
      <c r="BB37">
        <v>1</v>
      </c>
      <c r="BC37">
        <v>-13.941862947154675</v>
      </c>
      <c r="BD37">
        <v>0.16573181542025811</v>
      </c>
      <c r="BE37">
        <v>-0.96540392629059979</v>
      </c>
      <c r="BF37">
        <v>14.741535058022428</v>
      </c>
      <c r="BH37">
        <v>41.632653061224488</v>
      </c>
      <c r="BI37">
        <v>50.666535185667207</v>
      </c>
      <c r="BJ37">
        <v>5.0075540656398498</v>
      </c>
      <c r="BK37">
        <v>9.5344269011455687</v>
      </c>
      <c r="BL37">
        <v>34.791473739232437</v>
      </c>
      <c r="BN37">
        <v>1</v>
      </c>
      <c r="BO37">
        <v>7.4466678089299592</v>
      </c>
      <c r="BP37">
        <v>2.8671147650834197</v>
      </c>
      <c r="BQ37">
        <v>2.0966914488140502</v>
      </c>
      <c r="BR37">
        <v>1.4511926279230591</v>
      </c>
      <c r="BT37">
        <v>41.632653061224488</v>
      </c>
      <c r="BU37">
        <v>7.6656972878631571</v>
      </c>
      <c r="BV37">
        <v>33.574739894296023</v>
      </c>
      <c r="BW37">
        <v>3.9109817912298479</v>
      </c>
      <c r="BX37">
        <v>54.850046244390143</v>
      </c>
      <c r="BZ37">
        <v>1</v>
      </c>
      <c r="CA37">
        <v>2.2641009508950134</v>
      </c>
      <c r="CB37">
        <v>-1.5245182253923257</v>
      </c>
      <c r="CC37">
        <v>0.70560062542629898</v>
      </c>
      <c r="CD37">
        <v>5.6275004482662423</v>
      </c>
      <c r="CF37">
        <v>41.632653061224488</v>
      </c>
      <c r="CG37">
        <v>52.645929256480521</v>
      </c>
      <c r="CH37">
        <v>9.606106812198588</v>
      </c>
      <c r="CI37">
        <v>5.678027962306885</v>
      </c>
      <c r="CJ37">
        <v>30.677902162272851</v>
      </c>
      <c r="CO37">
        <v>71.428571428571431</v>
      </c>
      <c r="CP37">
        <v>18.72542169387</v>
      </c>
      <c r="CU37">
        <v>71.428571428571431</v>
      </c>
      <c r="CV37">
        <v>41.89416359128888</v>
      </c>
      <c r="DA37">
        <v>71.428571428571431</v>
      </c>
      <c r="DB37">
        <v>4.6557894533358759</v>
      </c>
    </row>
    <row r="38" spans="1:106" x14ac:dyDescent="0.25">
      <c r="A38" t="s">
        <v>147</v>
      </c>
      <c r="C38">
        <v>2.954532548926418</v>
      </c>
      <c r="D38">
        <v>3156.0656251162959</v>
      </c>
      <c r="E38">
        <v>1068.2114929697113</v>
      </c>
      <c r="F38">
        <v>3</v>
      </c>
      <c r="G38">
        <v>-0.38864275447406271</v>
      </c>
      <c r="H38">
        <v>8.7004040712171771E-2</v>
      </c>
      <c r="I38">
        <v>5.7520649822329073E-3</v>
      </c>
      <c r="J38">
        <v>0.29588664874638815</v>
      </c>
      <c r="K38" s="1"/>
      <c r="L38">
        <v>42.857142857142861</v>
      </c>
      <c r="M38">
        <v>95.93488001975625</v>
      </c>
      <c r="N38">
        <v>0.51598103982472521</v>
      </c>
      <c r="O38">
        <v>0.17751253565211481</v>
      </c>
      <c r="P38">
        <v>3.371626439927919</v>
      </c>
      <c r="R38">
        <v>3</v>
      </c>
      <c r="S38">
        <v>-8.6188589028773208</v>
      </c>
      <c r="T38">
        <v>8.3359839121397599</v>
      </c>
      <c r="U38">
        <v>-0.2123305427718099</v>
      </c>
      <c r="V38">
        <v>0.49520066551747499</v>
      </c>
      <c r="X38">
        <v>42.857142857142861</v>
      </c>
      <c r="Y38">
        <v>2.903346469040343</v>
      </c>
      <c r="Z38">
        <v>37.782053485022502</v>
      </c>
      <c r="AA38">
        <v>3.9850108744271799</v>
      </c>
      <c r="AB38">
        <v>55.33089882498691</v>
      </c>
      <c r="AD38">
        <v>3</v>
      </c>
      <c r="AE38">
        <v>-9.4820398902347591</v>
      </c>
      <c r="AF38">
        <v>8.5056730119468398</v>
      </c>
      <c r="AG38">
        <v>13.056570181467343</v>
      </c>
      <c r="AH38">
        <v>4.4103550296198923</v>
      </c>
      <c r="AJ38">
        <v>42.857142857142861</v>
      </c>
      <c r="AK38">
        <v>26.497995523011561</v>
      </c>
      <c r="AL38">
        <v>11.5270507950845</v>
      </c>
      <c r="AM38">
        <v>3.317897285573788</v>
      </c>
      <c r="AN38">
        <v>58.657058133842021</v>
      </c>
      <c r="AP38">
        <v>3</v>
      </c>
      <c r="AQ38">
        <v>5.4731918843292249</v>
      </c>
      <c r="AR38">
        <v>3.8584194433060013</v>
      </c>
      <c r="AS38">
        <v>-1.7562083248228899</v>
      </c>
      <c r="AT38">
        <v>0.4754735625354336</v>
      </c>
      <c r="AV38">
        <v>42.857142857142861</v>
      </c>
      <c r="AW38">
        <v>75.353568666531231</v>
      </c>
      <c r="AX38">
        <v>8.3504199864143818</v>
      </c>
      <c r="AY38">
        <v>1.8517635504870451</v>
      </c>
      <c r="AZ38">
        <v>14.444302658148571</v>
      </c>
      <c r="BB38">
        <v>3</v>
      </c>
      <c r="BC38">
        <v>-11.569150793500015</v>
      </c>
      <c r="BD38">
        <v>6.810857705032066</v>
      </c>
      <c r="BE38">
        <v>6.628265599738465</v>
      </c>
      <c r="BF38">
        <v>-1.8699725110710426</v>
      </c>
      <c r="BH38">
        <v>42.857142857142861</v>
      </c>
      <c r="BI38">
        <v>50.420443940103503</v>
      </c>
      <c r="BJ38">
        <v>4.8273862748556926</v>
      </c>
      <c r="BK38">
        <v>9.5369557964775282</v>
      </c>
      <c r="BL38">
        <v>35.215203737383447</v>
      </c>
      <c r="BN38">
        <v>3</v>
      </c>
      <c r="BO38">
        <v>11.967333501957597</v>
      </c>
      <c r="BP38">
        <v>16.875120992199722</v>
      </c>
      <c r="BQ38">
        <v>8.1970163276480434</v>
      </c>
      <c r="BR38">
        <v>2.5471941400373126</v>
      </c>
      <c r="BT38">
        <v>42.857142857142861</v>
      </c>
      <c r="BU38">
        <v>7.6213821672745503</v>
      </c>
      <c r="BV38">
        <v>32.530034319066488</v>
      </c>
      <c r="BW38">
        <v>3.8564013746480779</v>
      </c>
      <c r="BX38">
        <v>55.993646703559762</v>
      </c>
      <c r="BZ38">
        <v>3</v>
      </c>
      <c r="CA38">
        <v>6.120687328657624</v>
      </c>
      <c r="CB38">
        <v>-0.10874069057619806</v>
      </c>
      <c r="CC38">
        <v>4.5120229497081104</v>
      </c>
      <c r="CD38">
        <v>1.4568563160136758</v>
      </c>
      <c r="CF38">
        <v>42.857142857142861</v>
      </c>
      <c r="CG38">
        <v>52.590735130732099</v>
      </c>
      <c r="CH38">
        <v>9.260043544519565</v>
      </c>
      <c r="CI38">
        <v>5.6133104341694873</v>
      </c>
      <c r="CJ38">
        <v>31.118985958694029</v>
      </c>
      <c r="CO38">
        <v>73.469387755102048</v>
      </c>
      <c r="CP38">
        <v>19.795628591789121</v>
      </c>
      <c r="CU38">
        <v>73.469387755102048</v>
      </c>
      <c r="CV38">
        <v>42.634571665599282</v>
      </c>
      <c r="DA38">
        <v>73.469387755102048</v>
      </c>
      <c r="DB38">
        <v>4.3925479265039744</v>
      </c>
    </row>
    <row r="39" spans="1:106" x14ac:dyDescent="0.25">
      <c r="A39" t="s">
        <v>110</v>
      </c>
      <c r="B39" t="s">
        <v>113</v>
      </c>
      <c r="C39">
        <v>2.0679368759246031E-2</v>
      </c>
      <c r="D39">
        <v>2.5448497453356499E-2</v>
      </c>
      <c r="E39">
        <v>1.2306225470242231</v>
      </c>
      <c r="F39">
        <v>5</v>
      </c>
      <c r="G39">
        <v>-0.14420469765673261</v>
      </c>
      <c r="H39">
        <v>-8.8976197633626464E-2</v>
      </c>
      <c r="I39">
        <v>2.6841723776321047E-3</v>
      </c>
      <c r="J39">
        <v>0.23049672260832044</v>
      </c>
      <c r="K39" s="1"/>
      <c r="L39">
        <v>44.081632653061227</v>
      </c>
      <c r="M39">
        <v>95.840972314334849</v>
      </c>
      <c r="N39">
        <v>0.51547750976931628</v>
      </c>
      <c r="O39">
        <v>0.1773398880679746</v>
      </c>
      <c r="P39">
        <v>3.4662103283502721</v>
      </c>
      <c r="R39">
        <v>5</v>
      </c>
      <c r="S39">
        <v>25.708637294715345</v>
      </c>
      <c r="T39">
        <v>19.521984399558129</v>
      </c>
      <c r="U39">
        <v>-0.32294356183333695</v>
      </c>
      <c r="V39">
        <v>1.2472975908654944</v>
      </c>
      <c r="X39">
        <v>44.081632653061227</v>
      </c>
      <c r="Y39">
        <v>2.9350236982856841</v>
      </c>
      <c r="Z39">
        <v>36.610234354240703</v>
      </c>
      <c r="AA39">
        <v>3.944989839028576</v>
      </c>
      <c r="AB39">
        <v>56.511077223443849</v>
      </c>
      <c r="AD39">
        <v>5</v>
      </c>
      <c r="AE39">
        <v>-5.8259465520510645</v>
      </c>
      <c r="AF39">
        <v>5.9310658139494548</v>
      </c>
      <c r="AG39">
        <v>4.2257553856719934</v>
      </c>
      <c r="AH39">
        <v>-4.3308746511930369</v>
      </c>
      <c r="AJ39">
        <v>44.081632653061227</v>
      </c>
      <c r="AK39">
        <v>26.168607295841841</v>
      </c>
      <c r="AL39">
        <v>11.14223984839977</v>
      </c>
      <c r="AM39">
        <v>3.1968006303948511</v>
      </c>
      <c r="AN39">
        <v>59.492353961248433</v>
      </c>
      <c r="AP39">
        <v>5</v>
      </c>
      <c r="AQ39">
        <v>9.7395766823656515</v>
      </c>
      <c r="AR39">
        <v>10.956814374677222</v>
      </c>
      <c r="AS39">
        <v>-3.4017327438244855</v>
      </c>
      <c r="AT39">
        <v>-0.30749265452711017</v>
      </c>
      <c r="AV39">
        <v>44.081632653061227</v>
      </c>
      <c r="AW39">
        <v>75.461263537281368</v>
      </c>
      <c r="AX39">
        <v>8.0515671044766197</v>
      </c>
      <c r="AY39">
        <v>1.7587631299413859</v>
      </c>
      <c r="AZ39">
        <v>14.72846108988066</v>
      </c>
      <c r="BB39">
        <v>5</v>
      </c>
      <c r="BC39">
        <v>-13.645555571625607</v>
      </c>
      <c r="BD39">
        <v>5.7944917518814929</v>
      </c>
      <c r="BE39">
        <v>2.0775803082831814</v>
      </c>
      <c r="BF39">
        <v>5.7734835132714544</v>
      </c>
      <c r="BH39">
        <v>44.081632653061227</v>
      </c>
      <c r="BI39">
        <v>50.185068840912642</v>
      </c>
      <c r="BJ39">
        <v>4.6535515708774469</v>
      </c>
      <c r="BK39">
        <v>9.5388111610364508</v>
      </c>
      <c r="BL39">
        <v>35.622557666714947</v>
      </c>
      <c r="BN39">
        <v>5</v>
      </c>
      <c r="BO39">
        <v>0.65846901032031013</v>
      </c>
      <c r="BP39">
        <v>4.7752431322473186</v>
      </c>
      <c r="BQ39">
        <v>6.683627252129801</v>
      </c>
      <c r="BR39">
        <v>3.8743145026986872</v>
      </c>
      <c r="BT39">
        <v>44.081632653061227</v>
      </c>
      <c r="BU39">
        <v>7.580780581468999</v>
      </c>
      <c r="BV39">
        <v>31.51568773246791</v>
      </c>
      <c r="BW39">
        <v>3.8001996068974551</v>
      </c>
      <c r="BX39">
        <v>57.104795675564098</v>
      </c>
      <c r="BZ39">
        <v>5</v>
      </c>
      <c r="CA39">
        <v>4.0568002732131418</v>
      </c>
      <c r="CB39">
        <v>-2.0263092207032116</v>
      </c>
      <c r="CC39">
        <v>-4.7810787110092789E-2</v>
      </c>
      <c r="CD39">
        <v>-1.8354874824400076</v>
      </c>
      <c r="CF39">
        <v>44.081632653061227</v>
      </c>
      <c r="CG39">
        <v>52.532636950068138</v>
      </c>
      <c r="CH39">
        <v>8.9281160463472418</v>
      </c>
      <c r="CI39">
        <v>5.5536096907229453</v>
      </c>
      <c r="CJ39">
        <v>31.544615135141111</v>
      </c>
      <c r="CO39">
        <v>75.510204081632651</v>
      </c>
      <c r="CP39">
        <v>20.927521011540779</v>
      </c>
      <c r="CU39">
        <v>75.510204081632651</v>
      </c>
      <c r="CV39">
        <v>43.374959528036953</v>
      </c>
      <c r="DA39">
        <v>75.510204081632651</v>
      </c>
      <c r="DB39">
        <v>4.1226272679260996</v>
      </c>
    </row>
    <row r="40" spans="1:106" x14ac:dyDescent="0.25">
      <c r="A40" t="s">
        <v>91</v>
      </c>
      <c r="B40" t="s">
        <v>114</v>
      </c>
      <c r="C40">
        <v>-9.9999999995256336E-9</v>
      </c>
      <c r="D40">
        <v>3.0388797396223681E-3</v>
      </c>
      <c r="E40">
        <v>-303887.97397665225</v>
      </c>
      <c r="F40">
        <v>10</v>
      </c>
      <c r="G40">
        <v>0.25677330021824218</v>
      </c>
      <c r="H40">
        <v>-3.5280825339447652E-2</v>
      </c>
      <c r="I40">
        <v>-1.9790273909945477E-2</v>
      </c>
      <c r="J40">
        <v>-0.20170220277554185</v>
      </c>
      <c r="K40" s="1"/>
      <c r="L40">
        <v>45.306122448979593</v>
      </c>
      <c r="M40">
        <v>95.74715578228971</v>
      </c>
      <c r="N40">
        <v>0.51497490334016605</v>
      </c>
      <c r="O40">
        <v>0.17716772233244921</v>
      </c>
      <c r="P40">
        <v>3.5607016356339041</v>
      </c>
      <c r="R40">
        <v>10</v>
      </c>
      <c r="S40">
        <v>-5.9914178116676702</v>
      </c>
      <c r="T40">
        <v>5.813431362975706</v>
      </c>
      <c r="U40">
        <v>0.15942211281617391</v>
      </c>
      <c r="V40">
        <v>1.8347334794960091E-2</v>
      </c>
      <c r="X40">
        <v>45.306122448979593</v>
      </c>
      <c r="Y40">
        <v>2.9672948193059989</v>
      </c>
      <c r="Z40">
        <v>35.473220126822653</v>
      </c>
      <c r="AA40">
        <v>3.9018970479793191</v>
      </c>
      <c r="AB40">
        <v>57.658914513549767</v>
      </c>
      <c r="AD40">
        <v>10</v>
      </c>
      <c r="AE40">
        <v>1.9740541596303558</v>
      </c>
      <c r="AF40">
        <v>-0.80345410578012988</v>
      </c>
      <c r="AG40">
        <v>2.5405109525359002</v>
      </c>
      <c r="AH40">
        <v>-3.7111111143551092</v>
      </c>
      <c r="AJ40">
        <v>45.306122448979593</v>
      </c>
      <c r="AK40">
        <v>25.85250680198747</v>
      </c>
      <c r="AL40">
        <v>10.76793564895919</v>
      </c>
      <c r="AM40">
        <v>3.080751906548147</v>
      </c>
      <c r="AN40">
        <v>60.298807397120846</v>
      </c>
      <c r="AP40">
        <v>10</v>
      </c>
      <c r="AQ40">
        <v>-2.2809001802393638</v>
      </c>
      <c r="AR40">
        <v>1.0844223251757015</v>
      </c>
      <c r="AS40">
        <v>-4.8596932947250586</v>
      </c>
      <c r="AT40">
        <v>6.0561197070618702</v>
      </c>
      <c r="AV40">
        <v>45.306122448979593</v>
      </c>
      <c r="AW40">
        <v>75.555317683039732</v>
      </c>
      <c r="AX40">
        <v>7.7663982912329574</v>
      </c>
      <c r="AY40">
        <v>1.6724688461594099</v>
      </c>
      <c r="AZ40">
        <v>15.00587004114654</v>
      </c>
      <c r="BB40">
        <v>10</v>
      </c>
      <c r="BC40">
        <v>-14.323357777251701</v>
      </c>
      <c r="BD40">
        <v>0.7951391237151233</v>
      </c>
      <c r="BE40">
        <v>-1.7092372204039847</v>
      </c>
      <c r="BF40">
        <v>15.237455958258609</v>
      </c>
      <c r="BH40">
        <v>45.306122448979593</v>
      </c>
      <c r="BI40">
        <v>49.959709297649191</v>
      </c>
      <c r="BJ40">
        <v>4.4860841320706228</v>
      </c>
      <c r="BK40">
        <v>9.5399565055376172</v>
      </c>
      <c r="BL40">
        <v>36.014238280559503</v>
      </c>
      <c r="BN40">
        <v>10</v>
      </c>
      <c r="BO40">
        <v>28.625706461988997</v>
      </c>
      <c r="BP40">
        <v>-21.440679622768421</v>
      </c>
      <c r="BQ40">
        <v>5.5252207745073472</v>
      </c>
      <c r="BR40">
        <v>-5.9936897574040406</v>
      </c>
      <c r="BT40">
        <v>45.306122448979593</v>
      </c>
      <c r="BU40">
        <v>7.543446377123904</v>
      </c>
      <c r="BV40">
        <v>30.53117525007778</v>
      </c>
      <c r="BW40">
        <v>3.742561432649794</v>
      </c>
      <c r="BX40">
        <v>58.184283593855113</v>
      </c>
      <c r="BZ40">
        <v>10</v>
      </c>
      <c r="CA40">
        <v>-2.9986564023097841</v>
      </c>
      <c r="CB40">
        <v>0.8970580845009799</v>
      </c>
      <c r="CC40">
        <v>-1.4281120093256234</v>
      </c>
      <c r="CD40">
        <v>3.9059865617629796</v>
      </c>
      <c r="CF40">
        <v>45.306122448979593</v>
      </c>
      <c r="CG40">
        <v>52.47194630415639</v>
      </c>
      <c r="CH40">
        <v>8.6098081992444495</v>
      </c>
      <c r="CI40">
        <v>5.4985803424902544</v>
      </c>
      <c r="CJ40">
        <v>31.955316533508221</v>
      </c>
      <c r="CO40">
        <v>77.551020408163268</v>
      </c>
      <c r="CP40">
        <v>22.127185906613679</v>
      </c>
      <c r="CU40">
        <v>77.551020408163268</v>
      </c>
      <c r="CV40">
        <v>44.115052669528168</v>
      </c>
      <c r="DA40">
        <v>77.551020408163268</v>
      </c>
      <c r="DB40">
        <v>3.84642905808608</v>
      </c>
    </row>
    <row r="41" spans="1:106" x14ac:dyDescent="0.25">
      <c r="A41" t="s">
        <v>21</v>
      </c>
      <c r="B41" t="s">
        <v>41</v>
      </c>
      <c r="C41">
        <v>1.8063417134826631E-2</v>
      </c>
      <c r="D41">
        <v>5.972474511915335E-3</v>
      </c>
      <c r="E41">
        <v>0.33063923992544492</v>
      </c>
      <c r="F41">
        <v>30</v>
      </c>
      <c r="G41">
        <v>0.23316864710692187</v>
      </c>
      <c r="H41">
        <v>0.25390321985127606</v>
      </c>
      <c r="I41">
        <v>2.5810028573703375E-2</v>
      </c>
      <c r="J41">
        <v>-0.51288191855107401</v>
      </c>
      <c r="K41" s="1"/>
      <c r="L41">
        <v>46.530612244897959</v>
      </c>
      <c r="M41">
        <v>95.65343165148299</v>
      </c>
      <c r="N41">
        <v>0.51447245710385969</v>
      </c>
      <c r="O41">
        <v>0.17699548580469829</v>
      </c>
      <c r="P41">
        <v>3.6551004492410311</v>
      </c>
      <c r="R41">
        <v>30</v>
      </c>
      <c r="S41">
        <v>0.2343035520027188</v>
      </c>
      <c r="T41">
        <v>-2.5750786265555234</v>
      </c>
      <c r="U41">
        <v>0.46198332875706427</v>
      </c>
      <c r="V41">
        <v>1.8775557197068906</v>
      </c>
      <c r="X41">
        <v>46.530612244897959</v>
      </c>
      <c r="Y41">
        <v>2.9997980182910831</v>
      </c>
      <c r="Z41">
        <v>34.370287935292318</v>
      </c>
      <c r="AA41">
        <v>3.8560690690017729</v>
      </c>
      <c r="AB41">
        <v>58.775171174260983</v>
      </c>
      <c r="AD41">
        <v>30</v>
      </c>
      <c r="AE41">
        <v>3.621325978236559</v>
      </c>
      <c r="AF41">
        <v>-6.4519344888945103</v>
      </c>
      <c r="AG41">
        <v>-1.7716428279250067</v>
      </c>
      <c r="AH41">
        <v>4.6022495923307858</v>
      </c>
      <c r="AJ41">
        <v>46.530612244897959</v>
      </c>
      <c r="AK41">
        <v>25.549077641068671</v>
      </c>
      <c r="AL41">
        <v>10.40410826300829</v>
      </c>
      <c r="AM41">
        <v>2.9695092015789721</v>
      </c>
      <c r="AN41">
        <v>61.077306668498267</v>
      </c>
      <c r="AP41">
        <v>30</v>
      </c>
      <c r="AQ41">
        <v>0.19961391112376248</v>
      </c>
      <c r="AR41">
        <v>-0.28415311377693087</v>
      </c>
      <c r="AS41">
        <v>-1.190694588255043</v>
      </c>
      <c r="AT41">
        <v>1.2751789293225304</v>
      </c>
      <c r="AV41">
        <v>46.530612244897959</v>
      </c>
      <c r="AW41">
        <v>75.637030289642865</v>
      </c>
      <c r="AX41">
        <v>7.493988260605609</v>
      </c>
      <c r="AY41">
        <v>1.592330093529418</v>
      </c>
      <c r="AZ41">
        <v>15.27670621780071</v>
      </c>
      <c r="BB41">
        <v>30</v>
      </c>
      <c r="BC41">
        <v>-3.5598191061581019E-12</v>
      </c>
      <c r="BD41">
        <v>1.3987387486858669</v>
      </c>
      <c r="BE41">
        <v>0.70950365738910648</v>
      </c>
      <c r="BF41">
        <v>-2.1082379495890713</v>
      </c>
      <c r="BH41">
        <v>46.530612244897959</v>
      </c>
      <c r="BI41">
        <v>49.743664719867752</v>
      </c>
      <c r="BJ41">
        <v>4.3250181368007334</v>
      </c>
      <c r="BK41">
        <v>9.5403553406963031</v>
      </c>
      <c r="BL41">
        <v>36.390948332249579</v>
      </c>
      <c r="BN41">
        <v>30</v>
      </c>
      <c r="BO41">
        <v>43.909708210423723</v>
      </c>
      <c r="BP41">
        <v>-12.541057688099869</v>
      </c>
      <c r="BQ41">
        <v>2.5537695037919814</v>
      </c>
      <c r="BR41">
        <v>-33.923768212021393</v>
      </c>
      <c r="BT41">
        <v>46.530612244897959</v>
      </c>
      <c r="BU41">
        <v>7.5089334009166668</v>
      </c>
      <c r="BV41">
        <v>29.575971987473661</v>
      </c>
      <c r="BW41">
        <v>3.6836717965769101</v>
      </c>
      <c r="BX41">
        <v>59.232900891884761</v>
      </c>
      <c r="BZ41">
        <v>30</v>
      </c>
      <c r="CA41">
        <v>-8.2066573152641951</v>
      </c>
      <c r="CB41">
        <v>1.2766465109527108</v>
      </c>
      <c r="CC41">
        <v>-3.6163988713137454</v>
      </c>
      <c r="CD41">
        <v>11.657035968377464</v>
      </c>
      <c r="CF41">
        <v>46.530612244897959</v>
      </c>
      <c r="CG41">
        <v>52.409258303988167</v>
      </c>
      <c r="CH41">
        <v>8.3043674369800762</v>
      </c>
      <c r="CI41">
        <v>5.4476592007180384</v>
      </c>
      <c r="CJ41">
        <v>32.351781419045608</v>
      </c>
      <c r="CO41">
        <v>79.591836734693885</v>
      </c>
      <c r="CP41">
        <v>23.401564922497371</v>
      </c>
      <c r="CU41">
        <v>79.591836734693885</v>
      </c>
      <c r="CV41">
        <v>44.855218365603022</v>
      </c>
      <c r="DA41">
        <v>79.591836734693885</v>
      </c>
      <c r="DB41">
        <v>3.5643718028330218</v>
      </c>
    </row>
    <row r="42" spans="1:106" x14ac:dyDescent="0.25">
      <c r="A42" t="s">
        <v>22</v>
      </c>
      <c r="B42" t="s">
        <v>42</v>
      </c>
      <c r="C42">
        <v>7.3473692722646117E-2</v>
      </c>
      <c r="D42">
        <v>8.4002269988379241E-3</v>
      </c>
      <c r="E42">
        <v>0.11432972384480139</v>
      </c>
      <c r="K42" s="1"/>
      <c r="L42">
        <v>47.755102040816332</v>
      </c>
      <c r="M42">
        <v>95.559799797685088</v>
      </c>
      <c r="N42">
        <v>0.51397019227407081</v>
      </c>
      <c r="O42">
        <v>0.17682319290906889</v>
      </c>
      <c r="P42">
        <v>3.7494068607674711</v>
      </c>
      <c r="R42">
        <v>60</v>
      </c>
      <c r="S42">
        <v>-0.51796683275714006</v>
      </c>
      <c r="T42">
        <v>7.0247443782779584E-2</v>
      </c>
      <c r="U42">
        <v>-0.22807259575469496</v>
      </c>
      <c r="V42">
        <v>0.67444994638110245</v>
      </c>
      <c r="X42">
        <v>47.755102040816332</v>
      </c>
      <c r="Y42">
        <v>3.0323398344050112</v>
      </c>
      <c r="Z42">
        <v>33.300631796398143</v>
      </c>
      <c r="AA42">
        <v>3.8077746126214751</v>
      </c>
      <c r="AB42">
        <v>59.860580392387142</v>
      </c>
      <c r="AD42">
        <v>60</v>
      </c>
      <c r="AE42">
        <v>-6.3388551779170008</v>
      </c>
      <c r="AF42">
        <v>3.6985103340594048</v>
      </c>
      <c r="AG42">
        <v>4.4520744534264614</v>
      </c>
      <c r="AH42">
        <v>-1.8117305114209898</v>
      </c>
      <c r="AJ42">
        <v>47.755102040816332</v>
      </c>
      <c r="AK42">
        <v>25.257703412705691</v>
      </c>
      <c r="AL42">
        <v>10.050727756792581</v>
      </c>
      <c r="AM42">
        <v>2.8628306030326192</v>
      </c>
      <c r="AN42">
        <v>61.828740002419693</v>
      </c>
      <c r="AP42">
        <v>60</v>
      </c>
      <c r="AQ42">
        <v>4.2039702670006704</v>
      </c>
      <c r="AR42">
        <v>7.8513669195572442</v>
      </c>
      <c r="AS42">
        <v>0.49030355066278353</v>
      </c>
      <c r="AT42">
        <v>-12.545695598797668</v>
      </c>
      <c r="AV42">
        <v>47.755102040816332</v>
      </c>
      <c r="AW42">
        <v>75.707836527426323</v>
      </c>
      <c r="AX42">
        <v>7.2333415201415887</v>
      </c>
      <c r="AY42">
        <v>1.5177198294432479</v>
      </c>
      <c r="AZ42">
        <v>15.541156984567451</v>
      </c>
      <c r="BB42">
        <v>60</v>
      </c>
      <c r="BC42">
        <v>-5.3500780223527116</v>
      </c>
      <c r="BD42">
        <v>5.5232473491323981</v>
      </c>
      <c r="BE42">
        <v>-4.8858881670896865</v>
      </c>
      <c r="BF42">
        <v>4.7127380578295686</v>
      </c>
      <c r="BH42">
        <v>47.755102040816332</v>
      </c>
      <c r="BI42">
        <v>49.536234517122892</v>
      </c>
      <c r="BJ42">
        <v>4.1703877634332871</v>
      </c>
      <c r="BK42">
        <v>9.5399711772277858</v>
      </c>
      <c r="BL42">
        <v>36.753390575117727</v>
      </c>
      <c r="BN42">
        <v>60</v>
      </c>
      <c r="BO42">
        <v>42.444203970589818</v>
      </c>
      <c r="BP42">
        <v>12.393126212022871</v>
      </c>
      <c r="BQ42">
        <v>1.4023530193162803</v>
      </c>
      <c r="BR42">
        <v>-56.241209102899191</v>
      </c>
      <c r="BT42">
        <v>47.755102040816332</v>
      </c>
      <c r="BU42">
        <v>7.4768136553762101</v>
      </c>
      <c r="BV42">
        <v>28.649547856806919</v>
      </c>
      <c r="BW42">
        <v>3.6237093022085771</v>
      </c>
      <c r="BX42">
        <v>60.251427619818912</v>
      </c>
      <c r="BZ42">
        <v>60</v>
      </c>
      <c r="CA42">
        <v>9.8517133400816945</v>
      </c>
      <c r="CB42">
        <v>7.222611340293744</v>
      </c>
      <c r="CC42">
        <v>-2.7767023263604464</v>
      </c>
      <c r="CD42">
        <v>-12.605041961058998</v>
      </c>
      <c r="CF42">
        <v>47.755102040816332</v>
      </c>
      <c r="CG42">
        <v>52.344976929007117</v>
      </c>
      <c r="CH42">
        <v>8.0111940663004049</v>
      </c>
      <c r="CI42">
        <v>5.4004505282042743</v>
      </c>
      <c r="CJ42">
        <v>32.734576500497496</v>
      </c>
      <c r="CO42">
        <v>81.632653061224488</v>
      </c>
      <c r="CP42">
        <v>24.759361536859199</v>
      </c>
      <c r="CU42">
        <v>81.632653061224488</v>
      </c>
      <c r="CV42">
        <v>45.595449567478532</v>
      </c>
      <c r="DA42">
        <v>81.632653061224488</v>
      </c>
      <c r="DB42">
        <v>3.2768875211256692</v>
      </c>
    </row>
    <row r="43" spans="1:106" x14ac:dyDescent="0.25">
      <c r="A43" t="s">
        <v>23</v>
      </c>
      <c r="B43" t="s">
        <v>43</v>
      </c>
      <c r="C43">
        <v>-9.9960974883639331E-9</v>
      </c>
      <c r="D43">
        <v>1.1542401868894939E-2</v>
      </c>
      <c r="E43">
        <v>-1154690.8063202663</v>
      </c>
      <c r="K43" s="1"/>
      <c r="L43">
        <v>48.979591836734699</v>
      </c>
      <c r="M43">
        <v>95.466260073551183</v>
      </c>
      <c r="N43">
        <v>0.51346814191044132</v>
      </c>
      <c r="O43">
        <v>0.17665086779795139</v>
      </c>
      <c r="P43">
        <v>3.8436209603652989</v>
      </c>
      <c r="X43">
        <v>48.979591836734699</v>
      </c>
      <c r="Y43">
        <v>3.0647294196509201</v>
      </c>
      <c r="Z43">
        <v>32.263443881759812</v>
      </c>
      <c r="AA43">
        <v>3.757281398032116</v>
      </c>
      <c r="AB43">
        <v>60.915874971074842</v>
      </c>
      <c r="AJ43">
        <v>48.979591836734699</v>
      </c>
      <c r="AK43">
        <v>24.97776771651878</v>
      </c>
      <c r="AL43">
        <v>9.7077641965575747</v>
      </c>
      <c r="AM43">
        <v>2.7604741984543848</v>
      </c>
      <c r="AN43">
        <v>62.553995625924102</v>
      </c>
      <c r="AV43">
        <v>48.979591836734699</v>
      </c>
      <c r="AW43">
        <v>75.768494921156858</v>
      </c>
      <c r="AX43">
        <v>6.9838982873327886</v>
      </c>
      <c r="AY43">
        <v>1.448284605025643</v>
      </c>
      <c r="AZ43">
        <v>15.79937704806331</v>
      </c>
      <c r="BH43">
        <v>48.979591836734699</v>
      </c>
      <c r="BI43">
        <v>49.336994910548718</v>
      </c>
      <c r="BJ43">
        <v>4.0221312697988258</v>
      </c>
      <c r="BK43">
        <v>9.5387972946750264</v>
      </c>
      <c r="BL43">
        <v>37.102059659154918</v>
      </c>
      <c r="BT43">
        <v>48.979591836734699</v>
      </c>
      <c r="BU43">
        <v>7.4467810214936776</v>
      </c>
      <c r="BV43">
        <v>27.751248520242651</v>
      </c>
      <c r="BW43">
        <v>3.5628390009685438</v>
      </c>
      <c r="BX43">
        <v>61.240631371070243</v>
      </c>
      <c r="CF43">
        <v>48.979591836734699</v>
      </c>
      <c r="CG43">
        <v>52.279353235695133</v>
      </c>
      <c r="CH43">
        <v>7.7298175109892879</v>
      </c>
      <c r="CI43">
        <v>5.3566946014839658</v>
      </c>
      <c r="CJ43">
        <v>33.104160326962841</v>
      </c>
      <c r="CO43">
        <v>83.673469387755105</v>
      </c>
      <c r="CP43">
        <v>26.21179742510353</v>
      </c>
      <c r="CU43">
        <v>83.673469387755105</v>
      </c>
      <c r="CV43">
        <v>46.33573553799787</v>
      </c>
      <c r="DA43">
        <v>83.673469387755105</v>
      </c>
      <c r="DB43">
        <v>2.9820891217465828</v>
      </c>
    </row>
    <row r="44" spans="1:106" x14ac:dyDescent="0.25">
      <c r="A44" t="s">
        <v>24</v>
      </c>
      <c r="B44" t="s">
        <v>44</v>
      </c>
      <c r="C44">
        <v>-9.9981492335311285E-9</v>
      </c>
      <c r="D44">
        <v>8.2092865246147437E-3</v>
      </c>
      <c r="E44">
        <v>-821080.61530857976</v>
      </c>
      <c r="K44" s="1"/>
      <c r="L44">
        <v>50.204081632653057</v>
      </c>
      <c r="M44">
        <v>95.372812331736412</v>
      </c>
      <c r="N44">
        <v>0.51296633907261291</v>
      </c>
      <c r="O44">
        <v>0.17647853462373569</v>
      </c>
      <c r="P44">
        <v>3.937742838186594</v>
      </c>
      <c r="X44">
        <v>50.204081632653057</v>
      </c>
      <c r="Y44">
        <v>3.0967888415415108</v>
      </c>
      <c r="Z44">
        <v>31.257924571739181</v>
      </c>
      <c r="AA44">
        <v>3.7048450169923961</v>
      </c>
      <c r="AB44">
        <v>61.941776813540848</v>
      </c>
      <c r="AJ44">
        <v>50.204081632653057</v>
      </c>
      <c r="AK44">
        <v>24.708654152128169</v>
      </c>
      <c r="AL44">
        <v>9.3751876485487919</v>
      </c>
      <c r="AM44">
        <v>2.6621980753895649</v>
      </c>
      <c r="AN44">
        <v>63.253961766050473</v>
      </c>
      <c r="AV44">
        <v>50.204081632653057</v>
      </c>
      <c r="AW44">
        <v>75.819763995601221</v>
      </c>
      <c r="AX44">
        <v>6.745098779671105</v>
      </c>
      <c r="AY44">
        <v>1.383670971401344</v>
      </c>
      <c r="AZ44">
        <v>16.051521114904901</v>
      </c>
      <c r="BH44">
        <v>50.204081632653057</v>
      </c>
      <c r="BI44">
        <v>49.145408197882439</v>
      </c>
      <c r="BJ44">
        <v>3.879973173979077</v>
      </c>
      <c r="BK44">
        <v>9.5368511873787742</v>
      </c>
      <c r="BL44">
        <v>37.43775054059487</v>
      </c>
      <c r="BT44">
        <v>50.204081632653057</v>
      </c>
      <c r="BU44">
        <v>7.4185284215237326</v>
      </c>
      <c r="BV44">
        <v>26.8803796428341</v>
      </c>
      <c r="BW44">
        <v>3.5012539445127269</v>
      </c>
      <c r="BX44">
        <v>62.201337533634053</v>
      </c>
      <c r="CF44">
        <v>50.204081632653057</v>
      </c>
      <c r="CG44">
        <v>52.212638280534172</v>
      </c>
      <c r="CH44">
        <v>7.4597671948305893</v>
      </c>
      <c r="CI44">
        <v>5.3161316970921231</v>
      </c>
      <c r="CJ44">
        <v>33.46099144754055</v>
      </c>
      <c r="CO44">
        <v>85.714285714285722</v>
      </c>
      <c r="CP44">
        <v>27.773839906713171</v>
      </c>
      <c r="CU44">
        <v>85.714285714285722</v>
      </c>
      <c r="CV44">
        <v>47.076065032574682</v>
      </c>
      <c r="DA44">
        <v>85.714285714285722</v>
      </c>
      <c r="DB44">
        <v>2.6856768117433729</v>
      </c>
    </row>
    <row r="45" spans="1:106" x14ac:dyDescent="0.25">
      <c r="A45" t="s">
        <v>123</v>
      </c>
      <c r="B45" t="s">
        <v>124</v>
      </c>
      <c r="C45">
        <v>-9.9999999999999986E-9</v>
      </c>
      <c r="D45">
        <v>7.7801733546770894E-4</v>
      </c>
      <c r="E45">
        <v>-77801.733546770905</v>
      </c>
      <c r="K45" s="1"/>
      <c r="L45">
        <v>51.428571428571431</v>
      </c>
      <c r="M45">
        <v>95.279456424895955</v>
      </c>
      <c r="N45">
        <v>0.5124648168202276</v>
      </c>
      <c r="O45">
        <v>0.17630621753881229</v>
      </c>
      <c r="P45">
        <v>4.0317725843834333</v>
      </c>
      <c r="X45">
        <v>51.428571428571431</v>
      </c>
      <c r="Y45">
        <v>3.128378679600659</v>
      </c>
      <c r="Z45">
        <v>30.283227251934619</v>
      </c>
      <c r="AA45">
        <v>3.6507159937438449</v>
      </c>
      <c r="AB45">
        <v>62.939013517067181</v>
      </c>
      <c r="AJ45">
        <v>51.428571428571431</v>
      </c>
      <c r="AK45">
        <v>24.449746319154109</v>
      </c>
      <c r="AL45">
        <v>9.0529681790117422</v>
      </c>
      <c r="AM45">
        <v>2.5677603213834539</v>
      </c>
      <c r="AN45">
        <v>63.929526649837818</v>
      </c>
      <c r="AV45">
        <v>51.428571428571431</v>
      </c>
      <c r="AW45">
        <v>75.862402275526136</v>
      </c>
      <c r="AX45">
        <v>6.5163832146484317</v>
      </c>
      <c r="AY45">
        <v>1.323525479695091</v>
      </c>
      <c r="AZ45">
        <v>16.29774389170878</v>
      </c>
      <c r="BH45">
        <v>51.428571428571431</v>
      </c>
      <c r="BI45">
        <v>48.961100187383622</v>
      </c>
      <c r="BJ45">
        <v>3.7437266533609681</v>
      </c>
      <c r="BK45">
        <v>9.5341497786143261</v>
      </c>
      <c r="BL45">
        <v>37.76100651765168</v>
      </c>
      <c r="BT45">
        <v>51.428571428571431</v>
      </c>
      <c r="BU45">
        <v>7.391919299169583</v>
      </c>
      <c r="BV45">
        <v>26.036240889085661</v>
      </c>
      <c r="BW45">
        <v>3.4390795926767521</v>
      </c>
      <c r="BX45">
        <v>63.134259198158759</v>
      </c>
      <c r="CF45">
        <v>51.428571428571431</v>
      </c>
      <c r="CG45">
        <v>52.145083120006177</v>
      </c>
      <c r="CH45">
        <v>7.200572541608163</v>
      </c>
      <c r="CI45">
        <v>5.2785020915637482</v>
      </c>
      <c r="CJ45">
        <v>33.805528411329611</v>
      </c>
      <c r="CO45">
        <v>87.755102040816325</v>
      </c>
      <c r="CP45">
        <v>29.46841132658783</v>
      </c>
      <c r="CU45">
        <v>87.755102040816325</v>
      </c>
      <c r="CV45">
        <v>47.816433491178962</v>
      </c>
      <c r="DA45">
        <v>87.755102040816325</v>
      </c>
      <c r="DB45">
        <v>2.385007800089336</v>
      </c>
    </row>
    <row r="46" spans="1:106" x14ac:dyDescent="0.25">
      <c r="A46" t="s">
        <v>25</v>
      </c>
      <c r="B46" t="s">
        <v>45</v>
      </c>
      <c r="C46">
        <v>3.7522932707062723E-2</v>
      </c>
      <c r="D46">
        <v>1.13416648614224E-2</v>
      </c>
      <c r="E46">
        <v>0.30225955284373668</v>
      </c>
      <c r="K46" s="1"/>
      <c r="L46">
        <v>52.653061224489797</v>
      </c>
      <c r="M46">
        <v>95.186192205684947</v>
      </c>
      <c r="N46">
        <v>0.5119636082129273</v>
      </c>
      <c r="O46">
        <v>0.17613394069557109</v>
      </c>
      <c r="P46">
        <v>4.1257102891078938</v>
      </c>
      <c r="X46">
        <v>52.653061224489797</v>
      </c>
      <c r="Y46">
        <v>3.159385165356166</v>
      </c>
      <c r="Z46">
        <v>29.338468567419671</v>
      </c>
      <c r="AA46">
        <v>3.595150727831653</v>
      </c>
      <c r="AB46">
        <v>63.908330824134772</v>
      </c>
      <c r="AJ46">
        <v>52.653061224489797</v>
      </c>
      <c r="AK46">
        <v>24.200427817216841</v>
      </c>
      <c r="AL46">
        <v>8.7410758541919424</v>
      </c>
      <c r="AM46">
        <v>2.4769190239813468</v>
      </c>
      <c r="AN46">
        <v>64.581578504325122</v>
      </c>
      <c r="AV46">
        <v>52.653061224489797</v>
      </c>
      <c r="AW46">
        <v>75.897168285698342</v>
      </c>
      <c r="AX46">
        <v>6.2971918097566641</v>
      </c>
      <c r="AY46">
        <v>1.267494681031625</v>
      </c>
      <c r="AZ46">
        <v>16.53820008509155</v>
      </c>
      <c r="BH46">
        <v>52.653061224489797</v>
      </c>
      <c r="BI46">
        <v>48.783777191525751</v>
      </c>
      <c r="BJ46">
        <v>3.6132079087721278</v>
      </c>
      <c r="BK46">
        <v>9.5307144575594922</v>
      </c>
      <c r="BL46">
        <v>38.072283632879113</v>
      </c>
      <c r="BT46">
        <v>52.653061224489797</v>
      </c>
      <c r="BU46">
        <v>7.3668170981344341</v>
      </c>
      <c r="BV46">
        <v>25.218131923501769</v>
      </c>
      <c r="BW46">
        <v>3.3764414052962448</v>
      </c>
      <c r="BX46">
        <v>64.04010945529285</v>
      </c>
      <c r="CF46">
        <v>52.653061224489797</v>
      </c>
      <c r="CG46">
        <v>52.07693881059312</v>
      </c>
      <c r="CH46">
        <v>6.9517629751058658</v>
      </c>
      <c r="CI46">
        <v>5.2435460614338503</v>
      </c>
      <c r="CJ46">
        <v>34.13822976742896</v>
      </c>
      <c r="CO46">
        <v>89.795918367346943</v>
      </c>
      <c r="CP46">
        <v>31.321987549870041</v>
      </c>
      <c r="CU46">
        <v>89.795918367346943</v>
      </c>
      <c r="CV46">
        <v>48.556819097830477</v>
      </c>
      <c r="DA46">
        <v>89.795918367346943</v>
      </c>
      <c r="DB46">
        <v>2.080557515110125</v>
      </c>
    </row>
    <row r="47" spans="1:106" x14ac:dyDescent="0.25">
      <c r="A47" t="s">
        <v>26</v>
      </c>
      <c r="B47" t="s">
        <v>46</v>
      </c>
      <c r="C47">
        <v>0.1110772227027932</v>
      </c>
      <c r="D47">
        <v>8.3854268734044387E-3</v>
      </c>
      <c r="E47">
        <v>7.5491866553425935E-2</v>
      </c>
      <c r="K47" s="1"/>
      <c r="L47">
        <v>53.877551020408163</v>
      </c>
      <c r="M47">
        <v>95.093019526758567</v>
      </c>
      <c r="N47">
        <v>0.51146274631035382</v>
      </c>
      <c r="O47">
        <v>0.17596172824640241</v>
      </c>
      <c r="P47">
        <v>4.2195560425120524</v>
      </c>
      <c r="X47">
        <v>53.877551020408163</v>
      </c>
      <c r="Y47">
        <v>3.1897738499719899</v>
      </c>
      <c r="Z47">
        <v>28.422834383207199</v>
      </c>
      <c r="AA47">
        <v>3.538325416753997</v>
      </c>
      <c r="AB47">
        <v>64.85040157489189</v>
      </c>
      <c r="AJ47">
        <v>53.877551020408163</v>
      </c>
      <c r="AK47">
        <v>23.96010303579202</v>
      </c>
      <c r="AL47">
        <v>8.4394676788584846</v>
      </c>
      <c r="AM47">
        <v>2.3894405277554238</v>
      </c>
      <c r="AN47">
        <v>65.210989677164775</v>
      </c>
      <c r="AV47">
        <v>53.877551020408163</v>
      </c>
      <c r="AW47">
        <v>75.924820550884576</v>
      </c>
      <c r="AX47">
        <v>6.0869647824876933</v>
      </c>
      <c r="AY47">
        <v>1.2152251265356879</v>
      </c>
      <c r="AZ47">
        <v>16.773044401669779</v>
      </c>
      <c r="BH47">
        <v>53.877551020408163</v>
      </c>
      <c r="BI47">
        <v>48.613145522782283</v>
      </c>
      <c r="BJ47">
        <v>3.4882331410401859</v>
      </c>
      <c r="BK47">
        <v>9.5265666133920792</v>
      </c>
      <c r="BL47">
        <v>38.37203792883092</v>
      </c>
      <c r="BT47">
        <v>53.877551020408163</v>
      </c>
      <c r="BU47">
        <v>7.3430852621214946</v>
      </c>
      <c r="BV47">
        <v>24.425352410586811</v>
      </c>
      <c r="BW47">
        <v>3.313464842206832</v>
      </c>
      <c r="BX47">
        <v>64.919601395684737</v>
      </c>
      <c r="CF47">
        <v>53.877551020408163</v>
      </c>
      <c r="CG47">
        <v>52.008456408776922</v>
      </c>
      <c r="CH47">
        <v>6.7128679191075573</v>
      </c>
      <c r="CI47">
        <v>5.2110038832374332</v>
      </c>
      <c r="CJ47">
        <v>34.459554064937556</v>
      </c>
      <c r="CO47">
        <v>91.83673469387756</v>
      </c>
      <c r="CP47">
        <v>33.38501518462094</v>
      </c>
      <c r="CU47">
        <v>91.83673469387756</v>
      </c>
      <c r="CV47">
        <v>49.297206589725953</v>
      </c>
      <c r="DA47">
        <v>91.83673469387756</v>
      </c>
      <c r="DB47">
        <v>1.7740560856637331</v>
      </c>
    </row>
    <row r="48" spans="1:106" x14ac:dyDescent="0.25">
      <c r="A48" t="s">
        <v>115</v>
      </c>
      <c r="B48" t="s">
        <v>117</v>
      </c>
      <c r="C48">
        <v>-1.0279149952896049</v>
      </c>
      <c r="D48">
        <v>1.6595225659500481</v>
      </c>
      <c r="E48">
        <v>-1.6144550605398007</v>
      </c>
      <c r="K48" s="1"/>
      <c r="L48">
        <v>55.102040816326529</v>
      </c>
      <c r="M48">
        <v>94.999938240771982</v>
      </c>
      <c r="N48">
        <v>0.51096226417214907</v>
      </c>
      <c r="O48">
        <v>0.17578960434369631</v>
      </c>
      <c r="P48">
        <v>4.3133099347479877</v>
      </c>
      <c r="X48">
        <v>55.102040816326529</v>
      </c>
      <c r="Y48">
        <v>3.2195102846120909</v>
      </c>
      <c r="Z48">
        <v>27.535510564310069</v>
      </c>
      <c r="AA48">
        <v>3.4804162580090541</v>
      </c>
      <c r="AB48">
        <v>65.765898609486854</v>
      </c>
      <c r="AJ48">
        <v>55.102040816326529</v>
      </c>
      <c r="AK48">
        <v>23.728446054733901</v>
      </c>
      <c r="AL48">
        <v>8.1478361114597355</v>
      </c>
      <c r="AM48">
        <v>2.3051888715875468</v>
      </c>
      <c r="AN48">
        <v>65.818529881370736</v>
      </c>
      <c r="AV48">
        <v>55.102040816326529</v>
      </c>
      <c r="AW48">
        <v>75.946117595851575</v>
      </c>
      <c r="AX48">
        <v>5.8851423503334166</v>
      </c>
      <c r="AY48">
        <v>1.16636336733202</v>
      </c>
      <c r="AZ48">
        <v>17.002431548060041</v>
      </c>
      <c r="BH48">
        <v>55.102040816326529</v>
      </c>
      <c r="BI48">
        <v>48.44891149362671</v>
      </c>
      <c r="BJ48">
        <v>3.3686185509927702</v>
      </c>
      <c r="BK48">
        <v>9.5217276352898992</v>
      </c>
      <c r="BL48">
        <v>38.660725448060852</v>
      </c>
      <c r="BT48">
        <v>55.102040816326529</v>
      </c>
      <c r="BU48">
        <v>7.3205872348339742</v>
      </c>
      <c r="BV48">
        <v>23.657202014845229</v>
      </c>
      <c r="BW48">
        <v>3.250275363244139</v>
      </c>
      <c r="BX48">
        <v>65.773448109982894</v>
      </c>
      <c r="CF48">
        <v>55.102040816326529</v>
      </c>
      <c r="CG48">
        <v>51.939886971039542</v>
      </c>
      <c r="CH48">
        <v>6.4834167973970933</v>
      </c>
      <c r="CI48">
        <v>5.1806158335095036</v>
      </c>
      <c r="CJ48">
        <v>34.769959852954351</v>
      </c>
      <c r="CO48">
        <v>93.877551020408163</v>
      </c>
      <c r="CP48">
        <v>35.743493137112267</v>
      </c>
      <c r="CU48">
        <v>93.877551020408163</v>
      </c>
      <c r="CV48">
        <v>50.037588868836167</v>
      </c>
      <c r="DA48">
        <v>93.877551020408163</v>
      </c>
      <c r="DB48">
        <v>1.46346548494269</v>
      </c>
    </row>
    <row r="49" spans="1:106" x14ac:dyDescent="0.25">
      <c r="A49" t="s">
        <v>116</v>
      </c>
      <c r="B49" t="s">
        <v>118</v>
      </c>
      <c r="C49">
        <v>2.5997028741515562</v>
      </c>
      <c r="D49">
        <v>9.0169445320850325E-4</v>
      </c>
      <c r="E49">
        <v>3.4684519610833679E-4</v>
      </c>
      <c r="K49" s="1"/>
      <c r="L49">
        <v>56.326530612244902</v>
      </c>
      <c r="M49">
        <v>94.906948200380313</v>
      </c>
      <c r="N49">
        <v>0.51046219485795508</v>
      </c>
      <c r="O49">
        <v>0.1756175931398431</v>
      </c>
      <c r="P49">
        <v>4.4069720559677776</v>
      </c>
      <c r="X49">
        <v>56.326530612244902</v>
      </c>
      <c r="Y49">
        <v>3.2485600204404288</v>
      </c>
      <c r="Z49">
        <v>26.675682975741172</v>
      </c>
      <c r="AA49">
        <v>3.4215994490949999</v>
      </c>
      <c r="AB49">
        <v>66.655494768067953</v>
      </c>
      <c r="AJ49">
        <v>56.326530612244902</v>
      </c>
      <c r="AK49">
        <v>23.5051472881247</v>
      </c>
      <c r="AL49">
        <v>7.8658738911561823</v>
      </c>
      <c r="AM49">
        <v>2.2240373974151302</v>
      </c>
      <c r="AN49">
        <v>66.404942342776451</v>
      </c>
      <c r="AV49">
        <v>56.326530612244902</v>
      </c>
      <c r="AW49">
        <v>75.961690265958509</v>
      </c>
      <c r="AX49">
        <v>5.6912477678722047</v>
      </c>
      <c r="AY49">
        <v>1.1206071380130811</v>
      </c>
      <c r="AZ49">
        <v>17.22650968973316</v>
      </c>
      <c r="BH49">
        <v>56.326530612244902</v>
      </c>
      <c r="BI49">
        <v>48.290781416532496</v>
      </c>
      <c r="BJ49">
        <v>3.2541803394575082</v>
      </c>
      <c r="BK49">
        <v>9.5162189124307623</v>
      </c>
      <c r="BL49">
        <v>38.938802233122694</v>
      </c>
      <c r="BT49">
        <v>56.326530612244902</v>
      </c>
      <c r="BU49">
        <v>7.2991873366836826</v>
      </c>
      <c r="BV49">
        <v>22.912978858914009</v>
      </c>
      <c r="BW49">
        <v>3.1869979452658548</v>
      </c>
      <c r="BX49">
        <v>66.602361743025284</v>
      </c>
      <c r="CF49">
        <v>56.326530612244902</v>
      </c>
      <c r="CG49">
        <v>51.871457267073048</v>
      </c>
      <c r="CH49">
        <v>6.2629602844810126</v>
      </c>
      <c r="CI49">
        <v>5.1521450288128943</v>
      </c>
      <c r="CJ49">
        <v>35.069886595211322</v>
      </c>
      <c r="CO49">
        <v>95.91836734693878</v>
      </c>
      <c r="CP49">
        <v>38.579932852287087</v>
      </c>
      <c r="CU49">
        <v>95.91836734693878</v>
      </c>
      <c r="CV49">
        <v>50.777963753002531</v>
      </c>
      <c r="DA49">
        <v>95.91836734693878</v>
      </c>
      <c r="DB49">
        <v>1.150794528051879</v>
      </c>
    </row>
    <row r="50" spans="1:106" x14ac:dyDescent="0.25">
      <c r="A50" t="s">
        <v>148</v>
      </c>
      <c r="C50">
        <v>-0.17353924710373439</v>
      </c>
      <c r="D50">
        <v>1.352095603251688</v>
      </c>
      <c r="E50">
        <v>-7.7912957778563063</v>
      </c>
      <c r="K50" s="1"/>
      <c r="L50">
        <v>57.551020408163268</v>
      </c>
      <c r="M50">
        <v>94.814049258238725</v>
      </c>
      <c r="N50">
        <v>0.50996257142741352</v>
      </c>
      <c r="O50">
        <v>0.17544571878723289</v>
      </c>
      <c r="P50">
        <v>4.5005424963234972</v>
      </c>
      <c r="X50">
        <v>57.551020408163268</v>
      </c>
      <c r="Y50">
        <v>3.2768886086209612</v>
      </c>
      <c r="Z50">
        <v>25.842537482513361</v>
      </c>
      <c r="AA50">
        <v>3.3620511875100152</v>
      </c>
      <c r="AB50">
        <v>67.519862890783486</v>
      </c>
      <c r="AJ50">
        <v>57.551020408163268</v>
      </c>
      <c r="AK50">
        <v>23.28988555959041</v>
      </c>
      <c r="AL50">
        <v>7.5933296532602164</v>
      </c>
      <c r="AM50">
        <v>2.145860253208463</v>
      </c>
      <c r="AN50">
        <v>66.970925452171471</v>
      </c>
      <c r="AV50">
        <v>57.551020408163268</v>
      </c>
      <c r="AW50">
        <v>75.971991968829528</v>
      </c>
      <c r="AX50">
        <v>5.5049206653249696</v>
      </c>
      <c r="AY50">
        <v>1.077723335785808</v>
      </c>
      <c r="AZ50">
        <v>17.44541889163666</v>
      </c>
      <c r="BH50">
        <v>57.551020408163268</v>
      </c>
      <c r="BI50">
        <v>48.138461603973113</v>
      </c>
      <c r="BJ50">
        <v>3.1447347072620291</v>
      </c>
      <c r="BK50">
        <v>9.5100618339924718</v>
      </c>
      <c r="BL50">
        <v>39.206724326570168</v>
      </c>
      <c r="BT50">
        <v>57.551020408163268</v>
      </c>
      <c r="BU50">
        <v>7.2787960100150393</v>
      </c>
      <c r="BV50">
        <v>22.191963972764022</v>
      </c>
      <c r="BW50">
        <v>3.123740298962447</v>
      </c>
      <c r="BX50">
        <v>67.407025603156583</v>
      </c>
      <c r="CF50">
        <v>57.551020408163268</v>
      </c>
      <c r="CG50">
        <v>51.803297618431813</v>
      </c>
      <c r="CH50">
        <v>6.0511303894857971</v>
      </c>
      <c r="CI50">
        <v>5.1254372359167686</v>
      </c>
      <c r="CJ50">
        <v>35.359708661164952</v>
      </c>
      <c r="CO50">
        <v>97.959183673469397</v>
      </c>
      <c r="CP50">
        <v>42.462982997261292</v>
      </c>
      <c r="CU50">
        <v>97.959183673469397</v>
      </c>
      <c r="CV50">
        <v>51.518336069306713</v>
      </c>
      <c r="DA50">
        <v>97.959183673469397</v>
      </c>
      <c r="DB50">
        <v>0.83616161881381768</v>
      </c>
    </row>
    <row r="51" spans="1:106" x14ac:dyDescent="0.25">
      <c r="A51" t="s">
        <v>149</v>
      </c>
      <c r="C51">
        <v>0.1764512298268561</v>
      </c>
      <c r="D51">
        <v>1.332376767471859</v>
      </c>
      <c r="E51">
        <v>7.5509633385908517</v>
      </c>
      <c r="K51" s="1"/>
      <c r="L51">
        <v>58.775510204081627</v>
      </c>
      <c r="M51">
        <v>94.721241267002384</v>
      </c>
      <c r="N51">
        <v>0.50946342694016644</v>
      </c>
      <c r="O51">
        <v>0.1752740054382558</v>
      </c>
      <c r="P51">
        <v>4.5940213459672261</v>
      </c>
      <c r="X51">
        <v>58.775510204081627</v>
      </c>
      <c r="Y51">
        <v>3.3044671975683881</v>
      </c>
      <c r="Z51">
        <v>25.035262190686002</v>
      </c>
      <c r="AA51">
        <v>3.301942059283284</v>
      </c>
      <c r="AB51">
        <v>68.359670597144813</v>
      </c>
      <c r="AJ51">
        <v>58.775510204081627</v>
      </c>
      <c r="AK51">
        <v>23.08233969275696</v>
      </c>
      <c r="AL51">
        <v>7.3299520330842247</v>
      </c>
      <c r="AM51">
        <v>2.070531586937836</v>
      </c>
      <c r="AN51">
        <v>67.517177600345363</v>
      </c>
      <c r="AV51">
        <v>58.775510204081627</v>
      </c>
      <c r="AW51">
        <v>75.977465347707493</v>
      </c>
      <c r="AX51">
        <v>5.3258015395187712</v>
      </c>
      <c r="AY51">
        <v>1.037492327566361</v>
      </c>
      <c r="AZ51">
        <v>17.659295646784351</v>
      </c>
      <c r="BH51">
        <v>58.775510204081627</v>
      </c>
      <c r="BI51">
        <v>47.991658368422023</v>
      </c>
      <c r="BJ51">
        <v>3.0400978552339621</v>
      </c>
      <c r="BK51">
        <v>9.503277789152845</v>
      </c>
      <c r="BL51">
        <v>39.464947770957053</v>
      </c>
      <c r="BT51">
        <v>58.775510204081627</v>
      </c>
      <c r="BU51">
        <v>7.2593535667378886</v>
      </c>
      <c r="BV51">
        <v>21.493485144755638</v>
      </c>
      <c r="BW51">
        <v>3.0605939236614539</v>
      </c>
      <c r="BX51">
        <v>68.188093273432116</v>
      </c>
      <c r="CF51">
        <v>58.775510204081627</v>
      </c>
      <c r="CG51">
        <v>51.735532676287107</v>
      </c>
      <c r="CH51">
        <v>5.8475704119956688</v>
      </c>
      <c r="CI51">
        <v>5.1003401384109681</v>
      </c>
      <c r="CJ51">
        <v>35.639793199417873</v>
      </c>
    </row>
    <row r="52" spans="1:106" x14ac:dyDescent="0.25">
      <c r="A52" t="s">
        <v>120</v>
      </c>
      <c r="B52" t="s">
        <v>119</v>
      </c>
      <c r="C52">
        <v>1.586387653340288E-3</v>
      </c>
      <c r="D52">
        <v>4.5209744247385932E-6</v>
      </c>
      <c r="E52">
        <v>2.8498547723939086E-3</v>
      </c>
      <c r="K52" s="1"/>
      <c r="L52">
        <v>60</v>
      </c>
      <c r="M52">
        <v>94.628524079326453</v>
      </c>
      <c r="N52">
        <v>0.50896479445585563</v>
      </c>
      <c r="O52">
        <v>0.17510247724530209</v>
      </c>
      <c r="P52">
        <v>4.6874086950510403</v>
      </c>
      <c r="X52">
        <v>60</v>
      </c>
      <c r="Y52">
        <v>3.3313001660904731</v>
      </c>
      <c r="Z52">
        <v>24.253085889550551</v>
      </c>
      <c r="AA52">
        <v>3.2414059290880282</v>
      </c>
      <c r="AB52">
        <v>69.175550053618892</v>
      </c>
      <c r="AJ52">
        <v>60</v>
      </c>
      <c r="AK52">
        <v>22.88218851125033</v>
      </c>
      <c r="AL52">
        <v>7.0754896659405944</v>
      </c>
      <c r="AM52">
        <v>1.997925546573539</v>
      </c>
      <c r="AN52">
        <v>68.04439717808765</v>
      </c>
      <c r="AV52">
        <v>60</v>
      </c>
      <c r="AW52">
        <v>75.978549232999328</v>
      </c>
      <c r="AX52">
        <v>5.153533080442755</v>
      </c>
      <c r="AY52">
        <v>0.99969644933721646</v>
      </c>
      <c r="AZ52">
        <v>17.868276098797669</v>
      </c>
      <c r="BH52">
        <v>60</v>
      </c>
      <c r="BI52">
        <v>47.850078022352712</v>
      </c>
      <c r="BJ52">
        <v>2.9400859842009348</v>
      </c>
      <c r="BK52">
        <v>9.4958881670896869</v>
      </c>
      <c r="BL52">
        <v>39.713928608837101</v>
      </c>
      <c r="BT52">
        <v>60</v>
      </c>
      <c r="BU52">
        <v>7.2407960294101814</v>
      </c>
      <c r="BV52">
        <v>20.81687378797713</v>
      </c>
      <c r="BW52">
        <v>2.99764698068372</v>
      </c>
      <c r="BX52">
        <v>68.946209102899175</v>
      </c>
      <c r="CF52">
        <v>60</v>
      </c>
      <c r="CG52">
        <v>51.668286659918309</v>
      </c>
      <c r="CH52">
        <v>5.6519253263729254</v>
      </c>
      <c r="CI52">
        <v>5.0767023263604463</v>
      </c>
      <c r="CJ52">
        <v>35.910505294392337</v>
      </c>
    </row>
    <row r="53" spans="1:106" x14ac:dyDescent="0.25">
      <c r="A53" t="s">
        <v>122</v>
      </c>
      <c r="B53" t="s">
        <v>121</v>
      </c>
      <c r="C53">
        <v>1.3516381320910259E-4</v>
      </c>
      <c r="D53">
        <v>1.100437012434207E-3</v>
      </c>
      <c r="E53">
        <v>8.1415061199242498</v>
      </c>
      <c r="G53" s="1"/>
      <c r="L53" s="1"/>
    </row>
    <row r="54" spans="1:106" x14ac:dyDescent="0.25">
      <c r="A54" t="s">
        <v>27</v>
      </c>
      <c r="B54" t="s">
        <v>47</v>
      </c>
      <c r="C54">
        <v>6.6799437557662144E-4</v>
      </c>
      <c r="D54">
        <v>5.0233202498732849E-6</v>
      </c>
      <c r="E54">
        <v>7.5200038107163542E-3</v>
      </c>
      <c r="G54" s="1"/>
    </row>
    <row r="55" spans="1:106" x14ac:dyDescent="0.25">
      <c r="A55" t="s">
        <v>28</v>
      </c>
      <c r="B55" t="s">
        <v>48</v>
      </c>
      <c r="C55">
        <v>1.011082098058565E-5</v>
      </c>
      <c r="D55">
        <v>4.8754174927801678E-8</v>
      </c>
      <c r="E55">
        <v>4.821979839363914E-3</v>
      </c>
    </row>
    <row r="56" spans="1:106" x14ac:dyDescent="0.25">
      <c r="A56" t="s">
        <v>29</v>
      </c>
      <c r="B56" t="s">
        <v>49</v>
      </c>
      <c r="C56">
        <v>-8.7144555334902806E-13</v>
      </c>
      <c r="D56">
        <v>7.5389580264798038E-9</v>
      </c>
      <c r="E56">
        <v>-8651.0947213019153</v>
      </c>
    </row>
    <row r="57" spans="1:106" x14ac:dyDescent="0.25">
      <c r="A57" t="s">
        <v>30</v>
      </c>
      <c r="B57" t="s">
        <v>50</v>
      </c>
      <c r="C57">
        <v>-6.6363950267554674E-14</v>
      </c>
      <c r="D57">
        <v>5.6708384724256237E-6</v>
      </c>
      <c r="E57">
        <v>-85450586.49406673</v>
      </c>
    </row>
    <row r="58" spans="1:106" x14ac:dyDescent="0.25">
      <c r="A58" t="s">
        <v>125</v>
      </c>
      <c r="B58" t="s">
        <v>126</v>
      </c>
      <c r="C58">
        <v>1.3515869592106009E-4</v>
      </c>
      <c r="D58">
        <v>1.057824787967775E-3</v>
      </c>
      <c r="E58">
        <v>7.8265388753499163</v>
      </c>
    </row>
    <row r="59" spans="1:106" x14ac:dyDescent="0.25">
      <c r="A59" t="s">
        <v>31</v>
      </c>
      <c r="B59" t="s">
        <v>51</v>
      </c>
      <c r="C59">
        <v>6.7018985930862042E-4</v>
      </c>
      <c r="D59">
        <v>2.8522759755172309E-8</v>
      </c>
      <c r="E59">
        <v>4.2559223120142232E-5</v>
      </c>
    </row>
    <row r="60" spans="1:106" x14ac:dyDescent="0.25">
      <c r="A60" t="s">
        <v>32</v>
      </c>
      <c r="B60" t="s">
        <v>52</v>
      </c>
      <c r="C60">
        <v>1.1325855308308131E-3</v>
      </c>
      <c r="D60">
        <v>1.9940048699186302E-6</v>
      </c>
      <c r="E60">
        <v>1.7605777361961521E-3</v>
      </c>
    </row>
    <row r="61" spans="1:106" x14ac:dyDescent="0.25">
      <c r="A61" t="s">
        <v>127</v>
      </c>
      <c r="B61" t="s">
        <v>129</v>
      </c>
      <c r="C61">
        <v>0</v>
      </c>
      <c r="D61">
        <v>0</v>
      </c>
      <c r="E61" t="e">
        <v>#DIV/0!</v>
      </c>
    </row>
    <row r="62" spans="1:106" x14ac:dyDescent="0.25">
      <c r="A62" t="s">
        <v>128</v>
      </c>
      <c r="B62" t="s">
        <v>130</v>
      </c>
      <c r="C62">
        <v>0</v>
      </c>
      <c r="D62">
        <v>0</v>
      </c>
      <c r="E62" t="e">
        <v>#DIV/0!</v>
      </c>
    </row>
    <row r="63" spans="1:106" x14ac:dyDescent="0.25">
      <c r="A63" t="s">
        <v>150</v>
      </c>
      <c r="C63">
        <v>0</v>
      </c>
      <c r="D63">
        <v>0</v>
      </c>
      <c r="E63" t="e">
        <v>#DIV/0!</v>
      </c>
    </row>
    <row r="64" spans="1:106" x14ac:dyDescent="0.25">
      <c r="A64" t="s">
        <v>151</v>
      </c>
      <c r="C64">
        <v>0</v>
      </c>
      <c r="D64">
        <v>0</v>
      </c>
      <c r="E64" t="e">
        <v>#DIV/0!</v>
      </c>
    </row>
    <row r="65" spans="1:5" x14ac:dyDescent="0.25">
      <c r="A65" t="s">
        <v>176</v>
      </c>
      <c r="B65" t="s">
        <v>131</v>
      </c>
      <c r="C65">
        <v>0</v>
      </c>
      <c r="D65">
        <v>0</v>
      </c>
      <c r="E65" t="e">
        <v>#DIV/0!</v>
      </c>
    </row>
    <row r="66" spans="1:5" x14ac:dyDescent="0.25">
      <c r="A66" t="s">
        <v>177</v>
      </c>
      <c r="B66" t="s">
        <v>132</v>
      </c>
      <c r="C66">
        <v>3.7495890635796101E-7</v>
      </c>
      <c r="D66">
        <v>2.308452055200329E-3</v>
      </c>
      <c r="E66">
        <v>6156.5468003486367</v>
      </c>
    </row>
    <row r="67" spans="1:5" x14ac:dyDescent="0.25">
      <c r="A67" t="s">
        <v>33</v>
      </c>
      <c r="B67" t="s">
        <v>53</v>
      </c>
      <c r="C67">
        <v>1.9876571186213381E-12</v>
      </c>
      <c r="D67">
        <v>1.0278357156725879</v>
      </c>
      <c r="E67">
        <v>517109166386.55798</v>
      </c>
    </row>
    <row r="68" spans="1:5" x14ac:dyDescent="0.25">
      <c r="A68" t="s">
        <v>34</v>
      </c>
      <c r="B68" t="s">
        <v>54</v>
      </c>
      <c r="C68">
        <v>-2.9684877949370511E-27</v>
      </c>
      <c r="D68">
        <v>1.6002023415105989E-14</v>
      </c>
      <c r="E68">
        <v>-5390631365370.0986</v>
      </c>
    </row>
    <row r="69" spans="1:5" x14ac:dyDescent="0.25">
      <c r="A69" t="s">
        <v>35</v>
      </c>
      <c r="B69" t="s">
        <v>55</v>
      </c>
      <c r="C69">
        <v>1.523418349339588E-28</v>
      </c>
      <c r="D69">
        <v>0</v>
      </c>
      <c r="E69">
        <v>0</v>
      </c>
    </row>
    <row r="70" spans="1:5" x14ac:dyDescent="0.25">
      <c r="A70" t="s">
        <v>36</v>
      </c>
      <c r="B70" t="s">
        <v>56</v>
      </c>
      <c r="C70">
        <v>-8.1646459968180804E-20</v>
      </c>
      <c r="D70">
        <v>114.47654753599861</v>
      </c>
      <c r="E70">
        <v>-1.4021005635836791E+21</v>
      </c>
    </row>
    <row r="71" spans="1:5" x14ac:dyDescent="0.25">
      <c r="A71" t="s">
        <v>178</v>
      </c>
      <c r="B71" t="s">
        <v>133</v>
      </c>
      <c r="C71">
        <v>-2.223079920143683E-14</v>
      </c>
      <c r="D71">
        <v>6.3525740937924217E-4</v>
      </c>
      <c r="E71">
        <v>-28575554284.98423</v>
      </c>
    </row>
    <row r="72" spans="1:5" x14ac:dyDescent="0.25">
      <c r="A72" t="s">
        <v>37</v>
      </c>
      <c r="B72" t="s">
        <v>57</v>
      </c>
      <c r="C72">
        <v>5.3306891158524869E-79</v>
      </c>
      <c r="D72">
        <v>0</v>
      </c>
      <c r="E72">
        <v>0</v>
      </c>
    </row>
    <row r="73" spans="1:5" x14ac:dyDescent="0.25">
      <c r="A73" t="s">
        <v>38</v>
      </c>
      <c r="B73" t="s">
        <v>58</v>
      </c>
      <c r="C73">
        <v>1.112188139249889E-10</v>
      </c>
      <c r="D73">
        <v>87.569997531260682</v>
      </c>
      <c r="E73">
        <v>787366763237.75513</v>
      </c>
    </row>
    <row r="74" spans="1:5" x14ac:dyDescent="0.25">
      <c r="A74" t="s">
        <v>157</v>
      </c>
      <c r="B74" t="s">
        <v>158</v>
      </c>
      <c r="C74">
        <v>0</v>
      </c>
      <c r="D74">
        <v>0</v>
      </c>
      <c r="E74" t="e">
        <v>#DIV/0!</v>
      </c>
    </row>
    <row r="75" spans="1:5" x14ac:dyDescent="0.25">
      <c r="A75" t="s">
        <v>159</v>
      </c>
      <c r="B75" t="s">
        <v>161</v>
      </c>
      <c r="C75">
        <v>0</v>
      </c>
      <c r="D75">
        <v>0</v>
      </c>
      <c r="E75" t="e">
        <v>#DIV/0!</v>
      </c>
    </row>
    <row r="76" spans="1:5" x14ac:dyDescent="0.25">
      <c r="A76" t="s">
        <v>162</v>
      </c>
      <c r="B76" t="s">
        <v>168</v>
      </c>
      <c r="C76">
        <v>0</v>
      </c>
      <c r="D76">
        <v>0</v>
      </c>
      <c r="E76" t="e">
        <v>#DIV/0!</v>
      </c>
    </row>
    <row r="77" spans="1:5" x14ac:dyDescent="0.25">
      <c r="A77" t="s">
        <v>163</v>
      </c>
      <c r="B77" t="s">
        <v>170</v>
      </c>
      <c r="C77">
        <v>0</v>
      </c>
      <c r="D77">
        <v>0</v>
      </c>
      <c r="E77" t="e">
        <v>#DIV/0!</v>
      </c>
    </row>
    <row r="78" spans="1:5" x14ac:dyDescent="0.25">
      <c r="A78" t="s">
        <v>164</v>
      </c>
      <c r="B78" t="s">
        <v>171</v>
      </c>
      <c r="C78">
        <v>0</v>
      </c>
      <c r="D78">
        <v>0</v>
      </c>
      <c r="E78" t="e">
        <v>#DIV/0!</v>
      </c>
    </row>
    <row r="79" spans="1:5" x14ac:dyDescent="0.25">
      <c r="A79" t="s">
        <v>165</v>
      </c>
      <c r="B79" t="s">
        <v>172</v>
      </c>
      <c r="C79">
        <v>0</v>
      </c>
      <c r="D79">
        <v>0</v>
      </c>
      <c r="E79" t="e">
        <v>#DIV/0!</v>
      </c>
    </row>
    <row r="80" spans="1:5" x14ac:dyDescent="0.25">
      <c r="A80" t="s">
        <v>160</v>
      </c>
      <c r="B80" t="s">
        <v>169</v>
      </c>
      <c r="C80">
        <v>0</v>
      </c>
      <c r="D80">
        <v>0</v>
      </c>
      <c r="E80" t="e">
        <v>#DIV/0!</v>
      </c>
    </row>
    <row r="81" spans="1:5" x14ac:dyDescent="0.25">
      <c r="A81" t="s">
        <v>166</v>
      </c>
      <c r="B81" t="s">
        <v>173</v>
      </c>
      <c r="C81">
        <v>0</v>
      </c>
      <c r="D81">
        <v>0</v>
      </c>
      <c r="E81" t="e">
        <v>#DIV/0!</v>
      </c>
    </row>
    <row r="82" spans="1:5" x14ac:dyDescent="0.25">
      <c r="A82" t="s">
        <v>167</v>
      </c>
      <c r="B82" t="s">
        <v>174</v>
      </c>
      <c r="C82">
        <v>0</v>
      </c>
      <c r="D82">
        <v>0</v>
      </c>
      <c r="E82" t="e"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1968-E1C0-460D-B16C-525A500DF992}">
  <dimension ref="A1:DB82"/>
  <sheetViews>
    <sheetView topLeftCell="A28" workbookViewId="0">
      <selection activeCell="C47" sqref="C47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v>2.258577681213958E-3</v>
      </c>
      <c r="D2">
        <v>8.3340600610826425E-4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v>0.41947911644189217</v>
      </c>
      <c r="D3">
        <v>2.1781477442516199</v>
      </c>
      <c r="F3">
        <v>0</v>
      </c>
      <c r="G3">
        <v>100</v>
      </c>
      <c r="H3">
        <v>0</v>
      </c>
      <c r="I3">
        <v>0</v>
      </c>
      <c r="J3">
        <v>0</v>
      </c>
      <c r="L3">
        <v>0</v>
      </c>
      <c r="M3">
        <v>100</v>
      </c>
      <c r="N3">
        <v>0</v>
      </c>
      <c r="O3">
        <v>0</v>
      </c>
      <c r="P3">
        <v>0</v>
      </c>
      <c r="R3">
        <v>0</v>
      </c>
      <c r="S3">
        <v>100</v>
      </c>
      <c r="T3">
        <v>0</v>
      </c>
      <c r="U3">
        <v>0</v>
      </c>
      <c r="V3">
        <v>0</v>
      </c>
      <c r="X3">
        <v>0</v>
      </c>
      <c r="Y3">
        <v>100</v>
      </c>
      <c r="Z3">
        <v>0</v>
      </c>
      <c r="AA3">
        <v>0</v>
      </c>
      <c r="AB3">
        <v>0</v>
      </c>
      <c r="AD3">
        <v>0</v>
      </c>
      <c r="AE3">
        <v>100</v>
      </c>
      <c r="AF3">
        <v>0</v>
      </c>
      <c r="AG3">
        <v>0</v>
      </c>
      <c r="AH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B3">
        <v>0</v>
      </c>
      <c r="BC3">
        <v>100</v>
      </c>
      <c r="BD3">
        <v>0</v>
      </c>
      <c r="BE3">
        <v>0</v>
      </c>
      <c r="BF3">
        <v>0</v>
      </c>
      <c r="BH3">
        <v>0</v>
      </c>
      <c r="BI3">
        <v>100</v>
      </c>
      <c r="BJ3">
        <v>0</v>
      </c>
      <c r="BK3">
        <v>0</v>
      </c>
      <c r="BL3">
        <v>0</v>
      </c>
      <c r="BN3">
        <v>0</v>
      </c>
      <c r="BO3">
        <v>100</v>
      </c>
      <c r="BP3">
        <v>0</v>
      </c>
      <c r="BQ3">
        <v>0</v>
      </c>
      <c r="BR3">
        <v>0</v>
      </c>
      <c r="BT3">
        <v>0</v>
      </c>
      <c r="BU3">
        <v>100</v>
      </c>
      <c r="BV3">
        <v>0</v>
      </c>
      <c r="BW3">
        <v>0</v>
      </c>
      <c r="BX3">
        <v>0</v>
      </c>
      <c r="BZ3">
        <v>0</v>
      </c>
      <c r="CA3">
        <v>100</v>
      </c>
      <c r="CB3">
        <v>0</v>
      </c>
      <c r="CC3">
        <v>0</v>
      </c>
      <c r="CD3">
        <v>0</v>
      </c>
      <c r="CF3">
        <v>0</v>
      </c>
      <c r="CG3">
        <v>100</v>
      </c>
      <c r="CH3">
        <v>0</v>
      </c>
      <c r="CI3">
        <v>0</v>
      </c>
      <c r="CJ3">
        <v>0</v>
      </c>
      <c r="CL3">
        <v>0</v>
      </c>
      <c r="CM3">
        <v>0.52242428674399244</v>
      </c>
      <c r="CO3">
        <v>2.0408163265306118</v>
      </c>
      <c r="CP3">
        <v>1.1589961869121981</v>
      </c>
      <c r="CR3">
        <v>0</v>
      </c>
      <c r="CS3">
        <v>8.9499999999999993</v>
      </c>
      <c r="CU3">
        <v>2.0408163265306118</v>
      </c>
      <c r="CV3">
        <v>17.239206956297039</v>
      </c>
      <c r="CX3">
        <v>0</v>
      </c>
      <c r="CY3">
        <v>8.9499999999999993</v>
      </c>
      <c r="DA3">
        <v>2.0408163265306118</v>
      </c>
      <c r="DB3">
        <v>8.7935241161170694</v>
      </c>
    </row>
    <row r="4" spans="1:106" x14ac:dyDescent="0.25">
      <c r="A4" t="s">
        <v>63</v>
      </c>
      <c r="B4" t="s">
        <v>64</v>
      </c>
      <c r="C4">
        <v>9.8961772136480654E-11</v>
      </c>
      <c r="D4">
        <v>2.0235778190259971E-3</v>
      </c>
      <c r="F4">
        <v>1</v>
      </c>
      <c r="G4">
        <v>99.55502833333334</v>
      </c>
      <c r="H4">
        <v>0.17766666666666661</v>
      </c>
      <c r="I4">
        <v>0.09</v>
      </c>
      <c r="J4">
        <v>0.17730499999999999</v>
      </c>
      <c r="L4">
        <v>1.2244897959183669</v>
      </c>
      <c r="M4">
        <v>99.682702861716962</v>
      </c>
      <c r="N4">
        <v>0.20000905872671271</v>
      </c>
      <c r="O4">
        <v>1.9036912248167129E-2</v>
      </c>
      <c r="P4">
        <v>9.8251167307474532E-2</v>
      </c>
      <c r="R4">
        <v>1</v>
      </c>
      <c r="S4">
        <v>85.926666666666662</v>
      </c>
      <c r="T4">
        <v>12.66333333333333</v>
      </c>
      <c r="U4">
        <v>0.22</v>
      </c>
      <c r="V4">
        <v>1.19</v>
      </c>
      <c r="X4">
        <v>1.2244897959183669</v>
      </c>
      <c r="Y4">
        <v>80.389284365619034</v>
      </c>
      <c r="Z4">
        <v>19.09503848316001</v>
      </c>
      <c r="AA4">
        <v>0.2484258550879494</v>
      </c>
      <c r="AB4">
        <v>0.26725136956645368</v>
      </c>
      <c r="AD4">
        <v>1</v>
      </c>
      <c r="AE4">
        <v>83.67</v>
      </c>
      <c r="AF4">
        <v>0.45333333333333331</v>
      </c>
      <c r="AG4">
        <v>0.90341398666200468</v>
      </c>
      <c r="AH4">
        <v>14.973252680004659</v>
      </c>
      <c r="AJ4">
        <v>1.2244897959183669</v>
      </c>
      <c r="AK4">
        <v>91.944018905123841</v>
      </c>
      <c r="AL4">
        <v>0.98846794774445357</v>
      </c>
      <c r="AM4">
        <v>3.7656954757121839</v>
      </c>
      <c r="AN4">
        <v>3.3018176714544052</v>
      </c>
      <c r="AP4">
        <v>1</v>
      </c>
      <c r="AQ4">
        <v>91.335000000000008</v>
      </c>
      <c r="AR4">
        <v>10.9273925</v>
      </c>
      <c r="AS4">
        <v>0.35</v>
      </c>
      <c r="AT4">
        <v>1.270075166666667</v>
      </c>
      <c r="AV4">
        <v>1.2244897959183669</v>
      </c>
      <c r="AW4">
        <v>81.319386508531096</v>
      </c>
      <c r="AX4">
        <v>18.389754214092449</v>
      </c>
      <c r="AY4">
        <v>0.11900678431515101</v>
      </c>
      <c r="AZ4">
        <v>0.17185261708169711</v>
      </c>
      <c r="BB4">
        <v>1</v>
      </c>
      <c r="BC4">
        <v>81.36</v>
      </c>
      <c r="BD4">
        <v>0.63333333333333341</v>
      </c>
      <c r="BE4">
        <v>1.3</v>
      </c>
      <c r="BF4">
        <v>16.70666666666666</v>
      </c>
      <c r="BH4">
        <v>1.2244897959183669</v>
      </c>
      <c r="BI4">
        <v>94.477330466073681</v>
      </c>
      <c r="BJ4">
        <v>0.59048704372970739</v>
      </c>
      <c r="BK4">
        <v>2.561282597319162</v>
      </c>
      <c r="BL4">
        <v>2.370899892879728</v>
      </c>
      <c r="BN4">
        <v>1</v>
      </c>
      <c r="BO4">
        <v>93.234999999999999</v>
      </c>
      <c r="BP4">
        <v>15.606666666666669</v>
      </c>
      <c r="BQ4">
        <v>2.91</v>
      </c>
      <c r="BR4">
        <v>2.11</v>
      </c>
      <c r="BT4">
        <v>1.2244897959183669</v>
      </c>
      <c r="BU4">
        <v>82.700201560172303</v>
      </c>
      <c r="BV4">
        <v>15.47373146771519</v>
      </c>
      <c r="BW4">
        <v>0.9519069105506418</v>
      </c>
      <c r="BX4">
        <v>0.87416009639199521</v>
      </c>
      <c r="BZ4">
        <v>1</v>
      </c>
      <c r="CA4">
        <v>89.175000000000011</v>
      </c>
      <c r="CB4">
        <v>8.7033333333333349</v>
      </c>
      <c r="CC4">
        <v>2.33</v>
      </c>
      <c r="CD4">
        <v>6.8550000000000004</v>
      </c>
      <c r="CF4">
        <v>1.2244897959183669</v>
      </c>
      <c r="CG4">
        <v>85.137957731060624</v>
      </c>
      <c r="CH4">
        <v>11.705101435703501</v>
      </c>
      <c r="CI4">
        <v>1.624146443778389</v>
      </c>
      <c r="CJ4">
        <v>1.5187497605891851</v>
      </c>
      <c r="CL4">
        <v>20</v>
      </c>
      <c r="CM4">
        <v>4.1322659900319749</v>
      </c>
      <c r="CO4">
        <v>4.0816326530612246</v>
      </c>
      <c r="CP4">
        <v>1.6477184062338659</v>
      </c>
      <c r="CR4">
        <v>20</v>
      </c>
      <c r="CS4">
        <v>22.1</v>
      </c>
      <c r="CU4">
        <v>4.0816326530612246</v>
      </c>
      <c r="CV4">
        <v>17.96628140965252</v>
      </c>
      <c r="CX4">
        <v>20</v>
      </c>
      <c r="CY4">
        <v>8.2799999999999994</v>
      </c>
      <c r="DA4">
        <v>4.0816326530612246</v>
      </c>
      <c r="DB4">
        <v>8.7729963645575264</v>
      </c>
    </row>
    <row r="5" spans="1:106" x14ac:dyDescent="0.25">
      <c r="A5" t="s">
        <v>65</v>
      </c>
      <c r="B5" t="s">
        <v>66</v>
      </c>
      <c r="C5">
        <v>1.6350525257902031E-5</v>
      </c>
      <c r="D5">
        <v>4.9757417879239014</v>
      </c>
      <c r="F5">
        <v>3</v>
      </c>
      <c r="G5">
        <v>98.962980000000002</v>
      </c>
      <c r="H5">
        <v>0.43033333333333329</v>
      </c>
      <c r="I5">
        <v>7.0000000000000007E-2</v>
      </c>
      <c r="J5">
        <v>0.53668666666666676</v>
      </c>
      <c r="L5">
        <v>2.4489795918367352</v>
      </c>
      <c r="M5">
        <v>99.442710880084789</v>
      </c>
      <c r="N5">
        <v>0.30924132595446951</v>
      </c>
      <c r="O5">
        <v>5.1756352912827243E-2</v>
      </c>
      <c r="P5">
        <v>0.19629144104278909</v>
      </c>
      <c r="R5">
        <v>3</v>
      </c>
      <c r="S5">
        <v>50.51</v>
      </c>
      <c r="T5">
        <v>47.152500000000003</v>
      </c>
      <c r="U5">
        <v>0.43</v>
      </c>
      <c r="V5">
        <v>1.9075</v>
      </c>
      <c r="X5">
        <v>2.4489795918367352</v>
      </c>
      <c r="Y5">
        <v>64.796966505099107</v>
      </c>
      <c r="Z5">
        <v>33.697993028726501</v>
      </c>
      <c r="AA5">
        <v>0.51817596097627916</v>
      </c>
      <c r="AB5">
        <v>0.98686533232957463</v>
      </c>
      <c r="AD5">
        <v>3</v>
      </c>
      <c r="AE5">
        <v>72.226666666666674</v>
      </c>
      <c r="AF5">
        <v>12.03166666666667</v>
      </c>
      <c r="AG5">
        <v>20.49</v>
      </c>
      <c r="AH5">
        <v>11.742224999999999</v>
      </c>
      <c r="AJ5">
        <v>2.4489795918367352</v>
      </c>
      <c r="AK5">
        <v>84.695078192068223</v>
      </c>
      <c r="AL5">
        <v>2.6654900140713642</v>
      </c>
      <c r="AM5">
        <v>6.289350971332774</v>
      </c>
      <c r="AN5">
        <v>6.350080822930785</v>
      </c>
      <c r="AP5">
        <v>3</v>
      </c>
      <c r="AQ5">
        <v>72.479780000000005</v>
      </c>
      <c r="AR5">
        <v>33.901870000000002</v>
      </c>
      <c r="AS5">
        <v>0.5</v>
      </c>
      <c r="AT5">
        <v>1.169228333333334</v>
      </c>
      <c r="AV5">
        <v>2.4489795918367352</v>
      </c>
      <c r="AW5">
        <v>70.335326094816878</v>
      </c>
      <c r="AX5">
        <v>28.913971624826221</v>
      </c>
      <c r="AY5">
        <v>0.23323635361107459</v>
      </c>
      <c r="AZ5">
        <v>0.5174666907290455</v>
      </c>
      <c r="BB5">
        <v>3</v>
      </c>
      <c r="BC5">
        <v>75.650000000000006</v>
      </c>
      <c r="BD5">
        <v>8.7166666666666668</v>
      </c>
      <c r="BE5">
        <v>12.04</v>
      </c>
      <c r="BF5">
        <v>3.5933333333333342</v>
      </c>
      <c r="BH5">
        <v>2.4489795918367352</v>
      </c>
      <c r="BI5">
        <v>89.593987156311613</v>
      </c>
      <c r="BJ5">
        <v>1.469766199422379</v>
      </c>
      <c r="BK5">
        <v>4.4154776986285382</v>
      </c>
      <c r="BL5">
        <v>4.5207689456564832</v>
      </c>
      <c r="BN5">
        <v>3</v>
      </c>
      <c r="BO5">
        <v>75.61</v>
      </c>
      <c r="BP5">
        <v>48.633333333333333</v>
      </c>
      <c r="BQ5">
        <v>10.199999999999999</v>
      </c>
      <c r="BR5">
        <v>5.1433333333333344</v>
      </c>
      <c r="BT5">
        <v>2.4489795918367352</v>
      </c>
      <c r="BU5">
        <v>68.776921484395018</v>
      </c>
      <c r="BV5">
        <v>27.491046624066609</v>
      </c>
      <c r="BW5">
        <v>1.6724828348190759</v>
      </c>
      <c r="BX5">
        <v>2.0595501482888561</v>
      </c>
      <c r="BZ5">
        <v>3</v>
      </c>
      <c r="CA5">
        <v>77.290000000000006</v>
      </c>
      <c r="CB5">
        <v>20.440000000000001</v>
      </c>
      <c r="CC5">
        <v>9.0500000000000007</v>
      </c>
      <c r="CD5">
        <v>5.1349999999999998</v>
      </c>
      <c r="CF5">
        <v>2.4489795918367352</v>
      </c>
      <c r="CG5">
        <v>75.038754782584888</v>
      </c>
      <c r="CH5">
        <v>19.097343536910429</v>
      </c>
      <c r="CI5">
        <v>2.7786539316582708</v>
      </c>
      <c r="CJ5">
        <v>3.0368100224998238</v>
      </c>
      <c r="CL5">
        <v>40</v>
      </c>
      <c r="CM5">
        <v>7.5296373048283698</v>
      </c>
      <c r="CO5">
        <v>6.1224489795918373</v>
      </c>
      <c r="CP5">
        <v>2.0619820294667881</v>
      </c>
      <c r="CR5">
        <v>40</v>
      </c>
      <c r="CS5">
        <v>30.14</v>
      </c>
      <c r="CU5">
        <v>6.1224489795918373</v>
      </c>
      <c r="CV5">
        <v>18.69336066698343</v>
      </c>
      <c r="CX5">
        <v>40</v>
      </c>
      <c r="CY5">
        <v>6.35</v>
      </c>
      <c r="DA5">
        <v>6.1224489795918373</v>
      </c>
      <c r="DB5">
        <v>8.7456832375389464</v>
      </c>
    </row>
    <row r="6" spans="1:106" x14ac:dyDescent="0.25">
      <c r="A6" t="s">
        <v>3</v>
      </c>
      <c r="B6" t="s">
        <v>67</v>
      </c>
      <c r="C6">
        <v>0.51366581452009197</v>
      </c>
      <c r="D6">
        <v>1.714079424423296</v>
      </c>
      <c r="F6">
        <v>5</v>
      </c>
      <c r="G6">
        <v>98.925538666666668</v>
      </c>
      <c r="H6">
        <v>0.33333333333333331</v>
      </c>
      <c r="I6">
        <v>0.11</v>
      </c>
      <c r="J6">
        <v>0.63112800000000002</v>
      </c>
      <c r="L6">
        <v>3.6734693877551021</v>
      </c>
      <c r="M6">
        <v>99.247496593068888</v>
      </c>
      <c r="N6">
        <v>0.37605624296585732</v>
      </c>
      <c r="O6">
        <v>8.2276094363170432E-2</v>
      </c>
      <c r="P6">
        <v>0.29417106958433131</v>
      </c>
      <c r="R6">
        <v>5</v>
      </c>
      <c r="S6">
        <v>67.514999999999986</v>
      </c>
      <c r="T6">
        <v>73.13</v>
      </c>
      <c r="U6">
        <v>0.78</v>
      </c>
      <c r="V6">
        <v>4.7300000000000004</v>
      </c>
      <c r="X6">
        <v>3.6734693877551021</v>
      </c>
      <c r="Y6">
        <v>52.396684121994873</v>
      </c>
      <c r="Z6">
        <v>44.749418216265617</v>
      </c>
      <c r="AA6">
        <v>0.79856832480522355</v>
      </c>
      <c r="AB6">
        <v>2.0553429606689688</v>
      </c>
      <c r="AD6">
        <v>5</v>
      </c>
      <c r="AE6">
        <v>66.13666666666667</v>
      </c>
      <c r="AF6">
        <v>12.81666666666667</v>
      </c>
      <c r="AG6">
        <v>13.73</v>
      </c>
      <c r="AH6">
        <v>7.3166666666666629</v>
      </c>
      <c r="AJ6">
        <v>3.6734693877551021</v>
      </c>
      <c r="AK6">
        <v>78.243202073703941</v>
      </c>
      <c r="AL6">
        <v>4.6672141652914121</v>
      </c>
      <c r="AM6">
        <v>7.9138581625757594</v>
      </c>
      <c r="AN6">
        <v>9.1757255995006233</v>
      </c>
      <c r="AP6">
        <v>5</v>
      </c>
      <c r="AQ6">
        <v>70.928545000000014</v>
      </c>
      <c r="AR6">
        <v>44.232506666666673</v>
      </c>
      <c r="AS6">
        <v>0.66</v>
      </c>
      <c r="AT6">
        <v>1.1661213333333329</v>
      </c>
      <c r="AV6">
        <v>3.6734693877551021</v>
      </c>
      <c r="AW6">
        <v>63.73868691328174</v>
      </c>
      <c r="AX6">
        <v>34.960426824024552</v>
      </c>
      <c r="AY6">
        <v>0.33716473627799193</v>
      </c>
      <c r="AZ6">
        <v>0.96372579736628339</v>
      </c>
      <c r="BB6">
        <v>5</v>
      </c>
      <c r="BC6">
        <v>67.010000000000005</v>
      </c>
      <c r="BD6">
        <v>9.3516666666666666</v>
      </c>
      <c r="BE6">
        <v>9.36</v>
      </c>
      <c r="BF6">
        <v>14.27833333333332</v>
      </c>
      <c r="BH6">
        <v>3.6734693877551021</v>
      </c>
      <c r="BI6">
        <v>85.296854577697644</v>
      </c>
      <c r="BJ6">
        <v>2.4786656987530251</v>
      </c>
      <c r="BK6">
        <v>5.7452972603619203</v>
      </c>
      <c r="BL6">
        <v>6.4791824632742916</v>
      </c>
      <c r="BN6">
        <v>5</v>
      </c>
      <c r="BO6">
        <v>48.494999999999997</v>
      </c>
      <c r="BP6">
        <v>49.036666666666669</v>
      </c>
      <c r="BQ6">
        <v>9.4700000000000006</v>
      </c>
      <c r="BR6">
        <v>8.99</v>
      </c>
      <c r="BT6">
        <v>3.6734693877551021</v>
      </c>
      <c r="BU6">
        <v>57.566158826925196</v>
      </c>
      <c r="BV6">
        <v>36.732936558668612</v>
      </c>
      <c r="BW6">
        <v>2.2214814102250582</v>
      </c>
      <c r="BX6">
        <v>3.4794351843659652</v>
      </c>
      <c r="BZ6">
        <v>5</v>
      </c>
      <c r="CA6">
        <v>67.010000000000005</v>
      </c>
      <c r="CB6">
        <v>22.184999999999999</v>
      </c>
      <c r="CC6">
        <v>6.61</v>
      </c>
      <c r="CD6">
        <v>4.1949999999999932</v>
      </c>
      <c r="CF6">
        <v>3.6734693877551021</v>
      </c>
      <c r="CG6">
        <v>67.927575739013292</v>
      </c>
      <c r="CH6">
        <v>23.87035595096911</v>
      </c>
      <c r="CI6">
        <v>3.5875870469151172</v>
      </c>
      <c r="CJ6">
        <v>4.5194917534689889</v>
      </c>
      <c r="CL6">
        <v>50</v>
      </c>
      <c r="CM6">
        <v>10.205698227894549</v>
      </c>
      <c r="CO6">
        <v>8.1632653061224492</v>
      </c>
      <c r="CP6">
        <v>2.4280041362232549</v>
      </c>
      <c r="CR6">
        <v>50</v>
      </c>
      <c r="CS6">
        <v>32.450000000000003</v>
      </c>
      <c r="CU6">
        <v>8.1632653061224492</v>
      </c>
      <c r="CV6">
        <v>19.420440162515209</v>
      </c>
      <c r="CX6">
        <v>50</v>
      </c>
      <c r="CY6">
        <v>8.3800000000000008</v>
      </c>
      <c r="DA6">
        <v>8.1632653061224492</v>
      </c>
      <c r="DB6">
        <v>8.7196637078739609</v>
      </c>
    </row>
    <row r="7" spans="1:106" x14ac:dyDescent="0.25">
      <c r="A7" t="s">
        <v>4</v>
      </c>
      <c r="B7" t="s">
        <v>68</v>
      </c>
      <c r="C7">
        <v>0.17279157213368709</v>
      </c>
      <c r="D7">
        <v>1.195600208173053</v>
      </c>
      <c r="F7">
        <v>10</v>
      </c>
      <c r="G7">
        <v>98.799819666666664</v>
      </c>
      <c r="H7">
        <v>0.46333333333333337</v>
      </c>
      <c r="I7">
        <v>0.14000000000000001</v>
      </c>
      <c r="J7">
        <v>0.59684700000000002</v>
      </c>
      <c r="L7">
        <v>4.8979591836734686</v>
      </c>
      <c r="M7">
        <v>99.08095503646237</v>
      </c>
      <c r="N7">
        <v>0.42023359713509228</v>
      </c>
      <c r="O7">
        <v>0.1068970926070876</v>
      </c>
      <c r="P7">
        <v>0.39191427375174059</v>
      </c>
      <c r="R7">
        <v>10</v>
      </c>
      <c r="S7">
        <v>12.05</v>
      </c>
      <c r="T7">
        <v>75.003333333333345</v>
      </c>
      <c r="U7">
        <v>2.34</v>
      </c>
      <c r="V7">
        <v>10.60666666666665</v>
      </c>
      <c r="X7">
        <v>4.8979591836734686</v>
      </c>
      <c r="Y7">
        <v>42.524677339890957</v>
      </c>
      <c r="Z7">
        <v>53.004310084233524</v>
      </c>
      <c r="AA7">
        <v>1.0814118126642109</v>
      </c>
      <c r="AB7">
        <v>3.3896241755717069</v>
      </c>
      <c r="AD7">
        <v>10</v>
      </c>
      <c r="AE7">
        <v>56.593333333333327</v>
      </c>
      <c r="AF7">
        <v>13.23</v>
      </c>
      <c r="AG7">
        <v>12.77</v>
      </c>
      <c r="AH7">
        <v>17.40666666666667</v>
      </c>
      <c r="AJ7">
        <v>4.8979591836734686</v>
      </c>
      <c r="AK7">
        <v>72.545431814451334</v>
      </c>
      <c r="AL7">
        <v>6.7539634707283449</v>
      </c>
      <c r="AM7">
        <v>8.8939231446752469</v>
      </c>
      <c r="AN7">
        <v>11.806681572320191</v>
      </c>
      <c r="AP7">
        <v>10</v>
      </c>
      <c r="AQ7">
        <v>58.722504500000007</v>
      </c>
      <c r="AR7">
        <v>30.0921275</v>
      </c>
      <c r="AS7">
        <v>1.49</v>
      </c>
      <c r="AT7">
        <v>9.6953680000000002</v>
      </c>
      <c r="AV7">
        <v>4.8979591836734686</v>
      </c>
      <c r="AW7">
        <v>59.697741391726183</v>
      </c>
      <c r="AX7">
        <v>38.40500173108223</v>
      </c>
      <c r="AY7">
        <v>0.4301285499661624</v>
      </c>
      <c r="AZ7">
        <v>1.467152008798257</v>
      </c>
      <c r="BB7">
        <v>10</v>
      </c>
      <c r="BC7">
        <v>54.94</v>
      </c>
      <c r="BD7">
        <v>7.668333333333333</v>
      </c>
      <c r="BE7">
        <v>7.43</v>
      </c>
      <c r="BF7">
        <v>29.96166666666667</v>
      </c>
      <c r="BH7">
        <v>4.8979591836734686</v>
      </c>
      <c r="BI7">
        <v>81.529141268566974</v>
      </c>
      <c r="BJ7">
        <v>3.507172868877015</v>
      </c>
      <c r="BK7">
        <v>6.6915049175545738</v>
      </c>
      <c r="BL7">
        <v>8.272180945590522</v>
      </c>
      <c r="BN7">
        <v>10</v>
      </c>
      <c r="BO7">
        <v>53.98</v>
      </c>
      <c r="BP7">
        <v>36.716666666666661</v>
      </c>
      <c r="BQ7">
        <v>9.32</v>
      </c>
      <c r="BR7">
        <v>6.7</v>
      </c>
      <c r="BT7">
        <v>4.8979591836734686</v>
      </c>
      <c r="BU7">
        <v>48.528641436469222</v>
      </c>
      <c r="BV7">
        <v>43.754357304667828</v>
      </c>
      <c r="BW7">
        <v>2.643996959679876</v>
      </c>
      <c r="BX7">
        <v>5.0730154614715079</v>
      </c>
      <c r="BZ7">
        <v>10</v>
      </c>
      <c r="CA7">
        <v>52.09</v>
      </c>
      <c r="CB7">
        <v>25.213333333333331</v>
      </c>
      <c r="CC7">
        <v>7.49</v>
      </c>
      <c r="CD7">
        <v>15.206666666666679</v>
      </c>
      <c r="CF7">
        <v>4.8979591836734686</v>
      </c>
      <c r="CG7">
        <v>62.749728125885888</v>
      </c>
      <c r="CH7">
        <v>27.00604713709831</v>
      </c>
      <c r="CI7">
        <v>4.1457817433749797</v>
      </c>
      <c r="CJ7">
        <v>5.949839529509549</v>
      </c>
      <c r="CL7">
        <v>60</v>
      </c>
      <c r="CM7">
        <v>13.85569763446488</v>
      </c>
      <c r="CO7">
        <v>10.204081632653059</v>
      </c>
      <c r="CP7">
        <v>2.7595860048701648</v>
      </c>
      <c r="CR7">
        <v>60</v>
      </c>
      <c r="CS7">
        <v>38.29</v>
      </c>
      <c r="CU7">
        <v>10.204081632653059</v>
      </c>
      <c r="CV7">
        <v>20.14751901567508</v>
      </c>
      <c r="CX7">
        <v>60</v>
      </c>
      <c r="CY7">
        <v>6.45</v>
      </c>
      <c r="DA7">
        <v>10.204081632653059</v>
      </c>
      <c r="DB7">
        <v>8.6926354467290796</v>
      </c>
    </row>
    <row r="8" spans="1:106" x14ac:dyDescent="0.25">
      <c r="A8" t="s">
        <v>5</v>
      </c>
      <c r="B8" t="s">
        <v>69</v>
      </c>
      <c r="C8">
        <v>1.5881218226778299E-4</v>
      </c>
      <c r="D8">
        <v>2.121163454729321</v>
      </c>
      <c r="F8">
        <v>30</v>
      </c>
      <c r="G8">
        <v>97.16</v>
      </c>
      <c r="H8">
        <v>0.77500000000000002</v>
      </c>
      <c r="I8">
        <v>0.20499999999999999</v>
      </c>
      <c r="J8">
        <v>1.859999999999999</v>
      </c>
      <c r="L8">
        <v>6.1224489795918373</v>
      </c>
      <c r="M8">
        <v>98.93388302309846</v>
      </c>
      <c r="N8">
        <v>0.45089456981926113</v>
      </c>
      <c r="O8">
        <v>0.1256878420580376</v>
      </c>
      <c r="P8">
        <v>0.48953456497671471</v>
      </c>
      <c r="R8">
        <v>30</v>
      </c>
      <c r="S8">
        <v>3.0533333333333328</v>
      </c>
      <c r="T8">
        <v>49.68</v>
      </c>
      <c r="U8">
        <v>4.583333333333333</v>
      </c>
      <c r="V8">
        <v>42.68333333333333</v>
      </c>
      <c r="X8">
        <v>6.1224489795918373</v>
      </c>
      <c r="Y8">
        <v>34.669790315464958</v>
      </c>
      <c r="Z8">
        <v>59.043641126333803</v>
      </c>
      <c r="AA8">
        <v>1.3608200426976691</v>
      </c>
      <c r="AB8">
        <v>4.9258522814745014</v>
      </c>
      <c r="AD8">
        <v>30</v>
      </c>
      <c r="AE8">
        <v>34.75</v>
      </c>
      <c r="AF8">
        <v>9.5299999999999994</v>
      </c>
      <c r="AG8">
        <v>3.25</v>
      </c>
      <c r="AH8">
        <v>52.47</v>
      </c>
      <c r="AJ8">
        <v>6.1224489795918373</v>
      </c>
      <c r="AK8">
        <v>67.540715148198345</v>
      </c>
      <c r="AL8">
        <v>8.7725299416896618</v>
      </c>
      <c r="AM8">
        <v>9.4189497622290208</v>
      </c>
      <c r="AN8">
        <v>14.26780515585838</v>
      </c>
      <c r="AP8">
        <v>30</v>
      </c>
      <c r="AQ8">
        <v>73.196197333333345</v>
      </c>
      <c r="AR8">
        <v>12.341293333333329</v>
      </c>
      <c r="AS8">
        <v>2.1800000000000002</v>
      </c>
      <c r="AT8">
        <v>12.28250933333333</v>
      </c>
      <c r="AV8">
        <v>6.1224489795918373</v>
      </c>
      <c r="AW8">
        <v>57.166155140450002</v>
      </c>
      <c r="AX8">
        <v>40.319851333763992</v>
      </c>
      <c r="AY8">
        <v>0.51286073511036756</v>
      </c>
      <c r="AZ8">
        <v>2.0011701444055401</v>
      </c>
      <c r="BB8">
        <v>30</v>
      </c>
      <c r="BC8">
        <v>53.72</v>
      </c>
      <c r="BD8">
        <v>8.3882656666666673</v>
      </c>
      <c r="BE8">
        <v>10.199999999999999</v>
      </c>
      <c r="BF8">
        <v>27.691734333333329</v>
      </c>
      <c r="BH8">
        <v>6.1224489795918373</v>
      </c>
      <c r="BI8">
        <v>78.232306761562086</v>
      </c>
      <c r="BJ8">
        <v>4.483498049459417</v>
      </c>
      <c r="BK8">
        <v>7.3615774827265126</v>
      </c>
      <c r="BL8">
        <v>9.9226177073446529</v>
      </c>
      <c r="BN8">
        <v>30</v>
      </c>
      <c r="BO8">
        <v>52.39</v>
      </c>
      <c r="BP8">
        <v>32.457500000000003</v>
      </c>
      <c r="BQ8">
        <v>6.8599999999999994</v>
      </c>
      <c r="BR8">
        <v>8.292500000000004</v>
      </c>
      <c r="BT8">
        <v>6.1224489795918373</v>
      </c>
      <c r="BU8">
        <v>41.243297678232267</v>
      </c>
      <c r="BV8">
        <v>48.990410949190817</v>
      </c>
      <c r="BW8">
        <v>2.9722286369308502</v>
      </c>
      <c r="BX8">
        <v>6.794131642961462</v>
      </c>
      <c r="BZ8">
        <v>30</v>
      </c>
      <c r="CA8">
        <v>44.736666666666672</v>
      </c>
      <c r="CB8">
        <v>14.996</v>
      </c>
      <c r="CC8">
        <v>3.02</v>
      </c>
      <c r="CD8">
        <v>37.247333333333323</v>
      </c>
      <c r="CF8">
        <v>6.1224489795918373</v>
      </c>
      <c r="CG8">
        <v>58.863520650227549</v>
      </c>
      <c r="CH8">
        <v>29.085321952578429</v>
      </c>
      <c r="CI8">
        <v>4.5241327029129641</v>
      </c>
      <c r="CJ8">
        <v>7.3209661122314982</v>
      </c>
      <c r="CL8">
        <v>80</v>
      </c>
      <c r="CM8">
        <v>25.056237762076641</v>
      </c>
      <c r="CO8">
        <v>12.244897959183669</v>
      </c>
      <c r="CP8">
        <v>3.0665901743688271</v>
      </c>
      <c r="CR8">
        <v>80</v>
      </c>
      <c r="CS8">
        <v>48.64</v>
      </c>
      <c r="CU8">
        <v>12.244897959183669</v>
      </c>
      <c r="CV8">
        <v>20.874597137836371</v>
      </c>
      <c r="CX8">
        <v>80</v>
      </c>
      <c r="CY8">
        <v>4.8099999999999996</v>
      </c>
      <c r="DA8">
        <v>12.244897959183669</v>
      </c>
      <c r="DB8">
        <v>8.661276539697079</v>
      </c>
    </row>
    <row r="9" spans="1:106" x14ac:dyDescent="0.25">
      <c r="A9" t="s">
        <v>6</v>
      </c>
      <c r="B9" t="s">
        <v>70</v>
      </c>
      <c r="C9">
        <v>8.8718417779502182E-4</v>
      </c>
      <c r="D9">
        <v>4.8035752249027226</v>
      </c>
      <c r="L9">
        <v>7.3469387755102042</v>
      </c>
      <c r="M9">
        <v>98.800739735629136</v>
      </c>
      <c r="N9">
        <v>0.47254994160709518</v>
      </c>
      <c r="O9">
        <v>0.13967037389632719</v>
      </c>
      <c r="P9">
        <v>0.58703994889244215</v>
      </c>
      <c r="R9">
        <v>60</v>
      </c>
      <c r="S9">
        <v>2.813333333333333</v>
      </c>
      <c r="T9">
        <v>24.323333333333331</v>
      </c>
      <c r="U9">
        <v>3.0133333333333332</v>
      </c>
      <c r="V9">
        <v>69.849999999999994</v>
      </c>
      <c r="X9">
        <v>7.3469387755102042</v>
      </c>
      <c r="Y9">
        <v>28.399945173424729</v>
      </c>
      <c r="Z9">
        <v>63.357942847105527</v>
      </c>
      <c r="AA9">
        <v>1.632095288425061</v>
      </c>
      <c r="AB9">
        <v>6.6101047241343007</v>
      </c>
      <c r="AD9">
        <v>60</v>
      </c>
      <c r="AE9">
        <v>16.543333333333329</v>
      </c>
      <c r="AF9">
        <v>10.773999999999999</v>
      </c>
      <c r="AG9">
        <v>6.45</v>
      </c>
      <c r="AH9">
        <v>66.23266666666666</v>
      </c>
      <c r="AJ9">
        <v>7.3469387755102042</v>
      </c>
      <c r="AK9">
        <v>63.15969344401887</v>
      </c>
      <c r="AL9">
        <v>10.630233767446979</v>
      </c>
      <c r="AM9">
        <v>9.6291481051020558</v>
      </c>
      <c r="AN9">
        <v>16.580924693273229</v>
      </c>
      <c r="AP9">
        <v>60</v>
      </c>
      <c r="AQ9">
        <v>80.182519499999998</v>
      </c>
      <c r="AR9">
        <v>13.004899999999999</v>
      </c>
      <c r="AS9">
        <v>1.49</v>
      </c>
      <c r="AT9">
        <v>5.3225804999999999</v>
      </c>
      <c r="AV9">
        <v>7.3469387755102042</v>
      </c>
      <c r="AW9">
        <v>55.553123388726057</v>
      </c>
      <c r="AX9">
        <v>41.310783216148522</v>
      </c>
      <c r="AY9">
        <v>0.58638079067326132</v>
      </c>
      <c r="AZ9">
        <v>2.5497770407012861</v>
      </c>
      <c r="BB9">
        <v>60</v>
      </c>
      <c r="BC9">
        <v>42.5</v>
      </c>
      <c r="BD9">
        <v>8.4633333333333329</v>
      </c>
      <c r="BE9">
        <v>4.6100000000000003</v>
      </c>
      <c r="BF9">
        <v>44.426666666666669</v>
      </c>
      <c r="BH9">
        <v>7.3469387755102042</v>
      </c>
      <c r="BI9">
        <v>75.349391240056633</v>
      </c>
      <c r="BJ9">
        <v>5.3673730544965101</v>
      </c>
      <c r="BK9">
        <v>7.8333656156973301</v>
      </c>
      <c r="BL9">
        <v>11.449870093187849</v>
      </c>
      <c r="BN9">
        <v>60</v>
      </c>
      <c r="BO9">
        <v>49.685000000000002</v>
      </c>
      <c r="BP9">
        <v>33.21</v>
      </c>
      <c r="BQ9">
        <v>4.4000000000000004</v>
      </c>
      <c r="BR9">
        <v>12.704999999999981</v>
      </c>
      <c r="BT9">
        <v>7.3469387755102042</v>
      </c>
      <c r="BU9">
        <v>35.353216902855827</v>
      </c>
      <c r="BV9">
        <v>52.810776980510397</v>
      </c>
      <c r="BW9">
        <v>3.2316252783528738</v>
      </c>
      <c r="BX9">
        <v>8.6044455234190806</v>
      </c>
      <c r="BZ9">
        <v>60</v>
      </c>
      <c r="CA9">
        <v>61.52</v>
      </c>
      <c r="CB9">
        <v>12.874536666666669</v>
      </c>
      <c r="CC9">
        <v>2.2999999999999998</v>
      </c>
      <c r="CD9">
        <v>23.305463333333339</v>
      </c>
      <c r="CF9">
        <v>7.3469387755102042</v>
      </c>
      <c r="CG9">
        <v>55.859709699427277</v>
      </c>
      <c r="CH9">
        <v>30.46757452905052</v>
      </c>
      <c r="CI9">
        <v>4.7759707880532378</v>
      </c>
      <c r="CJ9">
        <v>8.6313967268962166</v>
      </c>
      <c r="CL9">
        <v>100</v>
      </c>
      <c r="CM9">
        <v>52.139152521837552</v>
      </c>
      <c r="CO9">
        <v>14.28571428571429</v>
      </c>
      <c r="CP9">
        <v>3.356886928075749</v>
      </c>
      <c r="CR9">
        <v>100</v>
      </c>
      <c r="CS9">
        <v>49.68</v>
      </c>
      <c r="CU9">
        <v>14.28571428571429</v>
      </c>
      <c r="CV9">
        <v>21.60167468152305</v>
      </c>
      <c r="CX9">
        <v>100</v>
      </c>
      <c r="CY9">
        <v>0.77</v>
      </c>
      <c r="DA9">
        <v>14.28571428571429</v>
      </c>
      <c r="DB9">
        <v>8.6240095495207143</v>
      </c>
    </row>
    <row r="10" spans="1:106" x14ac:dyDescent="0.25">
      <c r="A10" t="s">
        <v>71</v>
      </c>
      <c r="B10" t="s">
        <v>72</v>
      </c>
      <c r="C10">
        <v>8.034891953681546E-4</v>
      </c>
      <c r="D10">
        <v>3.4377736455756939E-3</v>
      </c>
      <c r="K10" s="1"/>
      <c r="L10">
        <v>8.5714285714285712</v>
      </c>
      <c r="M10">
        <v>98.677402630819415</v>
      </c>
      <c r="N10">
        <v>0.48816684151132589</v>
      </c>
      <c r="O10">
        <v>0.1499941876947935</v>
      </c>
      <c r="P10">
        <v>0.68443633995187059</v>
      </c>
      <c r="W10" s="1"/>
      <c r="X10">
        <v>8.5714285714285712</v>
      </c>
      <c r="Y10">
        <v>23.406774826724799</v>
      </c>
      <c r="Z10">
        <v>66.297100138348526</v>
      </c>
      <c r="AA10">
        <v>1.89235005700869</v>
      </c>
      <c r="AB10">
        <v>8.4040715575156</v>
      </c>
      <c r="AI10" s="1"/>
      <c r="AJ10">
        <v>8.5714285714285712</v>
      </c>
      <c r="AK10">
        <v>59.330394731245512</v>
      </c>
      <c r="AL10">
        <v>12.27832207959066</v>
      </c>
      <c r="AM10">
        <v>9.6262995318399192</v>
      </c>
      <c r="AN10">
        <v>18.764983672563829</v>
      </c>
      <c r="AU10" s="1"/>
      <c r="AV10">
        <v>8.5714285714285712</v>
      </c>
      <c r="AW10">
        <v>54.503954053747258</v>
      </c>
      <c r="AX10">
        <v>41.741600599565501</v>
      </c>
      <c r="AY10">
        <v>0.65166263871149266</v>
      </c>
      <c r="AZ10">
        <v>3.1028761712423201</v>
      </c>
      <c r="BG10" s="1"/>
      <c r="BH10">
        <v>8.5714285714285712</v>
      </c>
      <c r="BI10">
        <v>72.825072147967063</v>
      </c>
      <c r="BJ10">
        <v>6.135617693086016</v>
      </c>
      <c r="BK10">
        <v>8.1680872790307788</v>
      </c>
      <c r="BL10">
        <v>12.87122288312777</v>
      </c>
      <c r="BS10" s="1"/>
      <c r="BT10">
        <v>8.5714285714285712</v>
      </c>
      <c r="BU10">
        <v>30.590777258366419</v>
      </c>
      <c r="BV10">
        <v>55.494077327328682</v>
      </c>
      <c r="BW10">
        <v>3.439120900389772</v>
      </c>
      <c r="BX10">
        <v>10.47615647715851</v>
      </c>
      <c r="CE10" s="1"/>
      <c r="CF10">
        <v>8.5714285714285712</v>
      </c>
      <c r="CG10">
        <v>53.484821561713801</v>
      </c>
      <c r="CH10">
        <v>31.368063628226739</v>
      </c>
      <c r="CI10">
        <v>4.9391030969308281</v>
      </c>
      <c r="CJ10">
        <v>9.8828998834202455</v>
      </c>
      <c r="CO10">
        <v>16.326530612244898</v>
      </c>
      <c r="CP10">
        <v>3.6369317087418751</v>
      </c>
      <c r="CU10">
        <v>16.326530612244898</v>
      </c>
      <c r="CV10">
        <v>22.32875190184695</v>
      </c>
      <c r="DA10">
        <v>16.326530612244898</v>
      </c>
      <c r="DB10">
        <v>8.5830154736842719</v>
      </c>
    </row>
    <row r="11" spans="1:106" x14ac:dyDescent="0.25">
      <c r="A11" t="s">
        <v>7</v>
      </c>
      <c r="B11" t="s">
        <v>73</v>
      </c>
      <c r="C11">
        <v>7.2089491318939096E-6</v>
      </c>
      <c r="D11">
        <v>0</v>
      </c>
      <c r="F11" t="s">
        <v>140</v>
      </c>
      <c r="K11" s="1"/>
      <c r="L11">
        <v>9.795918367346939</v>
      </c>
      <c r="M11">
        <v>98.56141260207643</v>
      </c>
      <c r="N11">
        <v>0.49933767615407598</v>
      </c>
      <c r="O11">
        <v>0.15752244843260099</v>
      </c>
      <c r="P11">
        <v>0.78172727358158989</v>
      </c>
      <c r="R11" t="s">
        <v>140</v>
      </c>
      <c r="W11" s="1"/>
      <c r="X11">
        <v>9.795918367346939</v>
      </c>
      <c r="Y11">
        <v>19.420014100608519</v>
      </c>
      <c r="Z11">
        <v>68.166957392941413</v>
      </c>
      <c r="AA11">
        <v>2.1392355007573149</v>
      </c>
      <c r="AB11">
        <v>10.274221735397701</v>
      </c>
      <c r="AD11" t="s">
        <v>140</v>
      </c>
      <c r="AI11" s="1"/>
      <c r="AJ11">
        <v>9.795918367346939</v>
      </c>
      <c r="AK11">
        <v>55.984281101547417</v>
      </c>
      <c r="AL11">
        <v>13.697841295115859</v>
      </c>
      <c r="AM11">
        <v>9.4819589618963107</v>
      </c>
      <c r="AN11">
        <v>20.83591867444423</v>
      </c>
      <c r="AP11" t="s">
        <v>140</v>
      </c>
      <c r="AU11" s="1"/>
      <c r="AV11">
        <v>9.795918367346939</v>
      </c>
      <c r="AW11">
        <v>53.804655931538427</v>
      </c>
      <c r="AX11">
        <v>41.831787155427378</v>
      </c>
      <c r="AY11">
        <v>0.70956727877215409</v>
      </c>
      <c r="AZ11">
        <v>3.6540827491068568</v>
      </c>
      <c r="BB11" t="s">
        <v>140</v>
      </c>
      <c r="BG11" s="1"/>
      <c r="BH11">
        <v>9.795918367346939</v>
      </c>
      <c r="BI11">
        <v>70.610990426949101</v>
      </c>
      <c r="BJ11">
        <v>6.7836272521698104</v>
      </c>
      <c r="BK11">
        <v>8.4050652723548183</v>
      </c>
      <c r="BL11">
        <v>14.20031706107188</v>
      </c>
      <c r="BN11" t="s">
        <v>140</v>
      </c>
      <c r="BS11" s="1"/>
      <c r="BT11">
        <v>9.795918367346939</v>
      </c>
      <c r="BU11">
        <v>26.733787545706999</v>
      </c>
      <c r="BV11">
        <v>57.272097838185509</v>
      </c>
      <c r="BW11">
        <v>3.6077413047839668</v>
      </c>
      <c r="BX11">
        <v>12.386658156023501</v>
      </c>
      <c r="BZ11" t="s">
        <v>140</v>
      </c>
      <c r="CE11" s="1"/>
      <c r="CF11">
        <v>9.795918367346939</v>
      </c>
      <c r="CG11">
        <v>51.562590973651503</v>
      </c>
      <c r="CH11">
        <v>31.932113050872001</v>
      </c>
      <c r="CI11">
        <v>5.0421838506651913</v>
      </c>
      <c r="CJ11">
        <v>11.078508064396249</v>
      </c>
      <c r="CL11" t="s">
        <v>179</v>
      </c>
      <c r="CM11">
        <v>25158.398710969359</v>
      </c>
      <c r="CO11">
        <v>18.367346938775508</v>
      </c>
      <c r="CP11">
        <v>3.9122184455959079</v>
      </c>
      <c r="CR11" t="s">
        <v>179</v>
      </c>
      <c r="CS11">
        <v>15117.82583419814</v>
      </c>
      <c r="CU11">
        <v>18.367346938775508</v>
      </c>
      <c r="CV11">
        <v>23.0558291137197</v>
      </c>
      <c r="CX11" t="s">
        <v>179</v>
      </c>
      <c r="CY11">
        <v>717.16784606132137</v>
      </c>
      <c r="DA11">
        <v>18.367346938775508</v>
      </c>
      <c r="DB11">
        <v>8.5400044744513242</v>
      </c>
    </row>
    <row r="12" spans="1:106" x14ac:dyDescent="0.25">
      <c r="A12" t="s">
        <v>8</v>
      </c>
      <c r="B12" t="s">
        <v>74</v>
      </c>
      <c r="C12">
        <v>4.4329257962150578E-6</v>
      </c>
      <c r="D12">
        <v>0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v>11.02040816326531</v>
      </c>
      <c r="M12">
        <v>98.450788562567624</v>
      </c>
      <c r="N12">
        <v>0.50731913554481389</v>
      </c>
      <c r="O12">
        <v>0.16297669120877459</v>
      </c>
      <c r="P12">
        <v>0.87891561162381127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v>11.02040816326531</v>
      </c>
      <c r="Y12">
        <v>16.22373644589744</v>
      </c>
      <c r="Z12">
        <v>69.211608146233885</v>
      </c>
      <c r="AA12">
        <v>2.3711896741033192</v>
      </c>
      <c r="AB12">
        <v>12.19386898341441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v>11.02040816326531</v>
      </c>
      <c r="AK12">
        <v>53.053672140655529</v>
      </c>
      <c r="AL12">
        <v>14.884422005862911</v>
      </c>
      <c r="AM12">
        <v>9.2535440076626241</v>
      </c>
      <c r="AN12">
        <v>22.80836187658532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11.02040816326531</v>
      </c>
      <c r="AW12">
        <v>53.329746015854511</v>
      </c>
      <c r="AX12">
        <v>41.709982629153203</v>
      </c>
      <c r="AY12">
        <v>0.76082079017430182</v>
      </c>
      <c r="AZ12">
        <v>4.1995805845069061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v>11.02040816326531</v>
      </c>
      <c r="BI12">
        <v>68.662013918768054</v>
      </c>
      <c r="BJ12">
        <v>7.3114331340026544</v>
      </c>
      <c r="BK12">
        <v>8.5770592761625153</v>
      </c>
      <c r="BL12">
        <v>15.44949368590496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v>11.02040816326531</v>
      </c>
      <c r="BU12">
        <v>23.590551418126271</v>
      </c>
      <c r="BV12">
        <v>58.345137463236661</v>
      </c>
      <c r="BW12">
        <v>3.7476992214398099</v>
      </c>
      <c r="BX12">
        <v>14.316871169098089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v>11.02040816326531</v>
      </c>
      <c r="CG12">
        <v>49.976943019221153</v>
      </c>
      <c r="CH12">
        <v>32.252722161867439</v>
      </c>
      <c r="CI12">
        <v>5.105114281649298</v>
      </c>
      <c r="CJ12">
        <v>12.221980232498611</v>
      </c>
      <c r="CL12" t="s">
        <v>180</v>
      </c>
      <c r="CM12">
        <v>0.98281947629699651</v>
      </c>
      <c r="CO12">
        <v>20.408163265306118</v>
      </c>
      <c r="CP12">
        <v>4.1853821973657874</v>
      </c>
      <c r="CR12" t="s">
        <v>180</v>
      </c>
      <c r="CS12">
        <v>0.96567853159616068</v>
      </c>
      <c r="CU12">
        <v>20.408163265306118</v>
      </c>
      <c r="CV12">
        <v>23.78290667066031</v>
      </c>
      <c r="CX12" t="s">
        <v>180</v>
      </c>
      <c r="CY12">
        <v>0.9078900338986069</v>
      </c>
      <c r="DA12">
        <v>20.408163265306118</v>
      </c>
      <c r="DB12">
        <v>8.4807709004661103</v>
      </c>
    </row>
    <row r="13" spans="1:106" x14ac:dyDescent="0.25">
      <c r="A13" t="s">
        <v>75</v>
      </c>
      <c r="B13" t="s">
        <v>76</v>
      </c>
      <c r="C13">
        <v>0.17733307334980031</v>
      </c>
      <c r="D13">
        <v>3.9809481941857433E-2</v>
      </c>
      <c r="F13">
        <v>0</v>
      </c>
      <c r="G13">
        <v>0</v>
      </c>
      <c r="H13">
        <v>0</v>
      </c>
      <c r="I13">
        <v>0</v>
      </c>
      <c r="J13">
        <v>0</v>
      </c>
      <c r="K13" s="1"/>
      <c r="L13">
        <v>12.244897959183669</v>
      </c>
      <c r="M13">
        <v>98.343952895235702</v>
      </c>
      <c r="N13">
        <v>0.51307839758945495</v>
      </c>
      <c r="O13">
        <v>0.16696506155369001</v>
      </c>
      <c r="P13">
        <v>0.97600364649173676</v>
      </c>
      <c r="R13">
        <v>0</v>
      </c>
      <c r="S13">
        <v>0</v>
      </c>
      <c r="T13">
        <v>0</v>
      </c>
      <c r="U13">
        <v>0</v>
      </c>
      <c r="V13">
        <v>0</v>
      </c>
      <c r="W13" s="1"/>
      <c r="X13">
        <v>12.244897959183669</v>
      </c>
      <c r="Y13">
        <v>13.6706726784743</v>
      </c>
      <c r="Z13">
        <v>69.59738139897155</v>
      </c>
      <c r="AA13">
        <v>2.58756961807571</v>
      </c>
      <c r="AB13">
        <v>14.145044048399919</v>
      </c>
      <c r="AD13">
        <v>0</v>
      </c>
      <c r="AE13">
        <v>0</v>
      </c>
      <c r="AF13">
        <v>0</v>
      </c>
      <c r="AG13">
        <v>0</v>
      </c>
      <c r="AH13">
        <v>0</v>
      </c>
      <c r="AI13" s="1"/>
      <c r="AJ13">
        <v>12.244897959183669</v>
      </c>
      <c r="AK13">
        <v>50.481975155348778</v>
      </c>
      <c r="AL13">
        <v>15.851563182525821</v>
      </c>
      <c r="AM13">
        <v>8.9731426653821398</v>
      </c>
      <c r="AN13">
        <v>24.693319040939979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12.244897959183669</v>
      </c>
      <c r="AW13">
        <v>52.997118526720087</v>
      </c>
      <c r="AX13">
        <v>41.460148665128429</v>
      </c>
      <c r="AY13">
        <v>0.80606319702572082</v>
      </c>
      <c r="AZ13">
        <v>4.7367996357470963</v>
      </c>
      <c r="BB13">
        <v>0</v>
      </c>
      <c r="BC13">
        <v>0</v>
      </c>
      <c r="BD13">
        <v>0</v>
      </c>
      <c r="BE13">
        <v>0</v>
      </c>
      <c r="BF13">
        <v>0</v>
      </c>
      <c r="BG13" s="1"/>
      <c r="BH13">
        <v>12.244897959183669</v>
      </c>
      <c r="BI13">
        <v>66.936882179791994</v>
      </c>
      <c r="BJ13">
        <v>7.7265971630613901</v>
      </c>
      <c r="BK13">
        <v>8.7071685192494783</v>
      </c>
      <c r="BL13">
        <v>16.629352152499269</v>
      </c>
      <c r="BN13">
        <v>0</v>
      </c>
      <c r="BO13">
        <v>0</v>
      </c>
      <c r="BP13">
        <v>0</v>
      </c>
      <c r="BQ13">
        <v>0</v>
      </c>
      <c r="BR13">
        <v>0</v>
      </c>
      <c r="BS13" s="1"/>
      <c r="BT13">
        <v>12.244897959183669</v>
      </c>
      <c r="BU13">
        <v>21.032007618943801</v>
      </c>
      <c r="BV13">
        <v>58.849061313758213</v>
      </c>
      <c r="BW13">
        <v>3.8647163334156822</v>
      </c>
      <c r="BX13">
        <v>16.254580015775119</v>
      </c>
      <c r="BZ13">
        <v>0</v>
      </c>
      <c r="CA13">
        <v>0</v>
      </c>
      <c r="CB13">
        <v>0</v>
      </c>
      <c r="CC13">
        <v>0</v>
      </c>
      <c r="CD13">
        <v>0</v>
      </c>
      <c r="CE13" s="1"/>
      <c r="CF13">
        <v>12.244897959183669</v>
      </c>
      <c r="CG13">
        <v>48.645682453668257</v>
      </c>
      <c r="CH13">
        <v>32.394184262499728</v>
      </c>
      <c r="CI13">
        <v>5.1422807324686746</v>
      </c>
      <c r="CJ13">
        <v>13.317145397214389</v>
      </c>
      <c r="CL13" t="s">
        <v>219</v>
      </c>
      <c r="CM13">
        <v>-417096.91001997958</v>
      </c>
      <c r="CO13">
        <v>22.448979591836739</v>
      </c>
      <c r="CP13">
        <v>4.4701073188069351</v>
      </c>
      <c r="CR13" t="s">
        <v>219</v>
      </c>
      <c r="CS13">
        <v>-398729.05169324588</v>
      </c>
      <c r="CU13">
        <v>22.448979591836739</v>
      </c>
      <c r="CV13">
        <v>24.50998515703537</v>
      </c>
      <c r="CX13" t="s">
        <v>219</v>
      </c>
      <c r="CY13">
        <v>-29364.146192039861</v>
      </c>
      <c r="DA13">
        <v>22.448979591836739</v>
      </c>
      <c r="DB13">
        <v>8.4208458920901652</v>
      </c>
    </row>
    <row r="14" spans="1:106" x14ac:dyDescent="0.25">
      <c r="A14" t="s">
        <v>77</v>
      </c>
      <c r="B14" t="s">
        <v>78</v>
      </c>
      <c r="C14">
        <v>8.4133880070421056E-3</v>
      </c>
      <c r="D14">
        <v>5.8962238462017348E-2</v>
      </c>
      <c r="F14">
        <v>1</v>
      </c>
      <c r="G14">
        <v>0.27027581271524997</v>
      </c>
      <c r="H14">
        <v>1.322455628325158E-2</v>
      </c>
      <c r="I14">
        <v>0.1</v>
      </c>
      <c r="J14">
        <v>0.25074713567656159</v>
      </c>
      <c r="K14" s="1"/>
      <c r="L14">
        <v>13.469387755102041</v>
      </c>
      <c r="M14">
        <v>98.240028800148821</v>
      </c>
      <c r="N14">
        <v>0.51714370246709696</v>
      </c>
      <c r="O14">
        <v>0.16983480674990131</v>
      </c>
      <c r="P14">
        <v>1.072992691715537</v>
      </c>
      <c r="R14">
        <v>1</v>
      </c>
      <c r="S14">
        <v>3.6523949524782862</v>
      </c>
      <c r="T14">
        <v>3.594090829248596</v>
      </c>
      <c r="U14">
        <v>0.02</v>
      </c>
      <c r="V14">
        <v>0.6496922348312314</v>
      </c>
      <c r="W14" s="1"/>
      <c r="X14">
        <v>13.469387755102041</v>
      </c>
      <c r="Y14">
        <v>11.62306388738762</v>
      </c>
      <c r="Z14">
        <v>69.479158213148395</v>
      </c>
      <c r="AA14">
        <v>2.7878479759212409</v>
      </c>
      <c r="AB14">
        <v>16.110953856922482</v>
      </c>
      <c r="AD14">
        <v>1</v>
      </c>
      <c r="AE14">
        <v>7.0618175186467864</v>
      </c>
      <c r="AF14">
        <v>5.9628479399994633E-2</v>
      </c>
      <c r="AG14">
        <v>0.16</v>
      </c>
      <c r="AH14">
        <v>7.063881526627001</v>
      </c>
      <c r="AI14" s="1"/>
      <c r="AJ14">
        <v>13.469387755102041</v>
      </c>
      <c r="AK14">
        <v>48.217155605841199</v>
      </c>
      <c r="AL14">
        <v>16.61517340866396</v>
      </c>
      <c r="AM14">
        <v>8.6669845752818713</v>
      </c>
      <c r="AN14">
        <v>26.50068648931212</v>
      </c>
      <c r="AP14">
        <v>1</v>
      </c>
      <c r="AQ14">
        <v>2.755000000000003</v>
      </c>
      <c r="AR14">
        <v>0.37603257461122958</v>
      </c>
      <c r="AS14">
        <v>0.16</v>
      </c>
      <c r="AT14">
        <v>0.1132357915243183</v>
      </c>
      <c r="AU14" s="1"/>
      <c r="AV14">
        <v>13.469387755102041</v>
      </c>
      <c r="AW14">
        <v>52.757619584520633</v>
      </c>
      <c r="AX14">
        <v>41.132395578818347</v>
      </c>
      <c r="AY14">
        <v>0.84583965693744423</v>
      </c>
      <c r="AZ14">
        <v>5.264275164334129</v>
      </c>
      <c r="BB14">
        <v>1</v>
      </c>
      <c r="BC14">
        <v>1.8377907933168021</v>
      </c>
      <c r="BD14">
        <v>0.29544693074880463</v>
      </c>
      <c r="BE14">
        <v>0.23</v>
      </c>
      <c r="BF14">
        <v>1.8755436248962301</v>
      </c>
      <c r="BG14" s="1"/>
      <c r="BH14">
        <v>13.469387755102041</v>
      </c>
      <c r="BI14">
        <v>65.40403213434729</v>
      </c>
      <c r="BJ14">
        <v>8.040101119723813</v>
      </c>
      <c r="BK14">
        <v>8.8082525555965177</v>
      </c>
      <c r="BL14">
        <v>17.747614214468989</v>
      </c>
      <c r="BN14">
        <v>1</v>
      </c>
      <c r="BO14">
        <v>0.2349999999999994</v>
      </c>
      <c r="BP14">
        <v>2.617815034633947</v>
      </c>
      <c r="BQ14">
        <v>0.59</v>
      </c>
      <c r="BR14">
        <v>0.65199693250812196</v>
      </c>
      <c r="BS14" s="1"/>
      <c r="BT14">
        <v>13.469387755102041</v>
      </c>
      <c r="BU14">
        <v>18.942456792614131</v>
      </c>
      <c r="BV14">
        <v>58.905599939172802</v>
      </c>
      <c r="BW14">
        <v>3.9637066619811372</v>
      </c>
      <c r="BX14">
        <v>18.18897900124799</v>
      </c>
      <c r="BZ14">
        <v>1</v>
      </c>
      <c r="CA14">
        <v>1.774999999999999</v>
      </c>
      <c r="CB14">
        <v>0.61829514706884814</v>
      </c>
      <c r="CC14">
        <v>1.01</v>
      </c>
      <c r="CD14">
        <v>1.7416299836647251</v>
      </c>
      <c r="CE14" s="1"/>
      <c r="CF14">
        <v>13.469387755102041</v>
      </c>
      <c r="CG14">
        <v>47.508761916867137</v>
      </c>
      <c r="CH14">
        <v>32.402735196794232</v>
      </c>
      <c r="CI14">
        <v>5.1639489485939851</v>
      </c>
      <c r="CJ14">
        <v>14.36775438700723</v>
      </c>
      <c r="CL14" t="s">
        <v>207</v>
      </c>
      <c r="CO14">
        <v>24.489795918367349</v>
      </c>
      <c r="CP14">
        <v>4.7574975567389437</v>
      </c>
      <c r="CR14" t="s">
        <v>207</v>
      </c>
      <c r="CU14">
        <v>24.489795918367349</v>
      </c>
      <c r="CV14">
        <v>25.236935250924631</v>
      </c>
      <c r="CX14" t="s">
        <v>207</v>
      </c>
      <c r="DA14">
        <v>24.489795918367349</v>
      </c>
      <c r="DB14">
        <v>8.3541269562470202</v>
      </c>
    </row>
    <row r="15" spans="1:106" x14ac:dyDescent="0.25">
      <c r="A15" t="s">
        <v>79</v>
      </c>
      <c r="B15" t="s">
        <v>80</v>
      </c>
      <c r="C15">
        <v>1.9060759069534599E-3</v>
      </c>
      <c r="D15">
        <v>1.023875491407971E-3</v>
      </c>
      <c r="F15">
        <v>3</v>
      </c>
      <c r="G15">
        <v>0.44663049462067761</v>
      </c>
      <c r="H15">
        <v>8.902933349308112E-2</v>
      </c>
      <c r="I15">
        <v>0.03</v>
      </c>
      <c r="J15">
        <v>0.4366378092915098</v>
      </c>
      <c r="K15" s="1"/>
      <c r="L15">
        <v>14.69387755102041</v>
      </c>
      <c r="M15">
        <v>98.13830120745105</v>
      </c>
      <c r="N15">
        <v>0.5199466637581438</v>
      </c>
      <c r="O15">
        <v>0.1718682956371477</v>
      </c>
      <c r="P15">
        <v>1.169883835754939</v>
      </c>
      <c r="R15">
        <v>3</v>
      </c>
      <c r="S15">
        <v>4.4184379309887349</v>
      </c>
      <c r="T15">
        <v>4.2446635614616159</v>
      </c>
      <c r="U15">
        <v>0.2</v>
      </c>
      <c r="V15">
        <v>1.2105473968416109</v>
      </c>
      <c r="W15" s="1"/>
      <c r="X15">
        <v>14.69387755102041</v>
      </c>
      <c r="Y15">
        <v>9.9706416454744335</v>
      </c>
      <c r="Z15">
        <v>68.980250148363254</v>
      </c>
      <c r="AA15">
        <v>2.9718649496159251</v>
      </c>
      <c r="AB15">
        <v>18.0782506428259</v>
      </c>
      <c r="AD15">
        <v>3</v>
      </c>
      <c r="AE15">
        <v>4.3906137257664692</v>
      </c>
      <c r="AF15">
        <v>0.66903952714984538</v>
      </c>
      <c r="AG15">
        <v>2.4700000000000002</v>
      </c>
      <c r="AH15">
        <v>0.98349662524840409</v>
      </c>
      <c r="AI15" s="1"/>
      <c r="AJ15">
        <v>14.69387755102041</v>
      </c>
      <c r="AK15">
        <v>46.208396859904028</v>
      </c>
      <c r="AL15">
        <v>17.1964907758565</v>
      </c>
      <c r="AM15">
        <v>8.3554077581574067</v>
      </c>
      <c r="AN15">
        <v>28.239704684103721</v>
      </c>
      <c r="AP15">
        <v>3</v>
      </c>
      <c r="AQ15">
        <v>0</v>
      </c>
      <c r="AR15">
        <v>1.9601650272872431</v>
      </c>
      <c r="AS15">
        <v>0.08</v>
      </c>
      <c r="AT15">
        <v>0.88968930126358647</v>
      </c>
      <c r="AU15" s="1"/>
      <c r="AV15">
        <v>14.69387755102041</v>
      </c>
      <c r="AW15">
        <v>52.578443044975621</v>
      </c>
      <c r="AX15">
        <v>40.759984046059287</v>
      </c>
      <c r="AY15">
        <v>0.88063559934584312</v>
      </c>
      <c r="AZ15">
        <v>5.7810672940098016</v>
      </c>
      <c r="BB15">
        <v>3</v>
      </c>
      <c r="BC15">
        <v>1.8020751926598391</v>
      </c>
      <c r="BD15">
        <v>0.1087300428686676</v>
      </c>
      <c r="BE15">
        <v>0.62</v>
      </c>
      <c r="BF15">
        <v>1.908847092415267</v>
      </c>
      <c r="BG15" s="1"/>
      <c r="BH15">
        <v>14.69387755102041</v>
      </c>
      <c r="BI15">
        <v>64.033760628579756</v>
      </c>
      <c r="BJ15">
        <v>8.2626301937437319</v>
      </c>
      <c r="BK15">
        <v>8.8920693803927549</v>
      </c>
      <c r="BL15">
        <v>18.81153983444834</v>
      </c>
      <c r="BN15">
        <v>3</v>
      </c>
      <c r="BO15">
        <v>0</v>
      </c>
      <c r="BP15">
        <v>2.7881694512509281</v>
      </c>
      <c r="BQ15">
        <v>0.41</v>
      </c>
      <c r="BR15">
        <v>0.60434537586824744</v>
      </c>
      <c r="BS15" s="1"/>
      <c r="BT15">
        <v>14.69387755102041</v>
      </c>
      <c r="BU15">
        <v>17.219829299276679</v>
      </c>
      <c r="BV15">
        <v>58.621648340085713</v>
      </c>
      <c r="BW15">
        <v>4.0485541755671992</v>
      </c>
      <c r="BX15">
        <v>20.110722995204679</v>
      </c>
      <c r="BZ15">
        <v>3</v>
      </c>
      <c r="CA15">
        <v>4.8225788398601317</v>
      </c>
      <c r="CB15">
        <v>2.471376134868986</v>
      </c>
      <c r="CC15">
        <v>0.45</v>
      </c>
      <c r="CD15">
        <v>0.70712445863510986</v>
      </c>
      <c r="CE15" s="1"/>
      <c r="CF15">
        <v>14.69387755102041</v>
      </c>
      <c r="CG15">
        <v>46.525528249670451</v>
      </c>
      <c r="CH15">
        <v>32.309433806455203</v>
      </c>
      <c r="CI15">
        <v>5.1764927341632756</v>
      </c>
      <c r="CJ15">
        <v>15.37714745755893</v>
      </c>
      <c r="CL15" t="s">
        <v>153</v>
      </c>
      <c r="CM15" t="s">
        <v>154</v>
      </c>
      <c r="CO15">
        <v>26.530612244897959</v>
      </c>
      <c r="CP15">
        <v>5.0564759430858679</v>
      </c>
      <c r="CR15" t="s">
        <v>153</v>
      </c>
      <c r="CS15" t="s">
        <v>154</v>
      </c>
      <c r="CU15">
        <v>26.530612244897959</v>
      </c>
      <c r="CV15">
        <v>25.96400338179394</v>
      </c>
      <c r="CX15" t="s">
        <v>153</v>
      </c>
      <c r="CY15" t="s">
        <v>154</v>
      </c>
      <c r="DA15">
        <v>26.530612244897959</v>
      </c>
      <c r="DB15">
        <v>8.2899739938718398</v>
      </c>
    </row>
    <row r="16" spans="1:106" x14ac:dyDescent="0.25">
      <c r="A16" t="s">
        <v>81</v>
      </c>
      <c r="B16" t="s">
        <v>82</v>
      </c>
      <c r="C16">
        <v>1.2354643134979511E-7</v>
      </c>
      <c r="D16">
        <v>0.78366019905930562</v>
      </c>
      <c r="F16">
        <v>5</v>
      </c>
      <c r="G16">
        <v>0.48511917659226328</v>
      </c>
      <c r="H16">
        <v>4.6427960923947173E-2</v>
      </c>
      <c r="I16">
        <v>0.15</v>
      </c>
      <c r="J16">
        <v>0.45900442257346502</v>
      </c>
      <c r="K16" s="1"/>
      <c r="L16">
        <v>15.91836734693878</v>
      </c>
      <c r="M16">
        <v>98.038157111820624</v>
      </c>
      <c r="N16">
        <v>0.52185686650563168</v>
      </c>
      <c r="O16">
        <v>0.1733080000156807</v>
      </c>
      <c r="P16">
        <v>1.2666780251127929</v>
      </c>
      <c r="R16">
        <v>5</v>
      </c>
      <c r="S16">
        <v>2.0550000000000002</v>
      </c>
      <c r="T16">
        <v>1.9044815567497611</v>
      </c>
      <c r="U16">
        <v>0.18</v>
      </c>
      <c r="V16">
        <v>2.3489572154468892</v>
      </c>
      <c r="W16" s="1"/>
      <c r="X16">
        <v>15.91836734693878</v>
      </c>
      <c r="Y16">
        <v>8.6399251400980432</v>
      </c>
      <c r="Z16">
        <v>68.182977594799581</v>
      </c>
      <c r="AA16">
        <v>3.139887057286876</v>
      </c>
      <c r="AB16">
        <v>20.03830684908602</v>
      </c>
      <c r="AD16">
        <v>5</v>
      </c>
      <c r="AE16">
        <v>4.8679518850904397</v>
      </c>
      <c r="AF16">
        <v>0.62977950285970863</v>
      </c>
      <c r="AG16">
        <v>0.47</v>
      </c>
      <c r="AH16">
        <v>1.112864172604493</v>
      </c>
      <c r="AI16" s="1"/>
      <c r="AJ16">
        <v>15.91836734693878</v>
      </c>
      <c r="AK16">
        <v>44.417770282291471</v>
      </c>
      <c r="AL16">
        <v>17.617731222197978</v>
      </c>
      <c r="AM16">
        <v>8.0475709368881425</v>
      </c>
      <c r="AN16">
        <v>29.916927637243859</v>
      </c>
      <c r="AP16">
        <v>5</v>
      </c>
      <c r="AQ16">
        <v>5.9820250000000001</v>
      </c>
      <c r="AR16">
        <v>4.6980772203483099</v>
      </c>
      <c r="AS16">
        <v>0.27</v>
      </c>
      <c r="AT16">
        <v>0.25443213812898968</v>
      </c>
      <c r="AU16" s="1"/>
      <c r="AV16">
        <v>15.91836734693878</v>
      </c>
      <c r="AW16">
        <v>52.439341486697153</v>
      </c>
      <c r="AX16">
        <v>40.36323392280363</v>
      </c>
      <c r="AY16">
        <v>0.91087750168464698</v>
      </c>
      <c r="AZ16">
        <v>6.2866770732051247</v>
      </c>
      <c r="BB16">
        <v>5</v>
      </c>
      <c r="BC16">
        <v>2.7829840100151491</v>
      </c>
      <c r="BD16">
        <v>0.33123086946854569</v>
      </c>
      <c r="BE16">
        <v>0.33</v>
      </c>
      <c r="BF16">
        <v>2.8219875777346868</v>
      </c>
      <c r="BG16" s="1"/>
      <c r="BH16">
        <v>15.91836734693878</v>
      </c>
      <c r="BI16">
        <v>62.797385421065037</v>
      </c>
      <c r="BJ16">
        <v>8.4073777063549464</v>
      </c>
      <c r="BK16">
        <v>8.9673480553720317</v>
      </c>
      <c r="BL16">
        <v>19.82788885375599</v>
      </c>
      <c r="BN16">
        <v>5</v>
      </c>
      <c r="BO16">
        <v>4.8450000000000024</v>
      </c>
      <c r="BP16">
        <v>2.009383542836515</v>
      </c>
      <c r="BQ16">
        <v>0.46</v>
      </c>
      <c r="BR16">
        <v>1.800249982641311</v>
      </c>
      <c r="BS16" s="1"/>
      <c r="BT16">
        <v>15.91836734693878</v>
      </c>
      <c r="BU16">
        <v>15.794053501700841</v>
      </c>
      <c r="BV16">
        <v>58.07148083150328</v>
      </c>
      <c r="BW16">
        <v>4.121385975883185</v>
      </c>
      <c r="BX16">
        <v>22.01381885340987</v>
      </c>
      <c r="BZ16">
        <v>5</v>
      </c>
      <c r="CA16">
        <v>2.0757809775278968</v>
      </c>
      <c r="CB16">
        <v>1.7439968463274229</v>
      </c>
      <c r="CC16">
        <v>0.26</v>
      </c>
      <c r="CD16">
        <v>2.4799507163561838</v>
      </c>
      <c r="CE16" s="1"/>
      <c r="CF16">
        <v>15.91836734693878</v>
      </c>
      <c r="CG16">
        <v>45.661370447821533</v>
      </c>
      <c r="CH16">
        <v>32.140629896623132</v>
      </c>
      <c r="CI16">
        <v>5.1850576956913592</v>
      </c>
      <c r="CJ16">
        <v>16.348515448096251</v>
      </c>
      <c r="CL16">
        <v>0</v>
      </c>
      <c r="CM16">
        <v>0.77</v>
      </c>
      <c r="CO16">
        <v>28.571428571428569</v>
      </c>
      <c r="CP16">
        <v>5.3702273439194208</v>
      </c>
      <c r="CR16">
        <v>0</v>
      </c>
      <c r="CS16">
        <v>16.499898729956861</v>
      </c>
      <c r="CU16">
        <v>28.571428571428569</v>
      </c>
      <c r="CV16">
        <v>26.691072873909889</v>
      </c>
      <c r="CX16">
        <v>0</v>
      </c>
      <c r="CY16">
        <v>8.844400953309389</v>
      </c>
      <c r="DA16">
        <v>28.571428571428569</v>
      </c>
      <c r="DB16">
        <v>8.214897020664079</v>
      </c>
    </row>
    <row r="17" spans="1:106" x14ac:dyDescent="0.25">
      <c r="A17" t="s">
        <v>9</v>
      </c>
      <c r="B17" t="s">
        <v>83</v>
      </c>
      <c r="C17">
        <v>3.5156285356788039E-11</v>
      </c>
      <c r="D17">
        <v>0.83414599588112148</v>
      </c>
      <c r="F17">
        <v>10</v>
      </c>
      <c r="G17">
        <v>0.51925337910011615</v>
      </c>
      <c r="H17">
        <v>7.7602978178818782E-2</v>
      </c>
      <c r="I17">
        <v>0.04</v>
      </c>
      <c r="J17">
        <v>0.51186116231324552</v>
      </c>
      <c r="K17" s="1"/>
      <c r="L17">
        <v>17.142857142857139</v>
      </c>
      <c r="M17">
        <v>97.939132131950473</v>
      </c>
      <c r="N17">
        <v>0.52315260456027834</v>
      </c>
      <c r="O17">
        <v>0.17433926785370479</v>
      </c>
      <c r="P17">
        <v>1.363375998986724</v>
      </c>
      <c r="R17">
        <v>10</v>
      </c>
      <c r="S17">
        <v>6.8817197463037276</v>
      </c>
      <c r="T17">
        <v>4.0953822233773938</v>
      </c>
      <c r="U17">
        <v>0.2</v>
      </c>
      <c r="V17">
        <v>0.20816659994661321</v>
      </c>
      <c r="W17" s="1"/>
      <c r="X17">
        <v>17.142857142857139</v>
      </c>
      <c r="Y17">
        <v>7.5648869790015798</v>
      </c>
      <c r="Z17">
        <v>67.16081566942988</v>
      </c>
      <c r="AA17">
        <v>3.2922544427640599</v>
      </c>
      <c r="AB17">
        <v>21.983430428858298</v>
      </c>
      <c r="AD17">
        <v>10</v>
      </c>
      <c r="AE17">
        <v>2.5241808352193948</v>
      </c>
      <c r="AF17">
        <v>1.210647209828968</v>
      </c>
      <c r="AG17">
        <v>0.39</v>
      </c>
      <c r="AH17">
        <v>2.8265271191969039</v>
      </c>
      <c r="AI17" s="1"/>
      <c r="AJ17">
        <v>17.142857142857139</v>
      </c>
      <c r="AK17">
        <v>42.813413876003111</v>
      </c>
      <c r="AL17">
        <v>17.8996938621796</v>
      </c>
      <c r="AM17">
        <v>7.7491041614622151</v>
      </c>
      <c r="AN17">
        <v>31.53778820854053</v>
      </c>
      <c r="AP17">
        <v>10</v>
      </c>
      <c r="AQ17">
        <v>0</v>
      </c>
      <c r="AR17">
        <v>2.591863881219219</v>
      </c>
      <c r="AS17">
        <v>0.47</v>
      </c>
      <c r="AT17">
        <v>3.4384868599171652</v>
      </c>
      <c r="AU17" s="1"/>
      <c r="AV17">
        <v>17.142857142857139</v>
      </c>
      <c r="AW17">
        <v>52.327030144099353</v>
      </c>
      <c r="AX17">
        <v>39.95529698582439</v>
      </c>
      <c r="AY17">
        <v>0.93694555149645042</v>
      </c>
      <c r="AZ17">
        <v>6.780857302970313</v>
      </c>
      <c r="BB17">
        <v>10</v>
      </c>
      <c r="BC17">
        <v>1.473552019969282</v>
      </c>
      <c r="BD17">
        <v>0.45304218591895212</v>
      </c>
      <c r="BE17">
        <v>0.26</v>
      </c>
      <c r="BF17">
        <v>1.5633946327711929</v>
      </c>
      <c r="BG17" s="1"/>
      <c r="BH17">
        <v>17.142857142857139</v>
      </c>
      <c r="BI17">
        <v>61.67542094039915</v>
      </c>
      <c r="BJ17">
        <v>8.4855801427123758</v>
      </c>
      <c r="BK17">
        <v>9.0378026846287547</v>
      </c>
      <c r="BL17">
        <v>20.801196269927761</v>
      </c>
      <c r="BN17">
        <v>10</v>
      </c>
      <c r="BO17">
        <v>1.93</v>
      </c>
      <c r="BP17">
        <v>1.8893796748021701</v>
      </c>
      <c r="BQ17">
        <v>1.45</v>
      </c>
      <c r="BR17">
        <v>2.1377558326431929</v>
      </c>
      <c r="BS17" s="1"/>
      <c r="BT17">
        <v>17.142857142857139</v>
      </c>
      <c r="BU17">
        <v>14.612778004186319</v>
      </c>
      <c r="BV17">
        <v>57.310525509695587</v>
      </c>
      <c r="BW17">
        <v>4.1836115000863003</v>
      </c>
      <c r="BX17">
        <v>23.894049111068689</v>
      </c>
      <c r="BZ17">
        <v>10</v>
      </c>
      <c r="CA17">
        <v>1.8708465107182539</v>
      </c>
      <c r="CB17">
        <v>2.075722096578013</v>
      </c>
      <c r="CC17">
        <v>1.74</v>
      </c>
      <c r="CD17">
        <v>3.4099999999999979</v>
      </c>
      <c r="CE17" s="1"/>
      <c r="CF17">
        <v>17.142857142857139</v>
      </c>
      <c r="CG17">
        <v>44.893135237465188</v>
      </c>
      <c r="CH17">
        <v>31.914030177125671</v>
      </c>
      <c r="CI17">
        <v>5.1923947207667167</v>
      </c>
      <c r="CJ17">
        <v>17.284572128412691</v>
      </c>
      <c r="CL17">
        <v>20</v>
      </c>
      <c r="CM17">
        <v>4.1399999999999997</v>
      </c>
      <c r="CO17">
        <v>30.612244897959179</v>
      </c>
      <c r="CP17">
        <v>5.7017348830221337</v>
      </c>
      <c r="CR17">
        <v>20</v>
      </c>
      <c r="CS17">
        <v>23.637491113871011</v>
      </c>
      <c r="CU17">
        <v>30.612244897959179</v>
      </c>
      <c r="CV17">
        <v>27.418143909798591</v>
      </c>
      <c r="CX17">
        <v>20</v>
      </c>
      <c r="CY17">
        <v>8.4908277734628061</v>
      </c>
      <c r="DA17">
        <v>30.612244897959179</v>
      </c>
      <c r="DB17">
        <v>8.1353396349760771</v>
      </c>
    </row>
    <row r="18" spans="1:106" x14ac:dyDescent="0.25">
      <c r="A18" t="s">
        <v>10</v>
      </c>
      <c r="B18" t="s">
        <v>84</v>
      </c>
      <c r="C18">
        <v>3.7213720655773748E-3</v>
      </c>
      <c r="D18">
        <v>3.608677231793729E-3</v>
      </c>
      <c r="F18">
        <v>30</v>
      </c>
      <c r="G18">
        <v>2.5</v>
      </c>
      <c r="H18">
        <v>0.1049999999999998</v>
      </c>
      <c r="I18">
        <v>0.125</v>
      </c>
      <c r="J18">
        <v>2.5053243303013679</v>
      </c>
      <c r="K18" s="1"/>
      <c r="L18">
        <v>18.367346938775508</v>
      </c>
      <c r="M18">
        <v>97.84101189634606</v>
      </c>
      <c r="N18">
        <v>0.52396245024428922</v>
      </c>
      <c r="O18">
        <v>0.1750475086257379</v>
      </c>
      <c r="P18">
        <v>1.45997814820421</v>
      </c>
      <c r="R18">
        <v>30</v>
      </c>
      <c r="S18">
        <v>1.1158355115736771</v>
      </c>
      <c r="T18">
        <v>2.715928325023814</v>
      </c>
      <c r="U18">
        <v>0.98932075463701585</v>
      </c>
      <c r="V18">
        <v>3.098404607392506</v>
      </c>
      <c r="W18" s="1"/>
      <c r="X18">
        <v>18.367346938775508</v>
      </c>
      <c r="Y18">
        <v>6.6891663241523434</v>
      </c>
      <c r="Z18">
        <v>65.975684077101405</v>
      </c>
      <c r="AA18">
        <v>3.429414267715337</v>
      </c>
      <c r="AB18">
        <v>23.90712227281314</v>
      </c>
      <c r="AD18">
        <v>30</v>
      </c>
      <c r="AE18">
        <v>1.5499999999999969</v>
      </c>
      <c r="AF18">
        <v>1.1656972162615831</v>
      </c>
      <c r="AG18">
        <v>0.24</v>
      </c>
      <c r="AH18">
        <v>1.954213396740488</v>
      </c>
      <c r="AI18" s="1"/>
      <c r="AJ18">
        <v>18.367346938775508</v>
      </c>
      <c r="AK18">
        <v>41.365440134734797</v>
      </c>
      <c r="AL18">
        <v>18.061909972702949</v>
      </c>
      <c r="AM18">
        <v>7.4652376253354591</v>
      </c>
      <c r="AN18">
        <v>33.107412428737398</v>
      </c>
      <c r="AP18">
        <v>30</v>
      </c>
      <c r="AQ18">
        <v>0</v>
      </c>
      <c r="AR18">
        <v>0.6168377788005166</v>
      </c>
      <c r="AS18">
        <v>0.39999999999999908</v>
      </c>
      <c r="AT18">
        <v>3.858108174478037</v>
      </c>
      <c r="AU18" s="1"/>
      <c r="AV18">
        <v>18.367346938775508</v>
      </c>
      <c r="AW18">
        <v>52.232120913338917</v>
      </c>
      <c r="AX18">
        <v>39.545309988043563</v>
      </c>
      <c r="AY18">
        <v>0.95919290699404569</v>
      </c>
      <c r="AZ18">
        <v>7.2635061760139878</v>
      </c>
      <c r="BB18">
        <v>30</v>
      </c>
      <c r="BC18">
        <v>0</v>
      </c>
      <c r="BD18">
        <v>0.25598757009710832</v>
      </c>
      <c r="BE18">
        <v>0.08</v>
      </c>
      <c r="BF18">
        <v>0.26819700976003058</v>
      </c>
      <c r="BG18" s="1"/>
      <c r="BH18">
        <v>18.367346938775508</v>
      </c>
      <c r="BI18">
        <v>60.65195240187856</v>
      </c>
      <c r="BJ18">
        <v>8.5071297082783026</v>
      </c>
      <c r="BK18">
        <v>9.1057328332091849</v>
      </c>
      <c r="BL18">
        <v>21.735185101633071</v>
      </c>
      <c r="BN18">
        <v>30</v>
      </c>
      <c r="BO18">
        <v>0</v>
      </c>
      <c r="BP18">
        <v>1.781956438861513</v>
      </c>
      <c r="BQ18">
        <v>2.9999999999999801E-2</v>
      </c>
      <c r="BR18">
        <v>0</v>
      </c>
      <c r="BS18" s="1"/>
      <c r="BT18">
        <v>18.367346938775508</v>
      </c>
      <c r="BU18">
        <v>13.625086435700871</v>
      </c>
      <c r="BV18">
        <v>56.392437660565278</v>
      </c>
      <c r="BW18">
        <v>4.2366066160868803</v>
      </c>
      <c r="BX18">
        <v>25.747325859687841</v>
      </c>
      <c r="BZ18">
        <v>30</v>
      </c>
      <c r="CA18">
        <v>4.8730642880589476</v>
      </c>
      <c r="CB18">
        <v>1.7163635978428591</v>
      </c>
      <c r="CC18">
        <v>0.56999999999999995</v>
      </c>
      <c r="CD18">
        <v>0.71182082639445776</v>
      </c>
      <c r="CE18" s="1"/>
      <c r="CF18">
        <v>18.367346938775508</v>
      </c>
      <c r="CG18">
        <v>44.20268165703547</v>
      </c>
      <c r="CH18">
        <v>31.64360293882784</v>
      </c>
      <c r="CI18">
        <v>5.200287944564483</v>
      </c>
      <c r="CJ18">
        <v>18.187704248305099</v>
      </c>
      <c r="CL18">
        <v>40</v>
      </c>
      <c r="CM18">
        <v>4</v>
      </c>
      <c r="CO18">
        <v>32.653061224489797</v>
      </c>
      <c r="CP18">
        <v>6.0537768560399394</v>
      </c>
      <c r="CR18">
        <v>40</v>
      </c>
      <c r="CS18">
        <v>30.76269399180784</v>
      </c>
      <c r="CU18">
        <v>32.653061224489797</v>
      </c>
      <c r="CV18">
        <v>28.145216683242179</v>
      </c>
      <c r="CX18">
        <v>40</v>
      </c>
      <c r="CY18">
        <v>7.6808429372040097</v>
      </c>
      <c r="DA18">
        <v>32.653061224489797</v>
      </c>
      <c r="DB18">
        <v>8.0495264146281151</v>
      </c>
    </row>
    <row r="19" spans="1:106" x14ac:dyDescent="0.25">
      <c r="A19" t="s">
        <v>11</v>
      </c>
      <c r="B19" t="s">
        <v>85</v>
      </c>
      <c r="C19">
        <v>2.1354487053758048E-2</v>
      </c>
      <c r="D19">
        <v>2.251603827997321E-2</v>
      </c>
      <c r="K19" s="1"/>
      <c r="L19">
        <v>19.591836734693882</v>
      </c>
      <c r="M19">
        <v>97.743609206589838</v>
      </c>
      <c r="N19">
        <v>0.52439868767727127</v>
      </c>
      <c r="O19">
        <v>0.17550728430908041</v>
      </c>
      <c r="P19">
        <v>1.556484825780196</v>
      </c>
      <c r="R19">
        <v>60</v>
      </c>
      <c r="S19">
        <v>1.75165318738867</v>
      </c>
      <c r="T19">
        <v>3.8533650517725699</v>
      </c>
      <c r="U19">
        <v>0.94911654828172987</v>
      </c>
      <c r="V19">
        <v>4.337918087439335</v>
      </c>
      <c r="W19" s="1"/>
      <c r="X19">
        <v>19.591836734693882</v>
      </c>
      <c r="Y19">
        <v>5.9743954761313161</v>
      </c>
      <c r="Z19">
        <v>64.669819314172727</v>
      </c>
      <c r="AA19">
        <v>3.5519760512990359</v>
      </c>
      <c r="AB19">
        <v>25.805211741525302</v>
      </c>
      <c r="AD19">
        <v>60</v>
      </c>
      <c r="AE19">
        <v>1.823628860876642</v>
      </c>
      <c r="AF19">
        <v>1.0597848838325641</v>
      </c>
      <c r="AG19">
        <v>0.5</v>
      </c>
      <c r="AH19">
        <v>1.0541168104152401</v>
      </c>
      <c r="AI19" s="1"/>
      <c r="AJ19">
        <v>19.591836734693882</v>
      </c>
      <c r="AK19">
        <v>40.045144171231001</v>
      </c>
      <c r="AL19">
        <v>18.125691216266301</v>
      </c>
      <c r="AM19">
        <v>7.1986055756186378</v>
      </c>
      <c r="AN19">
        <v>34.630559200665161</v>
      </c>
      <c r="AP19">
        <v>60</v>
      </c>
      <c r="AQ19">
        <v>0</v>
      </c>
      <c r="AR19">
        <v>0.32843</v>
      </c>
      <c r="AS19">
        <v>0.02</v>
      </c>
      <c r="AT19">
        <v>0.32258049999999988</v>
      </c>
      <c r="AU19" s="1"/>
      <c r="AV19">
        <v>19.591836734693882</v>
      </c>
      <c r="AW19">
        <v>52.149546149955633</v>
      </c>
      <c r="AX19">
        <v>39.137975009576103</v>
      </c>
      <c r="AY19">
        <v>0.97792243388258338</v>
      </c>
      <c r="AZ19">
        <v>7.7346863909761137</v>
      </c>
      <c r="BB19">
        <v>60</v>
      </c>
      <c r="BC19">
        <v>0.62497999967999029</v>
      </c>
      <c r="BD19">
        <v>0.20417857108151441</v>
      </c>
      <c r="BE19">
        <v>0.77</v>
      </c>
      <c r="BF19">
        <v>1.0125161178415329</v>
      </c>
      <c r="BG19" s="1"/>
      <c r="BH19">
        <v>19.591836734693882</v>
      </c>
      <c r="BI19">
        <v>59.711065020799701</v>
      </c>
      <c r="BJ19">
        <v>8.4819186085150076</v>
      </c>
      <c r="BK19">
        <v>9.1734380661595853</v>
      </c>
      <c r="BL19">
        <v>22.633578367541372</v>
      </c>
      <c r="BN19">
        <v>60</v>
      </c>
      <c r="BO19">
        <v>2.0550000000000002</v>
      </c>
      <c r="BP19">
        <v>0.68954091007471674</v>
      </c>
      <c r="BQ19">
        <v>0.06</v>
      </c>
      <c r="BR19">
        <v>4.8481061594537351</v>
      </c>
      <c r="BS19" s="1"/>
      <c r="BT19">
        <v>19.591836734693882</v>
      </c>
      <c r="BU19">
        <v>12.78918122544907</v>
      </c>
      <c r="BV19">
        <v>55.360513348226682</v>
      </c>
      <c r="BW19">
        <v>4.2813249327105964</v>
      </c>
      <c r="BX19">
        <v>27.57044308134342</v>
      </c>
      <c r="BZ19">
        <v>60</v>
      </c>
      <c r="CA19">
        <v>3.9695213817285331</v>
      </c>
      <c r="CB19">
        <v>2.5894664886849199</v>
      </c>
      <c r="CC19">
        <v>0.76</v>
      </c>
      <c r="CD19">
        <v>1.914532344504932</v>
      </c>
      <c r="CE19" s="1"/>
      <c r="CF19">
        <v>19.591836734693882</v>
      </c>
      <c r="CG19">
        <v>43.574124578885232</v>
      </c>
      <c r="CH19">
        <v>31.341666714763271</v>
      </c>
      <c r="CI19">
        <v>5.210022815951258</v>
      </c>
      <c r="CJ19">
        <v>19.06018044937009</v>
      </c>
      <c r="CL19">
        <v>50</v>
      </c>
      <c r="CM19">
        <v>12.34</v>
      </c>
      <c r="CO19">
        <v>34.693877551020407</v>
      </c>
      <c r="CP19">
        <v>6.4289402288339161</v>
      </c>
      <c r="CR19">
        <v>50</v>
      </c>
      <c r="CS19">
        <v>34.325401247863951</v>
      </c>
      <c r="CU19">
        <v>34.693877551020407</v>
      </c>
      <c r="CV19">
        <v>28.872291302523792</v>
      </c>
      <c r="CX19">
        <v>50</v>
      </c>
      <c r="CY19">
        <v>6.9949202955773737</v>
      </c>
      <c r="DA19">
        <v>34.693877551020407</v>
      </c>
      <c r="DB19">
        <v>7.9581324565397216</v>
      </c>
    </row>
    <row r="20" spans="1:106" x14ac:dyDescent="0.25">
      <c r="A20" t="s">
        <v>12</v>
      </c>
      <c r="B20" t="s">
        <v>86</v>
      </c>
      <c r="C20">
        <v>4.4409100461530647E-2</v>
      </c>
      <c r="D20">
        <v>0.31110743690327242</v>
      </c>
      <c r="F20" t="s">
        <v>179</v>
      </c>
      <c r="G20">
        <v>0.86411742312783635</v>
      </c>
      <c r="K20" s="1"/>
      <c r="L20">
        <v>20.81632653061224</v>
      </c>
      <c r="M20">
        <v>97.646736864264184</v>
      </c>
      <c r="N20">
        <v>0.52457360097883099</v>
      </c>
      <c r="O20">
        <v>0.1757931568810327</v>
      </c>
      <c r="P20">
        <v>1.652896384729627</v>
      </c>
      <c r="X20">
        <v>20.81632653061224</v>
      </c>
      <c r="Y20">
        <v>5.3892184224326538</v>
      </c>
      <c r="Z20">
        <v>63.277315263892667</v>
      </c>
      <c r="AA20">
        <v>3.6605929971623592</v>
      </c>
      <c r="AB20">
        <v>27.674420956187411</v>
      </c>
      <c r="AJ20">
        <v>20.81632653061224</v>
      </c>
      <c r="AK20">
        <v>38.831770913963886</v>
      </c>
      <c r="AL20">
        <v>18.108286581734792</v>
      </c>
      <c r="AM20">
        <v>6.9492602274555226</v>
      </c>
      <c r="AN20">
        <v>36.110682436828156</v>
      </c>
      <c r="AV20">
        <v>20.81632653061224</v>
      </c>
      <c r="AW20">
        <v>52.075094555405762</v>
      </c>
      <c r="AX20">
        <v>38.737119945087343</v>
      </c>
      <c r="AY20">
        <v>0.99342237045773207</v>
      </c>
      <c r="AZ20">
        <v>8.1944931134395329</v>
      </c>
      <c r="BH20">
        <v>20.81632653061224</v>
      </c>
      <c r="BI20">
        <v>58.840506070427217</v>
      </c>
      <c r="BJ20">
        <v>8.4178784306603358</v>
      </c>
      <c r="BK20">
        <v>9.2423094434898587</v>
      </c>
      <c r="BL20">
        <v>23.499306113092189</v>
      </c>
      <c r="BT20">
        <v>20.81632653061224</v>
      </c>
      <c r="BU20">
        <v>12.07684842599601</v>
      </c>
      <c r="BV20">
        <v>54.244754799515199</v>
      </c>
      <c r="BW20">
        <v>4.3183018192813316</v>
      </c>
      <c r="BX20">
        <v>29.361554667897231</v>
      </c>
      <c r="CF20">
        <v>20.81632653061224</v>
      </c>
      <c r="CG20">
        <v>42.996955767687581</v>
      </c>
      <c r="CH20">
        <v>31.01649510930427</v>
      </c>
      <c r="CI20">
        <v>5.2219835932437224</v>
      </c>
      <c r="CJ20">
        <v>19.903820781243269</v>
      </c>
      <c r="CL20">
        <v>60</v>
      </c>
      <c r="CM20">
        <v>10.79</v>
      </c>
      <c r="CO20">
        <v>36.734693877551017</v>
      </c>
      <c r="CP20">
        <v>6.829657348421037</v>
      </c>
      <c r="CR20">
        <v>60</v>
      </c>
      <c r="CS20">
        <v>37.888106370446387</v>
      </c>
      <c r="CU20">
        <v>36.734693877551017</v>
      </c>
      <c r="CV20">
        <v>29.599367807911001</v>
      </c>
      <c r="CX20">
        <v>60</v>
      </c>
      <c r="CY20">
        <v>6.0800680715209872</v>
      </c>
      <c r="DA20">
        <v>36.734693877551017</v>
      </c>
      <c r="DB20">
        <v>7.8582680028641496</v>
      </c>
    </row>
    <row r="21" spans="1:106" x14ac:dyDescent="0.25">
      <c r="A21" t="s">
        <v>87</v>
      </c>
      <c r="B21" t="s">
        <v>88</v>
      </c>
      <c r="C21">
        <v>2.92350427787752E-13</v>
      </c>
      <c r="D21">
        <v>1.5889257553814019E-2</v>
      </c>
      <c r="F21" t="s">
        <v>180</v>
      </c>
      <c r="G21">
        <v>0.99998052161439199</v>
      </c>
      <c r="K21" s="1"/>
      <c r="L21">
        <v>22.04081632653061</v>
      </c>
      <c r="M21">
        <v>97.550270861622309</v>
      </c>
      <c r="N21">
        <v>0.52456153236938596</v>
      </c>
      <c r="O21">
        <v>0.17595452320776481</v>
      </c>
      <c r="P21">
        <v>1.749213090239077</v>
      </c>
      <c r="R21" t="s">
        <v>179</v>
      </c>
      <c r="S21">
        <v>1301.757504113142</v>
      </c>
      <c r="X21">
        <v>22.04081632653061</v>
      </c>
      <c r="Y21">
        <v>4.9063446562739497</v>
      </c>
      <c r="Z21">
        <v>61.827330757063443</v>
      </c>
      <c r="AA21">
        <v>3.7559326705680078</v>
      </c>
      <c r="AB21">
        <v>29.51197583126941</v>
      </c>
      <c r="AD21" t="s">
        <v>179</v>
      </c>
      <c r="AE21">
        <v>874.03233945980105</v>
      </c>
      <c r="AJ21">
        <v>22.04081632653061</v>
      </c>
      <c r="AK21">
        <v>37.711685389474511</v>
      </c>
      <c r="AL21">
        <v>18.021786163761082</v>
      </c>
      <c r="AM21">
        <v>6.7163550498260864</v>
      </c>
      <c r="AN21">
        <v>37.550173562547037</v>
      </c>
      <c r="AP21" t="s">
        <v>179</v>
      </c>
      <c r="AQ21">
        <v>2880.5258684956571</v>
      </c>
      <c r="AV21">
        <v>22.04081632653061</v>
      </c>
      <c r="AW21">
        <v>52.005982927038502</v>
      </c>
      <c r="AX21">
        <v>38.345104403296922</v>
      </c>
      <c r="AY21">
        <v>1.0059645350641679</v>
      </c>
      <c r="AZ21">
        <v>8.643078118990779</v>
      </c>
      <c r="BB21" t="s">
        <v>179</v>
      </c>
      <c r="BC21">
        <v>1493.7878465368019</v>
      </c>
      <c r="BH21">
        <v>22.04081632653061</v>
      </c>
      <c r="BI21">
        <v>58.02637959287712</v>
      </c>
      <c r="BJ21">
        <v>8.3253607003508616</v>
      </c>
      <c r="BK21">
        <v>9.3127089577353637</v>
      </c>
      <c r="BL21">
        <v>24.335550807344461</v>
      </c>
      <c r="BN21" t="s">
        <v>179</v>
      </c>
      <c r="BO21">
        <v>10460.059103830539</v>
      </c>
      <c r="BT21">
        <v>22.04081632653061</v>
      </c>
      <c r="BU21">
        <v>11.466669141870749</v>
      </c>
      <c r="BV21">
        <v>53.067495462849237</v>
      </c>
      <c r="BW21">
        <v>4.3479732731979892</v>
      </c>
      <c r="BX21">
        <v>31.1194452395514</v>
      </c>
      <c r="BZ21" t="s">
        <v>179</v>
      </c>
      <c r="CA21">
        <v>1673.1801812504091</v>
      </c>
      <c r="CF21">
        <v>22.04081632653061</v>
      </c>
      <c r="CG21">
        <v>42.46282115973176</v>
      </c>
      <c r="CH21">
        <v>30.67470253236484</v>
      </c>
      <c r="CI21">
        <v>5.2362749998975104</v>
      </c>
      <c r="CJ21">
        <v>20.720224740197239</v>
      </c>
      <c r="CL21">
        <v>80</v>
      </c>
      <c r="CM21">
        <v>20.49</v>
      </c>
      <c r="CO21">
        <v>38.775510204081627</v>
      </c>
      <c r="CP21">
        <v>7.2582222873601339</v>
      </c>
      <c r="CR21">
        <v>80</v>
      </c>
      <c r="CS21">
        <v>45.013335592454148</v>
      </c>
      <c r="CU21">
        <v>38.775510204081627</v>
      </c>
      <c r="CV21">
        <v>30.32644614888244</v>
      </c>
      <c r="CX21">
        <v>80</v>
      </c>
      <c r="CY21">
        <v>3.5935916454738899</v>
      </c>
      <c r="DA21">
        <v>38.775510204081627</v>
      </c>
      <c r="DB21">
        <v>7.7499511675482546</v>
      </c>
    </row>
    <row r="22" spans="1:106" x14ac:dyDescent="0.25">
      <c r="A22" t="s">
        <v>13</v>
      </c>
      <c r="B22" t="s">
        <v>89</v>
      </c>
      <c r="C22">
        <v>4.3363802629190708E-7</v>
      </c>
      <c r="D22">
        <v>0</v>
      </c>
      <c r="F22" t="s">
        <v>219</v>
      </c>
      <c r="G22">
        <v>141.87332267523209</v>
      </c>
      <c r="K22" s="1"/>
      <c r="L22">
        <v>23.26530612244898</v>
      </c>
      <c r="M22">
        <v>97.454095765851079</v>
      </c>
      <c r="N22">
        <v>0.52443164807840881</v>
      </c>
      <c r="O22">
        <v>0.1760373977953251</v>
      </c>
      <c r="P22">
        <v>1.845435195661917</v>
      </c>
      <c r="R22" t="s">
        <v>180</v>
      </c>
      <c r="S22">
        <v>0.95841290029171766</v>
      </c>
      <c r="X22">
        <v>23.26530612244898</v>
      </c>
      <c r="Y22">
        <v>4.5031867783279997</v>
      </c>
      <c r="Z22">
        <v>60.343956682525537</v>
      </c>
      <c r="AA22">
        <v>3.8387177689946932</v>
      </c>
      <c r="AB22">
        <v>31.31570958154429</v>
      </c>
      <c r="AD22" t="s">
        <v>180</v>
      </c>
      <c r="AE22">
        <v>0.96992167208869851</v>
      </c>
      <c r="AJ22">
        <v>23.26530612244898</v>
      </c>
      <c r="AK22">
        <v>36.67125262430396</v>
      </c>
      <c r="AL22">
        <v>17.878280056997809</v>
      </c>
      <c r="AM22">
        <v>6.4990435117102976</v>
      </c>
      <c r="AN22">
        <v>38.951424003142428</v>
      </c>
      <c r="AP22" t="s">
        <v>180</v>
      </c>
      <c r="AQ22">
        <v>0.90931849712482582</v>
      </c>
      <c r="AV22">
        <v>23.26530612244898</v>
      </c>
      <c r="AW22">
        <v>51.940828544011843</v>
      </c>
      <c r="AX22">
        <v>37.962878509207627</v>
      </c>
      <c r="AY22">
        <v>1.015778159140482</v>
      </c>
      <c r="AZ22">
        <v>9.0806447720303982</v>
      </c>
      <c r="BB22" t="s">
        <v>180</v>
      </c>
      <c r="BC22">
        <v>0.96050265157160586</v>
      </c>
      <c r="BH22">
        <v>23.26530612244898</v>
      </c>
      <c r="BI22">
        <v>57.262720294867698</v>
      </c>
      <c r="BJ22">
        <v>8.2089655148238734</v>
      </c>
      <c r="BK22">
        <v>9.3844093174053071</v>
      </c>
      <c r="BL22">
        <v>25.143904935450401</v>
      </c>
      <c r="BN22" t="s">
        <v>180</v>
      </c>
      <c r="BO22">
        <v>0.59906224884366988</v>
      </c>
      <c r="BT22">
        <v>23.26530612244898</v>
      </c>
      <c r="BU22">
        <v>10.93815063006916</v>
      </c>
      <c r="BV22">
        <v>51.849952964091933</v>
      </c>
      <c r="BW22">
        <v>4.370771209202573</v>
      </c>
      <c r="BX22">
        <v>32.842979590201573</v>
      </c>
      <c r="BZ22" t="s">
        <v>180</v>
      </c>
      <c r="CA22">
        <v>0.92804449318201876</v>
      </c>
      <c r="CF22">
        <v>23.26530612244898</v>
      </c>
      <c r="CG22">
        <v>41.96422407824894</v>
      </c>
      <c r="CH22">
        <v>30.322213369708049</v>
      </c>
      <c r="CI22">
        <v>5.2529340319204314</v>
      </c>
      <c r="CJ22">
        <v>21.51089107364939</v>
      </c>
      <c r="CL22">
        <v>100</v>
      </c>
      <c r="CM22">
        <v>49.68</v>
      </c>
      <c r="CO22">
        <v>40.816326530612237</v>
      </c>
      <c r="CP22">
        <v>7.7168098656692186</v>
      </c>
      <c r="CR22">
        <v>100</v>
      </c>
      <c r="CS22">
        <v>52.139152521837552</v>
      </c>
      <c r="CU22">
        <v>40.816326530612237</v>
      </c>
      <c r="CV22">
        <v>31.053526214465581</v>
      </c>
      <c r="CX22">
        <v>100</v>
      </c>
      <c r="CY22">
        <v>0.52242428674399233</v>
      </c>
      <c r="DA22">
        <v>40.816326530612237</v>
      </c>
      <c r="DB22">
        <v>7.6330284099289001</v>
      </c>
    </row>
    <row r="23" spans="1:106" x14ac:dyDescent="0.25">
      <c r="A23" t="s">
        <v>14</v>
      </c>
      <c r="B23" t="s">
        <v>90</v>
      </c>
      <c r="C23">
        <v>9.5857592829777459E-7</v>
      </c>
      <c r="D23">
        <v>0</v>
      </c>
      <c r="K23" s="1"/>
      <c r="L23">
        <v>24.489795918367349</v>
      </c>
      <c r="M23">
        <v>97.358177852849352</v>
      </c>
      <c r="N23">
        <v>0.52420412219613832</v>
      </c>
      <c r="O23">
        <v>0.1760551923044805</v>
      </c>
      <c r="P23">
        <v>1.941562839914502</v>
      </c>
      <c r="R23" t="s">
        <v>219</v>
      </c>
      <c r="S23">
        <v>-109.77249617629271</v>
      </c>
      <c r="X23">
        <v>24.489795918367349</v>
      </c>
      <c r="Y23">
        <v>4.1664428165411582</v>
      </c>
      <c r="Z23">
        <v>58.840847756578768</v>
      </c>
      <c r="AA23">
        <v>3.9096538978136439</v>
      </c>
      <c r="AB23">
        <v>33.084656722759767</v>
      </c>
      <c r="AD23" t="s">
        <v>219</v>
      </c>
      <c r="AE23">
        <v>-350.66980092482783</v>
      </c>
      <c r="AJ23">
        <v>24.489795918367349</v>
      </c>
      <c r="AK23">
        <v>35.69683764499328</v>
      </c>
      <c r="AL23">
        <v>17.689858356097641</v>
      </c>
      <c r="AM23">
        <v>6.2964790820881298</v>
      </c>
      <c r="AN23">
        <v>40.316825183934967</v>
      </c>
      <c r="AP23" t="s">
        <v>219</v>
      </c>
      <c r="AQ23">
        <v>-7.074864044201506E+32</v>
      </c>
      <c r="AV23">
        <v>24.489795918367349</v>
      </c>
      <c r="AW23">
        <v>51.878404015209938</v>
      </c>
      <c r="AX23">
        <v>37.591239841882427</v>
      </c>
      <c r="AY23">
        <v>1.0230848788365561</v>
      </c>
      <c r="AZ23">
        <v>9.507401248461262</v>
      </c>
      <c r="BB23" t="s">
        <v>219</v>
      </c>
      <c r="BC23">
        <v>-15282118.049523059</v>
      </c>
      <c r="BH23">
        <v>24.489795918367349</v>
      </c>
      <c r="BI23">
        <v>56.543793026857713</v>
      </c>
      <c r="BJ23">
        <v>8.0731286866855552</v>
      </c>
      <c r="BK23">
        <v>9.4571639865653729</v>
      </c>
      <c r="BL23">
        <v>25.92591436594649</v>
      </c>
      <c r="BN23" t="s">
        <v>219</v>
      </c>
      <c r="BO23">
        <v>-1.5768582995916269E+33</v>
      </c>
      <c r="BT23">
        <v>24.489795918367349</v>
      </c>
      <c r="BU23">
        <v>10.473780936822701</v>
      </c>
      <c r="BV23">
        <v>50.609758193986629</v>
      </c>
      <c r="BW23">
        <v>4.3870445986263737</v>
      </c>
      <c r="BX23">
        <v>34.5312888482242</v>
      </c>
      <c r="BZ23" t="s">
        <v>219</v>
      </c>
      <c r="CA23">
        <v>-296.88426514041731</v>
      </c>
      <c r="CF23">
        <v>24.489795918367349</v>
      </c>
      <c r="CG23">
        <v>41.494854434998402</v>
      </c>
      <c r="CH23">
        <v>29.964113581076589</v>
      </c>
      <c r="CI23">
        <v>5.2717301897652176</v>
      </c>
      <c r="CJ23">
        <v>22.27723250342207</v>
      </c>
      <c r="CO23">
        <v>42.857142857142861</v>
      </c>
      <c r="CP23">
        <v>8.2074920467062569</v>
      </c>
      <c r="CU23">
        <v>42.857142857142861</v>
      </c>
      <c r="CV23">
        <v>31.78060781512329</v>
      </c>
      <c r="DA23">
        <v>42.857142857142861</v>
      </c>
      <c r="DB23">
        <v>7.5072947171988504</v>
      </c>
    </row>
    <row r="24" spans="1:106" x14ac:dyDescent="0.25">
      <c r="A24" t="s">
        <v>93</v>
      </c>
      <c r="B24" t="s">
        <v>94</v>
      </c>
      <c r="C24">
        <v>3.9504687353224439E-3</v>
      </c>
      <c r="D24">
        <v>7.2997498276995594E-3</v>
      </c>
      <c r="F24" t="s">
        <v>207</v>
      </c>
      <c r="K24" s="1"/>
      <c r="L24">
        <v>25.714285714285719</v>
      </c>
      <c r="M24">
        <v>97.262486849849552</v>
      </c>
      <c r="N24">
        <v>0.52389705838661593</v>
      </c>
      <c r="O24">
        <v>0.1760199421177269</v>
      </c>
      <c r="P24">
        <v>2.0375961570956358</v>
      </c>
      <c r="R24" t="s">
        <v>207</v>
      </c>
      <c r="X24">
        <v>25.714285714285719</v>
      </c>
      <c r="Y24">
        <v>3.882984779166661</v>
      </c>
      <c r="Z24">
        <v>57.331455004724333</v>
      </c>
      <c r="AA24">
        <v>3.969446203675127</v>
      </c>
      <c r="AB24">
        <v>34.817873902193362</v>
      </c>
      <c r="AD24" t="s">
        <v>207</v>
      </c>
      <c r="AJ24">
        <v>25.714285714285719</v>
      </c>
      <c r="AK24">
        <v>34.778950541258332</v>
      </c>
      <c r="AL24">
        <v>17.465086719177979</v>
      </c>
      <c r="AM24">
        <v>6.1077933520487084</v>
      </c>
      <c r="AN24">
        <v>41.648169664993198</v>
      </c>
      <c r="AP24" t="s">
        <v>207</v>
      </c>
      <c r="AV24">
        <v>25.714285714285719</v>
      </c>
      <c r="AW24">
        <v>51.817789910614238</v>
      </c>
      <c r="AX24">
        <v>37.230675957110861</v>
      </c>
      <c r="AY24">
        <v>1.028097066046644</v>
      </c>
      <c r="AZ24">
        <v>9.9235670506184253</v>
      </c>
      <c r="BB24" t="s">
        <v>207</v>
      </c>
      <c r="BH24">
        <v>25.714285714285719</v>
      </c>
      <c r="BI24">
        <v>55.863862639305893</v>
      </c>
      <c r="BJ24">
        <v>7.9222860285420964</v>
      </c>
      <c r="BK24">
        <v>9.5307264292812324</v>
      </c>
      <c r="BL24">
        <v>26.683124967369181</v>
      </c>
      <c r="BN24" t="s">
        <v>207</v>
      </c>
      <c r="BT24">
        <v>25.714285714285719</v>
      </c>
      <c r="BU24">
        <v>10.06123593163835</v>
      </c>
      <c r="BV24">
        <v>49.359531717090597</v>
      </c>
      <c r="BW24">
        <v>4.3970844953256956</v>
      </c>
      <c r="BX24">
        <v>36.184001526097042</v>
      </c>
      <c r="BZ24" t="s">
        <v>207</v>
      </c>
      <c r="CF24">
        <v>25.714285714285719</v>
      </c>
      <c r="CG24">
        <v>41.051085242278361</v>
      </c>
      <c r="CH24">
        <v>29.603237143734191</v>
      </c>
      <c r="CI24">
        <v>5.2923680402643853</v>
      </c>
      <c r="CJ24">
        <v>23.02029518219457</v>
      </c>
      <c r="CL24" t="s">
        <v>208</v>
      </c>
      <c r="CO24">
        <v>44.897959183673471</v>
      </c>
      <c r="CP24">
        <v>8.7322545442779003</v>
      </c>
      <c r="CR24" t="s">
        <v>208</v>
      </c>
      <c r="CU24">
        <v>44.897959183673471</v>
      </c>
      <c r="CV24">
        <v>32.50769069268744</v>
      </c>
      <c r="CX24" t="s">
        <v>208</v>
      </c>
      <c r="DA24">
        <v>44.897959183673471</v>
      </c>
      <c r="DB24">
        <v>7.3725388294904244</v>
      </c>
    </row>
    <row r="25" spans="1:106" x14ac:dyDescent="0.25">
      <c r="A25" t="s">
        <v>95</v>
      </c>
      <c r="B25" t="s">
        <v>96</v>
      </c>
      <c r="C25">
        <v>9.5580111022008238E-2</v>
      </c>
      <c r="D25">
        <v>0.17698904881698321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v>26.938775510204081</v>
      </c>
      <c r="M25">
        <v>97.166992484084176</v>
      </c>
      <c r="N25">
        <v>0.5235285603138834</v>
      </c>
      <c r="O25">
        <v>0.17594368261756019</v>
      </c>
      <c r="P25">
        <v>2.133535281304122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v>26.938775510204081</v>
      </c>
      <c r="Y25">
        <v>3.6412644525019071</v>
      </c>
      <c r="Z25">
        <v>55.827178334214061</v>
      </c>
      <c r="AA25">
        <v>4.0187864268368978</v>
      </c>
      <c r="AB25">
        <v>36.514606373094587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v>26.938775510204081</v>
      </c>
      <c r="AK25">
        <v>33.906091535438087</v>
      </c>
      <c r="AL25">
        <v>17.215612630400059</v>
      </c>
      <c r="AM25">
        <v>5.9308102464056809</v>
      </c>
      <c r="AN25">
        <v>42.947485864961052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26.938775510204081</v>
      </c>
      <c r="AW25">
        <v>51.758448167474768</v>
      </c>
      <c r="AX25">
        <v>36.881290043290527</v>
      </c>
      <c r="AY25">
        <v>1.031014565802858</v>
      </c>
      <c r="AZ25">
        <v>10.329377207822031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v>26.938775510204081</v>
      </c>
      <c r="BI25">
        <v>55.217193982670977</v>
      </c>
      <c r="BJ25">
        <v>7.7608733529996838</v>
      </c>
      <c r="BK25">
        <v>9.6048501096185692</v>
      </c>
      <c r="BL25">
        <v>27.417082608254962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v>26.938775510204081</v>
      </c>
      <c r="BU25">
        <v>9.6927882712793494</v>
      </c>
      <c r="BV25">
        <v>48.106755933227547</v>
      </c>
      <c r="BW25">
        <v>4.4011813464990777</v>
      </c>
      <c r="BX25">
        <v>37.801156033656923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v>26.938775510204081</v>
      </c>
      <c r="CG25">
        <v>40.629602426672143</v>
      </c>
      <c r="CH25">
        <v>29.242151117031948</v>
      </c>
      <c r="CI25">
        <v>5.3145506935616726</v>
      </c>
      <c r="CJ25">
        <v>23.741080816394831</v>
      </c>
      <c r="CL25" t="s">
        <v>153</v>
      </c>
      <c r="CM25" t="s">
        <v>154</v>
      </c>
      <c r="CO25">
        <v>46.938775510204081</v>
      </c>
      <c r="CP25">
        <v>9.2930121577907485</v>
      </c>
      <c r="CR25" t="s">
        <v>153</v>
      </c>
      <c r="CS25" t="s">
        <v>154</v>
      </c>
      <c r="CU25">
        <v>46.938775510204081</v>
      </c>
      <c r="CV25">
        <v>33.234774527365801</v>
      </c>
      <c r="CX25" t="s">
        <v>153</v>
      </c>
      <c r="CY25" t="s">
        <v>154</v>
      </c>
      <c r="DA25">
        <v>46.938775510204081</v>
      </c>
      <c r="DB25">
        <v>7.2285606293065792</v>
      </c>
    </row>
    <row r="26" spans="1:106" x14ac:dyDescent="0.25">
      <c r="A26" t="s">
        <v>97</v>
      </c>
      <c r="B26" t="s">
        <v>98</v>
      </c>
      <c r="C26">
        <v>3.6975356254754073E-2</v>
      </c>
      <c r="D26">
        <v>1.603587607411059E-2</v>
      </c>
      <c r="F26">
        <v>0</v>
      </c>
      <c r="G26">
        <v>100</v>
      </c>
      <c r="H26">
        <v>0</v>
      </c>
      <c r="I26">
        <v>0</v>
      </c>
      <c r="J26">
        <v>0</v>
      </c>
      <c r="K26" s="1"/>
      <c r="L26">
        <v>28.163265306122451</v>
      </c>
      <c r="M26">
        <v>97.071664482785664</v>
      </c>
      <c r="N26">
        <v>0.52311673164198247</v>
      </c>
      <c r="O26">
        <v>0.1758384491864762</v>
      </c>
      <c r="P26">
        <v>2.2293803466387612</v>
      </c>
      <c r="R26">
        <v>0</v>
      </c>
      <c r="S26">
        <v>100</v>
      </c>
      <c r="T26">
        <v>0</v>
      </c>
      <c r="U26">
        <v>0</v>
      </c>
      <c r="V26">
        <v>0</v>
      </c>
      <c r="X26">
        <v>28.163265306122451</v>
      </c>
      <c r="Y26">
        <v>3.4325575065893328</v>
      </c>
      <c r="Z26">
        <v>54.336425092463003</v>
      </c>
      <c r="AA26">
        <v>4.0583796781453501</v>
      </c>
      <c r="AB26">
        <v>38.174468099844731</v>
      </c>
      <c r="AD26">
        <v>0</v>
      </c>
      <c r="AE26">
        <v>100</v>
      </c>
      <c r="AF26">
        <v>0</v>
      </c>
      <c r="AG26">
        <v>0</v>
      </c>
      <c r="AH26">
        <v>0</v>
      </c>
      <c r="AJ26">
        <v>28.163265306122451</v>
      </c>
      <c r="AK26">
        <v>33.073890875939291</v>
      </c>
      <c r="AL26">
        <v>16.945785255028099</v>
      </c>
      <c r="AM26">
        <v>5.7644878167651301</v>
      </c>
      <c r="AN26">
        <v>44.215836328686521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28.163265306122451</v>
      </c>
      <c r="AW26">
        <v>51.70013310761702</v>
      </c>
      <c r="AX26">
        <v>36.542929157868869</v>
      </c>
      <c r="AY26">
        <v>1.0319996414531081</v>
      </c>
      <c r="AZ26">
        <v>10.725068077451169</v>
      </c>
      <c r="BB26">
        <v>0</v>
      </c>
      <c r="BC26">
        <v>100</v>
      </c>
      <c r="BD26">
        <v>0</v>
      </c>
      <c r="BE26">
        <v>0</v>
      </c>
      <c r="BF26">
        <v>0</v>
      </c>
      <c r="BH26">
        <v>28.163265306122451</v>
      </c>
      <c r="BI26">
        <v>54.599989517433848</v>
      </c>
      <c r="BJ26">
        <v>7.5917430019566918</v>
      </c>
      <c r="BK26">
        <v>9.679353333361437</v>
      </c>
      <c r="BL26">
        <v>28.128914181727851</v>
      </c>
      <c r="BN26">
        <v>0</v>
      </c>
      <c r="BO26">
        <v>100</v>
      </c>
      <c r="BP26">
        <v>0</v>
      </c>
      <c r="BQ26">
        <v>0</v>
      </c>
      <c r="BR26">
        <v>0</v>
      </c>
      <c r="BT26">
        <v>28.163265306122451</v>
      </c>
      <c r="BU26">
        <v>9.3607106125089246</v>
      </c>
      <c r="BV26">
        <v>46.858913242221227</v>
      </c>
      <c r="BW26">
        <v>4.3996255993450593</v>
      </c>
      <c r="BX26">
        <v>39.382790780740628</v>
      </c>
      <c r="BZ26">
        <v>0</v>
      </c>
      <c r="CA26">
        <v>100</v>
      </c>
      <c r="CB26">
        <v>0</v>
      </c>
      <c r="CC26">
        <v>0</v>
      </c>
      <c r="CD26">
        <v>0</v>
      </c>
      <c r="CF26">
        <v>28.163265306122451</v>
      </c>
      <c r="CG26">
        <v>40.227302537712497</v>
      </c>
      <c r="CH26">
        <v>28.883228754819228</v>
      </c>
      <c r="CI26">
        <v>5.3380060473105893</v>
      </c>
      <c r="CJ26">
        <v>24.440550499982301</v>
      </c>
      <c r="CL26">
        <v>0</v>
      </c>
      <c r="CM26">
        <v>-0.24757571325600758</v>
      </c>
      <c r="CO26">
        <v>48.979591836734699</v>
      </c>
      <c r="CP26">
        <v>9.8916252758533645</v>
      </c>
      <c r="CR26">
        <v>0</v>
      </c>
      <c r="CS26">
        <v>-7.5498987299568618</v>
      </c>
      <c r="CU26">
        <v>48.979591836734699</v>
      </c>
      <c r="CV26">
        <v>33.961858946847258</v>
      </c>
      <c r="CX26">
        <v>0</v>
      </c>
      <c r="CY26">
        <v>0.10559904669061027</v>
      </c>
      <c r="DA26">
        <v>48.979591836734699</v>
      </c>
      <c r="DB26">
        <v>7.0751818487761389</v>
      </c>
    </row>
    <row r="27" spans="1:106" x14ac:dyDescent="0.25">
      <c r="A27" t="s">
        <v>99</v>
      </c>
      <c r="B27" t="s">
        <v>100</v>
      </c>
      <c r="C27">
        <v>1.290115868771946E-5</v>
      </c>
      <c r="D27">
        <v>0.63457351925902894</v>
      </c>
      <c r="F27">
        <v>1</v>
      </c>
      <c r="G27">
        <v>99.733684013699673</v>
      </c>
      <c r="H27">
        <v>0.1723698277933422</v>
      </c>
      <c r="I27">
        <v>1.36897266086835E-2</v>
      </c>
      <c r="J27">
        <v>8.0256431898135444E-2</v>
      </c>
      <c r="K27" s="1"/>
      <c r="L27">
        <v>29.387755102040821</v>
      </c>
      <c r="M27">
        <v>96.976472856590192</v>
      </c>
      <c r="N27">
        <v>0.52267950601679081</v>
      </c>
      <c r="O27">
        <v>0.17571616418068789</v>
      </c>
      <c r="P27">
        <v>2.3251314867702169</v>
      </c>
      <c r="R27">
        <v>1</v>
      </c>
      <c r="S27">
        <v>83.656049283342952</v>
      </c>
      <c r="T27">
        <v>15.962113607090121</v>
      </c>
      <c r="U27">
        <v>0.20091838698201389</v>
      </c>
      <c r="V27">
        <v>0.1809187365907354</v>
      </c>
      <c r="X27">
        <v>29.387755102040821</v>
      </c>
      <c r="Y27">
        <v>3.251454903480135</v>
      </c>
      <c r="Z27">
        <v>52.864020572198342</v>
      </c>
      <c r="AA27">
        <v>4.0888593981020529</v>
      </c>
      <c r="AB27">
        <v>39.797506586512227</v>
      </c>
      <c r="AD27">
        <v>1</v>
      </c>
      <c r="AE27">
        <v>93.360961498996758</v>
      </c>
      <c r="AF27">
        <v>0.7425288331251173</v>
      </c>
      <c r="AG27">
        <v>3.1800871501079211</v>
      </c>
      <c r="AH27">
        <v>2.7164225177852011</v>
      </c>
      <c r="AJ27">
        <v>29.387755102040821</v>
      </c>
      <c r="AK27">
        <v>32.278338238840178</v>
      </c>
      <c r="AL27">
        <v>16.659594723723089</v>
      </c>
      <c r="AM27">
        <v>5.6078331177402143</v>
      </c>
      <c r="AN27">
        <v>45.45423419770578</v>
      </c>
      <c r="AP27">
        <v>1</v>
      </c>
      <c r="AQ27">
        <v>84.035552214405854</v>
      </c>
      <c r="AR27">
        <v>15.74270519147313</v>
      </c>
      <c r="AS27">
        <v>9.7233496059413102E-2</v>
      </c>
      <c r="AT27">
        <v>0.1245091619141814</v>
      </c>
      <c r="AV27">
        <v>29.387755102040821</v>
      </c>
      <c r="AW27">
        <v>51.642599052866473</v>
      </c>
      <c r="AX27">
        <v>36.215440358293321</v>
      </c>
      <c r="AY27">
        <v>1.0312145563453039</v>
      </c>
      <c r="AZ27">
        <v>11.11087601688498</v>
      </c>
      <c r="BB27">
        <v>1</v>
      </c>
      <c r="BC27">
        <v>95.440451521325343</v>
      </c>
      <c r="BD27">
        <v>0.45507032964331923</v>
      </c>
      <c r="BE27">
        <v>2.150766252653423</v>
      </c>
      <c r="BF27">
        <v>1.9537118963800011</v>
      </c>
      <c r="BH27">
        <v>29.387755102040821</v>
      </c>
      <c r="BI27">
        <v>54.007563692211257</v>
      </c>
      <c r="BJ27">
        <v>7.4189531191307561</v>
      </c>
      <c r="BK27">
        <v>9.7534905934895022</v>
      </c>
      <c r="BL27">
        <v>28.81999262623814</v>
      </c>
      <c r="BN27">
        <v>1</v>
      </c>
      <c r="BO27">
        <v>85.59713126321715</v>
      </c>
      <c r="BP27">
        <v>12.918083579329091</v>
      </c>
      <c r="BQ27">
        <v>0.79675323495714068</v>
      </c>
      <c r="BR27">
        <v>0.68803199019706973</v>
      </c>
      <c r="BT27">
        <v>29.387755102040821</v>
      </c>
      <c r="BU27">
        <v>9.0576056330344699</v>
      </c>
      <c r="BV27">
        <v>45.623025345518393</v>
      </c>
      <c r="BW27">
        <v>4.3927066068833822</v>
      </c>
      <c r="BX27">
        <v>40.928968245031619</v>
      </c>
      <c r="BZ27">
        <v>1</v>
      </c>
      <c r="CA27">
        <v>87.437602674581029</v>
      </c>
      <c r="CB27">
        <v>9.9480932145862724</v>
      </c>
      <c r="CC27">
        <v>1.3657218624657781</v>
      </c>
      <c r="CD27">
        <v>1.2389444971897701</v>
      </c>
      <c r="CF27">
        <v>29.387755102040821</v>
      </c>
      <c r="CG27">
        <v>39.84154213606768</v>
      </c>
      <c r="CH27">
        <v>28.528481274542479</v>
      </c>
      <c r="CI27">
        <v>5.3624047372665036</v>
      </c>
      <c r="CJ27">
        <v>25.119622872553709</v>
      </c>
      <c r="CL27">
        <v>20</v>
      </c>
      <c r="CM27">
        <v>-7.7340099680247576E-3</v>
      </c>
      <c r="CO27">
        <v>51.020408163265309</v>
      </c>
      <c r="CP27">
        <v>10.529916688939441</v>
      </c>
      <c r="CR27">
        <v>20</v>
      </c>
      <c r="CS27">
        <v>-1.5374911138710097</v>
      </c>
      <c r="CU27">
        <v>51.020408163265309</v>
      </c>
      <c r="CV27">
        <v>34.688943537361453</v>
      </c>
      <c r="CX27">
        <v>20</v>
      </c>
      <c r="CY27">
        <v>-0.21082777346280679</v>
      </c>
      <c r="DA27">
        <v>51.020408163265309</v>
      </c>
      <c r="DB27">
        <v>6.9122544149308123</v>
      </c>
    </row>
    <row r="28" spans="1:106" x14ac:dyDescent="0.25">
      <c r="A28" t="s">
        <v>15</v>
      </c>
      <c r="B28" t="s">
        <v>101</v>
      </c>
      <c r="C28">
        <v>0.23484659053278881</v>
      </c>
      <c r="D28">
        <v>0.24501721845975821</v>
      </c>
      <c r="F28">
        <v>3</v>
      </c>
      <c r="G28">
        <v>99.350519620157613</v>
      </c>
      <c r="H28">
        <v>0.34299534895596828</v>
      </c>
      <c r="I28">
        <v>6.6129690769957505E-2</v>
      </c>
      <c r="J28">
        <v>0.24035534010439011</v>
      </c>
      <c r="K28" s="1"/>
      <c r="L28">
        <v>30.612244897959179</v>
      </c>
      <c r="M28">
        <v>96.881409566946459</v>
      </c>
      <c r="N28">
        <v>0.52222164728913978</v>
      </c>
      <c r="O28">
        <v>0.17557999585382719</v>
      </c>
      <c r="P28">
        <v>2.42078880390061</v>
      </c>
      <c r="R28">
        <v>3</v>
      </c>
      <c r="S28">
        <v>58.864656228062053</v>
      </c>
      <c r="T28">
        <v>39.061907021538637</v>
      </c>
      <c r="U28">
        <v>0.64357337827211158</v>
      </c>
      <c r="V28">
        <v>1.4298698663006899</v>
      </c>
      <c r="X28">
        <v>30.612244897959179</v>
      </c>
      <c r="Y28">
        <v>3.0929252849067108</v>
      </c>
      <c r="Z28">
        <v>51.414320828003063</v>
      </c>
      <c r="AA28">
        <v>4.1108500358444902</v>
      </c>
      <c r="AB28">
        <v>41.383815740890739</v>
      </c>
      <c r="AD28">
        <v>3</v>
      </c>
      <c r="AE28">
        <v>81.695200178685141</v>
      </c>
      <c r="AF28">
        <v>3.542385945540425</v>
      </c>
      <c r="AG28">
        <v>7.1149732342540757</v>
      </c>
      <c r="AH28">
        <v>7.6474406418241863</v>
      </c>
      <c r="AJ28">
        <v>30.612244897959179</v>
      </c>
      <c r="AK28">
        <v>31.515423300219009</v>
      </c>
      <c r="AL28">
        <v>16.361031167146042</v>
      </c>
      <c r="AM28">
        <v>5.4598532039440846</v>
      </c>
      <c r="AN28">
        <v>46.663692613554979</v>
      </c>
      <c r="AP28">
        <v>3</v>
      </c>
      <c r="AQ28">
        <v>66.960698967643211</v>
      </c>
      <c r="AR28">
        <v>32.048925832846969</v>
      </c>
      <c r="AS28">
        <v>0.28137903995879909</v>
      </c>
      <c r="AT28">
        <v>0.70900086959007302</v>
      </c>
      <c r="AV28">
        <v>30.612244897959179</v>
      </c>
      <c r="AW28">
        <v>51.58562498712584</v>
      </c>
      <c r="AX28">
        <v>35.898664870090037</v>
      </c>
      <c r="AY28">
        <v>1.0288086734291699</v>
      </c>
      <c r="AZ28">
        <v>11.48703145374486</v>
      </c>
      <c r="BB28">
        <v>3</v>
      </c>
      <c r="BC28">
        <v>87.591055259351833</v>
      </c>
      <c r="BD28">
        <v>1.915520997132768</v>
      </c>
      <c r="BE28">
        <v>5.0693283223117804</v>
      </c>
      <c r="BF28">
        <v>5.424095421304246</v>
      </c>
      <c r="BH28">
        <v>30.612244897959179</v>
      </c>
      <c r="BI28">
        <v>53.437954155966878</v>
      </c>
      <c r="BJ28">
        <v>7.2439226341360659</v>
      </c>
      <c r="BK28">
        <v>9.8270135822018609</v>
      </c>
      <c r="BL28">
        <v>29.491109665075101</v>
      </c>
      <c r="BN28">
        <v>3</v>
      </c>
      <c r="BO28">
        <v>63.430397777333241</v>
      </c>
      <c r="BP28">
        <v>31.95840246334101</v>
      </c>
      <c r="BQ28">
        <v>1.9378638860042201</v>
      </c>
      <c r="BR28">
        <v>2.6733377396803641</v>
      </c>
      <c r="BT28">
        <v>30.612244897959179</v>
      </c>
      <c r="BU28">
        <v>8.7779731180787035</v>
      </c>
      <c r="BV28">
        <v>44.403724192006067</v>
      </c>
      <c r="BW28">
        <v>4.3807105446052601</v>
      </c>
      <c r="BX28">
        <v>42.439905680263287</v>
      </c>
      <c r="BZ28">
        <v>3</v>
      </c>
      <c r="CA28">
        <v>71.544572313281975</v>
      </c>
      <c r="CB28">
        <v>21.49833409667233</v>
      </c>
      <c r="CC28">
        <v>3.179134487194256</v>
      </c>
      <c r="CD28">
        <v>3.7097168341786499</v>
      </c>
      <c r="CF28">
        <v>30.612244897959179</v>
      </c>
      <c r="CG28">
        <v>39.470295733784447</v>
      </c>
      <c r="CH28">
        <v>28.17937976418132</v>
      </c>
      <c r="CI28">
        <v>5.3874266468605372</v>
      </c>
      <c r="CJ28">
        <v>25.779129482050141</v>
      </c>
      <c r="CL28">
        <v>40</v>
      </c>
      <c r="CM28">
        <v>3.5296373048283698</v>
      </c>
      <c r="CO28">
        <v>53.061224489795919</v>
      </c>
      <c r="CP28">
        <v>11.209689055616691</v>
      </c>
      <c r="CR28">
        <v>40</v>
      </c>
      <c r="CS28">
        <v>-0.62269399180783935</v>
      </c>
      <c r="CU28">
        <v>53.061224489795919</v>
      </c>
      <c r="CV28">
        <v>35.416027856371841</v>
      </c>
      <c r="CX28">
        <v>40</v>
      </c>
      <c r="CY28">
        <v>-1.33084293720401</v>
      </c>
      <c r="DA28">
        <v>53.061224489795919</v>
      </c>
      <c r="DB28">
        <v>6.7396671978164147</v>
      </c>
    </row>
    <row r="29" spans="1:106" x14ac:dyDescent="0.25">
      <c r="A29" t="s">
        <v>16</v>
      </c>
      <c r="B29" t="s">
        <v>102</v>
      </c>
      <c r="C29">
        <v>3.3002562674580082E-7</v>
      </c>
      <c r="D29">
        <v>6.9555950892215723E-2</v>
      </c>
      <c r="F29">
        <v>5</v>
      </c>
      <c r="G29">
        <v>99.068050791957489</v>
      </c>
      <c r="H29">
        <v>0.42322197911236192</v>
      </c>
      <c r="I29">
        <v>0.1086733746697794</v>
      </c>
      <c r="J29">
        <v>0.40005385421699979</v>
      </c>
      <c r="K29" s="1"/>
      <c r="L29">
        <v>31.836734693877549</v>
      </c>
      <c r="M29">
        <v>96.786456897845326</v>
      </c>
      <c r="N29">
        <v>0.5217537266759229</v>
      </c>
      <c r="O29">
        <v>0.17543697307842351</v>
      </c>
      <c r="P29">
        <v>2.5163524164888118</v>
      </c>
      <c r="R29">
        <v>5</v>
      </c>
      <c r="S29">
        <v>41.799568727092421</v>
      </c>
      <c r="T29">
        <v>53.58481777737336</v>
      </c>
      <c r="U29">
        <v>1.1049001929585001</v>
      </c>
      <c r="V29">
        <v>3.5107425430051382</v>
      </c>
      <c r="X29">
        <v>31.836734693877549</v>
      </c>
      <c r="Y29">
        <v>2.9525484591865809</v>
      </c>
      <c r="Z29">
        <v>49.990934897725289</v>
      </c>
      <c r="AA29">
        <v>4.124942758267844</v>
      </c>
      <c r="AB29">
        <v>42.933559502022433</v>
      </c>
      <c r="AD29">
        <v>5</v>
      </c>
      <c r="AE29">
        <v>72.102840913596808</v>
      </c>
      <c r="AF29">
        <v>6.9262465886679676</v>
      </c>
      <c r="AG29">
        <v>8.9529627868587589</v>
      </c>
      <c r="AH29">
        <v>12.01794971301355</v>
      </c>
      <c r="AJ29">
        <v>31.836734693877549</v>
      </c>
      <c r="AK29">
        <v>30.781135736154031</v>
      </c>
      <c r="AL29">
        <v>16.05408471595792</v>
      </c>
      <c r="AM29">
        <v>5.3195551299899009</v>
      </c>
      <c r="AN29">
        <v>47.845224717770257</v>
      </c>
      <c r="AP29">
        <v>5</v>
      </c>
      <c r="AQ29">
        <v>59.43896076899285</v>
      </c>
      <c r="AR29">
        <v>38.612916664155691</v>
      </c>
      <c r="AS29">
        <v>0.43739983635609908</v>
      </c>
      <c r="AT29">
        <v>1.5107459348364169</v>
      </c>
      <c r="AV29">
        <v>31.836734693877549</v>
      </c>
      <c r="AW29">
        <v>51.529080043923052</v>
      </c>
      <c r="AX29">
        <v>35.592331189694569</v>
      </c>
      <c r="AY29">
        <v>1.0249412261556829</v>
      </c>
      <c r="AZ29">
        <v>11.853777524616611</v>
      </c>
      <c r="BB29">
        <v>5</v>
      </c>
      <c r="BC29">
        <v>81.237219934836986</v>
      </c>
      <c r="BD29">
        <v>3.5911971799281859</v>
      </c>
      <c r="BE29">
        <v>6.7567027497196657</v>
      </c>
      <c r="BF29">
        <v>8.4148801360797432</v>
      </c>
      <c r="BH29">
        <v>31.836734693877549</v>
      </c>
      <c r="BI29">
        <v>52.889671116257979</v>
      </c>
      <c r="BJ29">
        <v>7.0676335012059894</v>
      </c>
      <c r="BK29">
        <v>9.8997425417468499</v>
      </c>
      <c r="BL29">
        <v>30.14295288587503</v>
      </c>
      <c r="BN29">
        <v>5</v>
      </c>
      <c r="BO29">
        <v>47.859793070802091</v>
      </c>
      <c r="BP29">
        <v>44.253516611178021</v>
      </c>
      <c r="BQ29">
        <v>2.6745704899619969</v>
      </c>
      <c r="BR29">
        <v>5.2121320746755178</v>
      </c>
      <c r="BT29">
        <v>31.836734693877549</v>
      </c>
      <c r="BU29">
        <v>8.5178961834314837</v>
      </c>
      <c r="BV29">
        <v>43.204505812172023</v>
      </c>
      <c r="BW29">
        <v>4.3639285450508716</v>
      </c>
      <c r="BX29">
        <v>43.915976716414228</v>
      </c>
      <c r="BZ29">
        <v>5</v>
      </c>
      <c r="CA29">
        <v>62.382951619164857</v>
      </c>
      <c r="CB29">
        <v>27.213987913030909</v>
      </c>
      <c r="CC29">
        <v>4.1833815856476138</v>
      </c>
      <c r="CD29">
        <v>6.0663997458001786</v>
      </c>
      <c r="CF29">
        <v>31.836734693877549</v>
      </c>
      <c r="CG29">
        <v>39.11249532163454</v>
      </c>
      <c r="CH29">
        <v>27.836496327825639</v>
      </c>
      <c r="CI29">
        <v>5.4128932210219167</v>
      </c>
      <c r="CJ29">
        <v>26.419707116395031</v>
      </c>
      <c r="CL29">
        <v>50</v>
      </c>
      <c r="CM29">
        <v>-2.1343017721054505</v>
      </c>
      <c r="CO29">
        <v>55.102040816326529</v>
      </c>
      <c r="CP29">
        <v>11.93274518467328</v>
      </c>
      <c r="CR29">
        <v>50</v>
      </c>
      <c r="CS29">
        <v>-1.8754012478639481</v>
      </c>
      <c r="CU29">
        <v>55.102040816326529</v>
      </c>
      <c r="CV29">
        <v>36.143111446062917</v>
      </c>
      <c r="CX29">
        <v>50</v>
      </c>
      <c r="CY29">
        <v>1.3850797044226271</v>
      </c>
      <c r="DA29">
        <v>55.102040816326529</v>
      </c>
      <c r="DB29">
        <v>6.5573513312362302</v>
      </c>
    </row>
    <row r="30" spans="1:106" x14ac:dyDescent="0.25">
      <c r="A30" t="s">
        <v>17</v>
      </c>
      <c r="B30" t="s">
        <v>103</v>
      </c>
      <c r="C30">
        <v>5.5223411228215958E-3</v>
      </c>
      <c r="D30">
        <v>0.13169362882866581</v>
      </c>
      <c r="F30">
        <v>10</v>
      </c>
      <c r="G30">
        <v>98.542649883108524</v>
      </c>
      <c r="H30">
        <v>0.50085957854523699</v>
      </c>
      <c r="I30">
        <v>0.15855815264890441</v>
      </c>
      <c r="J30">
        <v>0.79793238607468797</v>
      </c>
      <c r="K30" s="1"/>
      <c r="L30">
        <v>33.061224489795919</v>
      </c>
      <c r="M30">
        <v>96.691612786377306</v>
      </c>
      <c r="N30">
        <v>0.52127692679892179</v>
      </c>
      <c r="O30">
        <v>0.17528788228075601</v>
      </c>
      <c r="P30">
        <v>2.611822418544258</v>
      </c>
      <c r="R30">
        <v>10</v>
      </c>
      <c r="S30">
        <v>18.83653236671249</v>
      </c>
      <c r="T30">
        <v>68.393709006384825</v>
      </c>
      <c r="U30">
        <v>2.1789507271455251</v>
      </c>
      <c r="V30">
        <v>10.591229716248851</v>
      </c>
      <c r="X30">
        <v>33.061224489795919</v>
      </c>
      <c r="Y30">
        <v>2.8263096983700908</v>
      </c>
      <c r="Z30">
        <v>48.596940315350707</v>
      </c>
      <c r="AA30">
        <v>4.131776630706482</v>
      </c>
      <c r="AB30">
        <v>44.446960306128503</v>
      </c>
      <c r="AD30">
        <v>10</v>
      </c>
      <c r="AE30">
        <v>55.468641732396662</v>
      </c>
      <c r="AF30">
        <v>13.911521661509459</v>
      </c>
      <c r="AG30">
        <v>9.4486676811419734</v>
      </c>
      <c r="AH30">
        <v>21.17116895792493</v>
      </c>
      <c r="AJ30">
        <v>33.061224489795919</v>
      </c>
      <c r="AK30">
        <v>30.071465222723489</v>
      </c>
      <c r="AL30">
        <v>15.742745500819749</v>
      </c>
      <c r="AM30">
        <v>5.1859459504908143</v>
      </c>
      <c r="AN30">
        <v>48.999843651887787</v>
      </c>
      <c r="AP30">
        <v>10</v>
      </c>
      <c r="AQ30">
        <v>53.712512466121993</v>
      </c>
      <c r="AR30">
        <v>41.823553256594693</v>
      </c>
      <c r="AS30">
        <v>0.71855343848767128</v>
      </c>
      <c r="AT30">
        <v>3.7454748363563088</v>
      </c>
      <c r="AV30">
        <v>33.061224489795919</v>
      </c>
      <c r="AW30">
        <v>51.472882748015543</v>
      </c>
      <c r="AX30">
        <v>35.296129989661921</v>
      </c>
      <c r="AY30">
        <v>1.019759880655795</v>
      </c>
      <c r="AZ30">
        <v>12.21135736605666</v>
      </c>
      <c r="BB30">
        <v>10</v>
      </c>
      <c r="BC30">
        <v>70.269127266052834</v>
      </c>
      <c r="BD30">
        <v>6.8798445348463524</v>
      </c>
      <c r="BE30">
        <v>8.4373305278877524</v>
      </c>
      <c r="BF30">
        <v>14.41369768541054</v>
      </c>
      <c r="BH30">
        <v>33.061224489795919</v>
      </c>
      <c r="BI30">
        <v>52.361224780641869</v>
      </c>
      <c r="BJ30">
        <v>6.8910676745738879</v>
      </c>
      <c r="BK30">
        <v>9.9714977143728021</v>
      </c>
      <c r="BL30">
        <v>30.776209876274262</v>
      </c>
      <c r="BN30">
        <v>10</v>
      </c>
      <c r="BO30">
        <v>26.164271455841551</v>
      </c>
      <c r="BP30">
        <v>57.495769479599069</v>
      </c>
      <c r="BQ30">
        <v>3.6328751173268992</v>
      </c>
      <c r="BR30">
        <v>12.707368262272009</v>
      </c>
      <c r="BT30">
        <v>33.061224489795919</v>
      </c>
      <c r="BU30">
        <v>8.2748521936638753</v>
      </c>
      <c r="BV30">
        <v>42.027158693659963</v>
      </c>
      <c r="BW30">
        <v>4.3426490754432336</v>
      </c>
      <c r="BX30">
        <v>45.357662634867459</v>
      </c>
      <c r="BZ30">
        <v>10</v>
      </c>
      <c r="CA30">
        <v>51.277338594706727</v>
      </c>
      <c r="CB30">
        <v>32.000562632180007</v>
      </c>
      <c r="CC30">
        <v>5.0550458721174731</v>
      </c>
      <c r="CD30">
        <v>11.27260356272471</v>
      </c>
      <c r="CF30">
        <v>33.061224489795919</v>
      </c>
      <c r="CG30">
        <v>38.767072890389677</v>
      </c>
      <c r="CH30">
        <v>27.500403069565319</v>
      </c>
      <c r="CI30">
        <v>5.4386259046798688</v>
      </c>
      <c r="CJ30">
        <v>27.04199256351183</v>
      </c>
      <c r="CL30">
        <v>60</v>
      </c>
      <c r="CM30">
        <v>3.0656976344648807</v>
      </c>
      <c r="CO30">
        <v>57.142857142857153</v>
      </c>
      <c r="CP30">
        <v>12.700909501837099</v>
      </c>
      <c r="CR30">
        <v>60</v>
      </c>
      <c r="CS30">
        <v>0.40189362955361219</v>
      </c>
      <c r="CU30">
        <v>57.142857142857153</v>
      </c>
      <c r="CV30">
        <v>36.870193847722987</v>
      </c>
      <c r="CX30">
        <v>60</v>
      </c>
      <c r="CY30">
        <v>0.36993192847901302</v>
      </c>
      <c r="DA30">
        <v>57.142857142857153</v>
      </c>
      <c r="DB30">
        <v>6.3652844278449363</v>
      </c>
    </row>
    <row r="31" spans="1:106" x14ac:dyDescent="0.25">
      <c r="A31" t="s">
        <v>18</v>
      </c>
      <c r="B31" t="s">
        <v>104</v>
      </c>
      <c r="C31">
        <v>1.150964020208805E-4</v>
      </c>
      <c r="D31">
        <v>0.54334193284890187</v>
      </c>
      <c r="F31">
        <v>30</v>
      </c>
      <c r="G31">
        <v>96.928927255268661</v>
      </c>
      <c r="H31">
        <v>0.52245190830252231</v>
      </c>
      <c r="I31">
        <v>0.17564898597496789</v>
      </c>
      <c r="J31">
        <v>2.3729718642787772</v>
      </c>
      <c r="K31" s="1"/>
      <c r="L31">
        <v>34.285714285714278</v>
      </c>
      <c r="M31">
        <v>96.596875169632909</v>
      </c>
      <c r="N31">
        <v>0.52079243027991762</v>
      </c>
      <c r="O31">
        <v>0.17513350988710399</v>
      </c>
      <c r="P31">
        <v>2.7071989040763849</v>
      </c>
      <c r="R31">
        <v>30</v>
      </c>
      <c r="S31">
        <v>3.1696829310181762</v>
      </c>
      <c r="T31">
        <v>52.136060349680591</v>
      </c>
      <c r="U31">
        <v>4.1008768241789619</v>
      </c>
      <c r="V31">
        <v>40.595246461000507</v>
      </c>
      <c r="X31">
        <v>34.285714285714278</v>
      </c>
      <c r="Y31">
        <v>2.7119706844395042</v>
      </c>
      <c r="Z31">
        <v>47.233662162083093</v>
      </c>
      <c r="AA31">
        <v>4.1318811587362836</v>
      </c>
      <c r="AB31">
        <v>45.924464699823289</v>
      </c>
      <c r="AD31">
        <v>30</v>
      </c>
      <c r="AE31">
        <v>31.89305170246497</v>
      </c>
      <c r="AF31">
        <v>16.511610190427259</v>
      </c>
      <c r="AG31">
        <v>5.532820871775229</v>
      </c>
      <c r="AH31">
        <v>46.062517515930629</v>
      </c>
      <c r="AJ31">
        <v>34.285714285714278</v>
      </c>
      <c r="AK31">
        <v>29.384467121071818</v>
      </c>
      <c r="AL31">
        <v>15.428796723669709</v>
      </c>
      <c r="AM31">
        <v>5.0584946534152566</v>
      </c>
      <c r="AN31">
        <v>50.128241825327763</v>
      </c>
      <c r="AP31">
        <v>30</v>
      </c>
      <c r="AQ31">
        <v>51.614048127976851</v>
      </c>
      <c r="AR31">
        <v>36.055725196150163</v>
      </c>
      <c r="AS31">
        <v>1.0302089108033541</v>
      </c>
      <c r="AT31">
        <v>11.300147749459599</v>
      </c>
      <c r="AV31">
        <v>34.285714285714278</v>
      </c>
      <c r="AW31">
        <v>51.417003450611567</v>
      </c>
      <c r="AX31">
        <v>35.009764732553613</v>
      </c>
      <c r="AY31">
        <v>1.0133689870820339</v>
      </c>
      <c r="AZ31">
        <v>12.55999281414271</v>
      </c>
      <c r="BB31">
        <v>30</v>
      </c>
      <c r="BC31">
        <v>53.719999999994471</v>
      </c>
      <c r="BD31">
        <v>7.3316565797649202</v>
      </c>
      <c r="BE31">
        <v>9.7903401066321241</v>
      </c>
      <c r="BF31">
        <v>29.158003347138521</v>
      </c>
      <c r="BH31">
        <v>34.285714285714278</v>
      </c>
      <c r="BI31">
        <v>51.851125356675837</v>
      </c>
      <c r="BJ31">
        <v>6.7152071084731357</v>
      </c>
      <c r="BK31">
        <v>10.04209934232806</v>
      </c>
      <c r="BL31">
        <v>31.391568223909101</v>
      </c>
      <c r="BN31">
        <v>30</v>
      </c>
      <c r="BO31">
        <v>8.915187263303709</v>
      </c>
      <c r="BP31">
        <v>45.010976202530181</v>
      </c>
      <c r="BQ31">
        <v>4.387324847105293</v>
      </c>
      <c r="BR31">
        <v>41.688825342618991</v>
      </c>
      <c r="BT31">
        <v>34.285714285714278</v>
      </c>
      <c r="BU31">
        <v>8.0463185133469359</v>
      </c>
      <c r="BV31">
        <v>40.873471324113588</v>
      </c>
      <c r="BW31">
        <v>4.3171606030053633</v>
      </c>
      <c r="BX31">
        <v>46.765444717006041</v>
      </c>
      <c r="BZ31">
        <v>30</v>
      </c>
      <c r="CA31">
        <v>39.65417143558264</v>
      </c>
      <c r="CB31">
        <v>28.353189016616831</v>
      </c>
      <c r="CC31">
        <v>5.374848949300679</v>
      </c>
      <c r="CD31">
        <v>25.451782098441079</v>
      </c>
      <c r="CF31">
        <v>34.285714285714278</v>
      </c>
      <c r="CG31">
        <v>38.432960430821609</v>
      </c>
      <c r="CH31">
        <v>27.171672093490201</v>
      </c>
      <c r="CI31">
        <v>5.4644461427636211</v>
      </c>
      <c r="CJ31">
        <v>27.64662261132397</v>
      </c>
      <c r="CL31">
        <v>80</v>
      </c>
      <c r="CM31">
        <v>4.5662377620766428</v>
      </c>
      <c r="CO31">
        <v>59.183673469387763</v>
      </c>
      <c r="CP31">
        <v>13.516053066559859</v>
      </c>
      <c r="CR31">
        <v>80</v>
      </c>
      <c r="CS31">
        <v>3.626664407545853</v>
      </c>
      <c r="CU31">
        <v>59.183673469387763</v>
      </c>
      <c r="CV31">
        <v>37.597274615733447</v>
      </c>
      <c r="CX31">
        <v>80</v>
      </c>
      <c r="CY31">
        <v>1.2164083545261097</v>
      </c>
      <c r="DA31">
        <v>59.183673469387763</v>
      </c>
      <c r="DB31">
        <v>6.1634922133565224</v>
      </c>
    </row>
    <row r="32" spans="1:106" x14ac:dyDescent="0.25">
      <c r="A32" t="s">
        <v>105</v>
      </c>
      <c r="B32" t="s">
        <v>106</v>
      </c>
      <c r="C32">
        <v>2.8089608839596061E-2</v>
      </c>
      <c r="D32">
        <v>4.0373787783524351E-2</v>
      </c>
      <c r="F32">
        <v>60</v>
      </c>
      <c r="G32">
        <v>94.62948030528834</v>
      </c>
      <c r="H32">
        <v>0.51024583770191523</v>
      </c>
      <c r="I32">
        <v>0.17160654889854421</v>
      </c>
      <c r="J32">
        <v>4.6886673361878044</v>
      </c>
      <c r="K32" s="1"/>
      <c r="L32">
        <v>35.510204081632651</v>
      </c>
      <c r="M32">
        <v>96.502241984702636</v>
      </c>
      <c r="N32">
        <v>0.52030141974069188</v>
      </c>
      <c r="O32">
        <v>0.17497464232374699</v>
      </c>
      <c r="P32">
        <v>2.802481967094629</v>
      </c>
      <c r="R32">
        <v>60</v>
      </c>
      <c r="S32">
        <v>1.390022042439089</v>
      </c>
      <c r="T32">
        <v>25.645858193093641</v>
      </c>
      <c r="U32">
        <v>3.2779801762412069</v>
      </c>
      <c r="V32">
        <v>69.688996593547614</v>
      </c>
      <c r="X32">
        <v>35.510204081632651</v>
      </c>
      <c r="Y32">
        <v>2.6078849990757318</v>
      </c>
      <c r="Z32">
        <v>45.901774675171268</v>
      </c>
      <c r="AA32">
        <v>4.1257414730901996</v>
      </c>
      <c r="AB32">
        <v>47.366588630978633</v>
      </c>
      <c r="AD32">
        <v>60</v>
      </c>
      <c r="AE32">
        <v>18.330791691645519</v>
      </c>
      <c r="AF32">
        <v>9.7371673279438848</v>
      </c>
      <c r="AG32">
        <v>3.1275882265767212</v>
      </c>
      <c r="AH32">
        <v>68.804452848358707</v>
      </c>
      <c r="AJ32">
        <v>35.510204081632651</v>
      </c>
      <c r="AK32">
        <v>28.716971738278652</v>
      </c>
      <c r="AL32">
        <v>15.115649920478329</v>
      </c>
      <c r="AM32">
        <v>4.9359915169489783</v>
      </c>
      <c r="AN32">
        <v>51.231387147797747</v>
      </c>
      <c r="AP32">
        <v>60</v>
      </c>
      <c r="AQ32">
        <v>50.288985602235591</v>
      </c>
      <c r="AR32">
        <v>30.782611208263511</v>
      </c>
      <c r="AS32">
        <v>0.74625595294376468</v>
      </c>
      <c r="AT32">
        <v>18.18227722094559</v>
      </c>
      <c r="AV32">
        <v>35.510204081632651</v>
      </c>
      <c r="AW32">
        <v>51.361412502919357</v>
      </c>
      <c r="AX32">
        <v>34.732938880931158</v>
      </c>
      <c r="AY32">
        <v>1.0058728955869309</v>
      </c>
      <c r="AZ32">
        <v>12.899905704952459</v>
      </c>
      <c r="BB32">
        <v>60</v>
      </c>
      <c r="BC32">
        <v>43.957049710790983</v>
      </c>
      <c r="BD32">
        <v>3.8037528219758898</v>
      </c>
      <c r="BE32">
        <v>11.152328775941051</v>
      </c>
      <c r="BF32">
        <v>41.086868289333253</v>
      </c>
      <c r="BH32">
        <v>35.510204081632651</v>
      </c>
      <c r="BI32">
        <v>51.357883051917199</v>
      </c>
      <c r="BJ32">
        <v>6.5410337571370922</v>
      </c>
      <c r="BK32">
        <v>10.111367667860939</v>
      </c>
      <c r="BL32">
        <v>31.989715516415881</v>
      </c>
      <c r="BN32">
        <v>60</v>
      </c>
      <c r="BO32">
        <v>4.7781789698989598</v>
      </c>
      <c r="BP32">
        <v>22.464759695609001</v>
      </c>
      <c r="BQ32">
        <v>3.2479393569234341</v>
      </c>
      <c r="BR32">
        <v>69.512643008857381</v>
      </c>
      <c r="BT32">
        <v>35.510204081632651</v>
      </c>
      <c r="BU32">
        <v>7.8299738082865664</v>
      </c>
      <c r="BV32">
        <v>39.745000310531609</v>
      </c>
      <c r="BW32">
        <v>4.2877387962761828</v>
      </c>
      <c r="BX32">
        <v>48.139811918372793</v>
      </c>
      <c r="BZ32">
        <v>60</v>
      </c>
      <c r="CA32">
        <v>33.159546291679938</v>
      </c>
      <c r="CB32">
        <v>22.04901172491568</v>
      </c>
      <c r="CC32">
        <v>5.9049010338285237</v>
      </c>
      <c r="CD32">
        <v>37.121464452678559</v>
      </c>
      <c r="CF32">
        <v>35.510204081632651</v>
      </c>
      <c r="CG32">
        <v>38.109095952867612</v>
      </c>
      <c r="CH32">
        <v>26.850870852058769</v>
      </c>
      <c r="CI32">
        <v>5.4901769550952793</v>
      </c>
      <c r="CJ32">
        <v>28.234231269006528</v>
      </c>
      <c r="CL32">
        <v>100</v>
      </c>
      <c r="CM32">
        <v>2.4591525218375523</v>
      </c>
      <c r="CO32">
        <v>61.224489795918373</v>
      </c>
      <c r="CP32">
        <v>14.380123476482369</v>
      </c>
      <c r="CR32">
        <v>100</v>
      </c>
      <c r="CS32">
        <v>-2.4591525218375523</v>
      </c>
      <c r="CU32">
        <v>61.224489795918373</v>
      </c>
      <c r="CV32">
        <v>38.324353330924311</v>
      </c>
      <c r="CX32">
        <v>100</v>
      </c>
      <c r="CY32">
        <v>0.24757571325600769</v>
      </c>
      <c r="DA32">
        <v>61.224489795918373</v>
      </c>
      <c r="DB32">
        <v>5.9520524170659392</v>
      </c>
    </row>
    <row r="33" spans="1:106" x14ac:dyDescent="0.25">
      <c r="A33" t="s">
        <v>19</v>
      </c>
      <c r="B33" t="s">
        <v>107</v>
      </c>
      <c r="C33">
        <v>7.8253355069182109E-6</v>
      </c>
      <c r="D33">
        <v>0</v>
      </c>
      <c r="K33" s="1"/>
      <c r="L33">
        <v>36.734693877551017</v>
      </c>
      <c r="M33">
        <v>96.407711168677039</v>
      </c>
      <c r="N33">
        <v>0.51980507780302609</v>
      </c>
      <c r="O33">
        <v>0.17481206601696411</v>
      </c>
      <c r="P33">
        <v>2.8976717016084281</v>
      </c>
      <c r="X33">
        <v>36.734693877551017</v>
      </c>
      <c r="Y33">
        <v>2.512406223959688</v>
      </c>
      <c r="Z33">
        <v>44.601952091864163</v>
      </c>
      <c r="AA33">
        <v>4.1138427045011809</v>
      </c>
      <c r="AB33">
        <v>48.77384804746638</v>
      </c>
      <c r="AJ33">
        <v>36.734693877551017</v>
      </c>
      <c r="AK33">
        <v>28.068048472511592</v>
      </c>
      <c r="AL33">
        <v>14.80399791304386</v>
      </c>
      <c r="AM33">
        <v>4.8181054040867641</v>
      </c>
      <c r="AN33">
        <v>52.309848535129852</v>
      </c>
      <c r="AV33">
        <v>36.734693877551017</v>
      </c>
      <c r="AW33">
        <v>51.306080256147133</v>
      </c>
      <c r="AX33">
        <v>34.465355897356069</v>
      </c>
      <c r="AY33">
        <v>0.99737595632301312</v>
      </c>
      <c r="AZ33">
        <v>13.23131787456361</v>
      </c>
      <c r="BH33">
        <v>36.734693877551017</v>
      </c>
      <c r="BI33">
        <v>50.880008073923207</v>
      </c>
      <c r="BJ33">
        <v>6.3695295747991274</v>
      </c>
      <c r="BK33">
        <v>10.1791229332198</v>
      </c>
      <c r="BL33">
        <v>32.571339341430907</v>
      </c>
      <c r="BT33">
        <v>36.734693877551017</v>
      </c>
      <c r="BU33">
        <v>7.6239969604630042</v>
      </c>
      <c r="BV33">
        <v>38.642584558339017</v>
      </c>
      <c r="BW33">
        <v>4.2546718121361797</v>
      </c>
      <c r="BX33">
        <v>49.481294341541087</v>
      </c>
      <c r="CF33">
        <v>36.734693877551017</v>
      </c>
      <c r="CG33">
        <v>37.794967112626402</v>
      </c>
      <c r="CH33">
        <v>26.53810601302856</v>
      </c>
      <c r="CI33">
        <v>5.51575115342008</v>
      </c>
      <c r="CJ33">
        <v>28.80526345244067</v>
      </c>
      <c r="CO33">
        <v>63.265306122448983</v>
      </c>
      <c r="CP33">
        <v>15.29399472351318</v>
      </c>
      <c r="CU33">
        <v>63.265306122448983</v>
      </c>
      <c r="CV33">
        <v>39.051429612655859</v>
      </c>
      <c r="DA33">
        <v>63.265306122448983</v>
      </c>
      <c r="DB33">
        <v>5.7310926782597233</v>
      </c>
    </row>
    <row r="34" spans="1:106" x14ac:dyDescent="0.25">
      <c r="A34" t="s">
        <v>20</v>
      </c>
      <c r="B34" t="s">
        <v>108</v>
      </c>
      <c r="C34">
        <v>3.769447021955745E-6</v>
      </c>
      <c r="D34">
        <v>0</v>
      </c>
      <c r="F34" t="s">
        <v>179</v>
      </c>
      <c r="K34" s="1"/>
      <c r="L34">
        <v>37.95918367346939</v>
      </c>
      <c r="M34">
        <v>96.313280658646605</v>
      </c>
      <c r="N34">
        <v>0.51930458708870164</v>
      </c>
      <c r="O34">
        <v>0.1746465673930348</v>
      </c>
      <c r="P34">
        <v>2.992768201627217</v>
      </c>
      <c r="R34" t="s">
        <v>179</v>
      </c>
      <c r="X34">
        <v>37.95918367346939</v>
      </c>
      <c r="Y34">
        <v>2.423887940772286</v>
      </c>
      <c r="Z34">
        <v>43.334868649410623</v>
      </c>
      <c r="AA34">
        <v>4.0966699837021761</v>
      </c>
      <c r="AB34">
        <v>50.146758897158378</v>
      </c>
      <c r="AD34" t="s">
        <v>179</v>
      </c>
      <c r="AJ34">
        <v>37.95918367346939</v>
      </c>
      <c r="AK34">
        <v>27.43680021859652</v>
      </c>
      <c r="AL34">
        <v>14.494494486393</v>
      </c>
      <c r="AM34">
        <v>4.704516548501303</v>
      </c>
      <c r="AN34">
        <v>53.364189071840798</v>
      </c>
      <c r="AP34" t="s">
        <v>179</v>
      </c>
      <c r="AV34">
        <v>37.95918367346939</v>
      </c>
      <c r="AW34">
        <v>51.250977061503143</v>
      </c>
      <c r="AX34">
        <v>34.206719244389873</v>
      </c>
      <c r="AY34">
        <v>0.98798251944280979</v>
      </c>
      <c r="AZ34">
        <v>13.554451159053841</v>
      </c>
      <c r="BB34" t="s">
        <v>179</v>
      </c>
      <c r="BH34">
        <v>37.95918367346939</v>
      </c>
      <c r="BI34">
        <v>50.416724598581887</v>
      </c>
      <c r="BJ34">
        <v>6.2011258668360894</v>
      </c>
      <c r="BK34">
        <v>10.24527840808865</v>
      </c>
      <c r="BL34">
        <v>33.136871010032507</v>
      </c>
      <c r="BN34" t="s">
        <v>179</v>
      </c>
      <c r="BT34">
        <v>37.95918367346939</v>
      </c>
      <c r="BU34">
        <v>7.4266706507657867</v>
      </c>
      <c r="BV34">
        <v>37.56713537429323</v>
      </c>
      <c r="BW34">
        <v>4.2182798466053706</v>
      </c>
      <c r="BX34">
        <v>50.790456474046081</v>
      </c>
      <c r="BZ34" t="s">
        <v>179</v>
      </c>
      <c r="CF34">
        <v>37.95918367346939</v>
      </c>
      <c r="CG34">
        <v>37.489519676253522</v>
      </c>
      <c r="CH34">
        <v>26.23383257675323</v>
      </c>
      <c r="CI34">
        <v>5.540928862541465</v>
      </c>
      <c r="CJ34">
        <v>29.360507776049499</v>
      </c>
      <c r="CO34">
        <v>65.306122448979593</v>
      </c>
      <c r="CP34">
        <v>16.260806069648691</v>
      </c>
      <c r="CU34">
        <v>65.306122448979593</v>
      </c>
      <c r="CV34">
        <v>39.778503129161081</v>
      </c>
      <c r="DA34">
        <v>65.306122448979593</v>
      </c>
      <c r="DB34">
        <v>5.5007916317067993</v>
      </c>
    </row>
    <row r="35" spans="1:106" x14ac:dyDescent="0.25">
      <c r="A35" t="s">
        <v>39</v>
      </c>
      <c r="B35" t="s">
        <v>111</v>
      </c>
      <c r="C35">
        <v>0.31378767234528071</v>
      </c>
      <c r="D35">
        <v>3.8108273344574322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v>39.183673469387763</v>
      </c>
      <c r="M35">
        <v>96.218948391701844</v>
      </c>
      <c r="N35">
        <v>0.51880113021950003</v>
      </c>
      <c r="O35">
        <v>0.17447893287823829</v>
      </c>
      <c r="P35">
        <v>3.0877715611604319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v>39.183673469387763</v>
      </c>
      <c r="Y35">
        <v>2.341347494586699</v>
      </c>
      <c r="Z35">
        <v>42.100364168678553</v>
      </c>
      <c r="AA35">
        <v>4.0746178103948028</v>
      </c>
      <c r="AB35">
        <v>51.485885497195241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v>39.183673469387763</v>
      </c>
      <c r="AK35">
        <v>26.822329871359301</v>
      </c>
      <c r="AL35">
        <v>14.187793425552419</v>
      </c>
      <c r="AM35">
        <v>4.5949051838652837</v>
      </c>
      <c r="AN35">
        <v>54.394971842447383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39.183673469387763</v>
      </c>
      <c r="AW35">
        <v>51.19607898149436</v>
      </c>
      <c r="AX35">
        <v>33.956775888479463</v>
      </c>
      <c r="AY35">
        <v>0.9777729048002336</v>
      </c>
      <c r="AZ35">
        <v>13.869502209615391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v>39.183673469387763</v>
      </c>
      <c r="BI35">
        <v>49.966917116893818</v>
      </c>
      <c r="BJ35">
        <v>6.0363504983385452</v>
      </c>
      <c r="BK35">
        <v>10.309676227757461</v>
      </c>
      <c r="BL35">
        <v>33.687056032407639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v>39.183673469387763</v>
      </c>
      <c r="BU35">
        <v>7.2373216667155917</v>
      </c>
      <c r="BV35">
        <v>36.518499900265127</v>
      </c>
      <c r="BW35">
        <v>4.1788077788258189</v>
      </c>
      <c r="BX35">
        <v>52.067902050580606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v>39.183673469387763</v>
      </c>
      <c r="CG35">
        <v>37.192447342864646</v>
      </c>
      <c r="CH35">
        <v>25.937927729506178</v>
      </c>
      <c r="CI35">
        <v>5.5656836005712904</v>
      </c>
      <c r="CJ35">
        <v>29.90039104859591</v>
      </c>
      <c r="CO35">
        <v>67.34693877551021</v>
      </c>
      <c r="CP35">
        <v>17.2829992447252</v>
      </c>
      <c r="CU35">
        <v>67.34693877551021</v>
      </c>
      <c r="CV35">
        <v>40.505573605785727</v>
      </c>
      <c r="DA35">
        <v>67.34693877551021</v>
      </c>
      <c r="DB35">
        <v>5.2613769885027084</v>
      </c>
    </row>
    <row r="36" spans="1:106" x14ac:dyDescent="0.25">
      <c r="A36" t="s">
        <v>40</v>
      </c>
      <c r="B36" t="s">
        <v>112</v>
      </c>
      <c r="C36">
        <v>1.152234570288879</v>
      </c>
      <c r="D36">
        <v>5.4436968820977176</v>
      </c>
      <c r="F36">
        <v>0</v>
      </c>
      <c r="G36">
        <v>0</v>
      </c>
      <c r="H36">
        <v>0</v>
      </c>
      <c r="I36">
        <v>0</v>
      </c>
      <c r="J36">
        <v>0</v>
      </c>
      <c r="K36" s="1"/>
      <c r="L36">
        <v>40.408163265306122</v>
      </c>
      <c r="M36">
        <v>96.124712304933297</v>
      </c>
      <c r="N36">
        <v>0.51829588981720254</v>
      </c>
      <c r="O36">
        <v>0.17430994889885401</v>
      </c>
      <c r="P36">
        <v>3.1826818742175118</v>
      </c>
      <c r="R36">
        <v>0</v>
      </c>
      <c r="S36">
        <v>0</v>
      </c>
      <c r="T36">
        <v>0</v>
      </c>
      <c r="U36">
        <v>0</v>
      </c>
      <c r="V36">
        <v>0</v>
      </c>
      <c r="X36">
        <v>40.408163265306122</v>
      </c>
      <c r="Y36">
        <v>2.2635240635957552</v>
      </c>
      <c r="Z36">
        <v>40.898633928568152</v>
      </c>
      <c r="AA36">
        <v>4.0482288137047897</v>
      </c>
      <c r="AB36">
        <v>52.791827420995538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40.408163265306122</v>
      </c>
      <c r="AK36">
        <v>26.223740325625801</v>
      </c>
      <c r="AL36">
        <v>13.88454851554881</v>
      </c>
      <c r="AM36">
        <v>4.4889515438513934</v>
      </c>
      <c r="AN36">
        <v>55.402759931466377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40.408163265306122</v>
      </c>
      <c r="AW36">
        <v>51.141387488261962</v>
      </c>
      <c r="AX36">
        <v>33.715256995557901</v>
      </c>
      <c r="AY36">
        <v>0.966819339423721</v>
      </c>
      <c r="AZ36">
        <v>14.176666161145841</v>
      </c>
      <c r="BB36">
        <v>0</v>
      </c>
      <c r="BC36">
        <v>0</v>
      </c>
      <c r="BD36">
        <v>0</v>
      </c>
      <c r="BE36">
        <v>0</v>
      </c>
      <c r="BF36">
        <v>0</v>
      </c>
      <c r="BH36">
        <v>40.408163265306122</v>
      </c>
      <c r="BI36">
        <v>49.52995349317986</v>
      </c>
      <c r="BJ36">
        <v>5.8753547901650736</v>
      </c>
      <c r="BK36">
        <v>10.37230073335243</v>
      </c>
      <c r="BL36">
        <v>34.222390861185389</v>
      </c>
      <c r="BN36">
        <v>0</v>
      </c>
      <c r="BO36">
        <v>0</v>
      </c>
      <c r="BP36">
        <v>0</v>
      </c>
      <c r="BQ36">
        <v>0</v>
      </c>
      <c r="BR36">
        <v>0</v>
      </c>
      <c r="BT36">
        <v>40.408163265306122</v>
      </c>
      <c r="BU36">
        <v>7.0552767958330982</v>
      </c>
      <c r="BV36">
        <v>35.49652527812561</v>
      </c>
      <c r="BW36">
        <v>4.1365004879395766</v>
      </c>
      <c r="BX36">
        <v>53.314234805837522</v>
      </c>
      <c r="BZ36">
        <v>0</v>
      </c>
      <c r="CA36">
        <v>0</v>
      </c>
      <c r="CB36">
        <v>0</v>
      </c>
      <c r="CC36">
        <v>0</v>
      </c>
      <c r="CD36">
        <v>0</v>
      </c>
      <c r="CF36">
        <v>40.408163265306122</v>
      </c>
      <c r="CG36">
        <v>36.903443811575499</v>
      </c>
      <c r="CH36">
        <v>25.650268657560829</v>
      </c>
      <c r="CI36">
        <v>5.5899888856214091</v>
      </c>
      <c r="CJ36">
        <v>30.425340078842741</v>
      </c>
      <c r="CO36">
        <v>69.387755102040813</v>
      </c>
      <c r="CP36">
        <v>18.363235374775869</v>
      </c>
      <c r="CU36">
        <v>69.387755102040813</v>
      </c>
      <c r="CV36">
        <v>41.232640842105162</v>
      </c>
      <c r="DA36">
        <v>69.387755102040813</v>
      </c>
      <c r="DB36">
        <v>5.0131232754740136</v>
      </c>
    </row>
    <row r="37" spans="1:106" x14ac:dyDescent="0.25">
      <c r="A37" t="s">
        <v>146</v>
      </c>
      <c r="C37">
        <v>-0.31079546567979549</v>
      </c>
      <c r="D37">
        <v>11.142643691523901</v>
      </c>
      <c r="F37">
        <v>1</v>
      </c>
      <c r="G37">
        <v>-0.17865568036633306</v>
      </c>
      <c r="H37">
        <v>5.2968388733244109E-3</v>
      </c>
      <c r="I37">
        <v>7.6310273391316491E-2</v>
      </c>
      <c r="J37">
        <v>9.7048568101864546E-2</v>
      </c>
      <c r="K37" s="1"/>
      <c r="L37">
        <v>41.632653061224488</v>
      </c>
      <c r="M37">
        <v>96.030570335431477</v>
      </c>
      <c r="N37">
        <v>0.51779004850359067</v>
      </c>
      <c r="O37">
        <v>0.17414040188116109</v>
      </c>
      <c r="P37">
        <v>3.277499234807892</v>
      </c>
      <c r="R37">
        <v>1</v>
      </c>
      <c r="S37">
        <v>2.2706173833237102</v>
      </c>
      <c r="T37">
        <v>-3.2987802737567904</v>
      </c>
      <c r="U37">
        <v>1.908161301798611E-2</v>
      </c>
      <c r="V37">
        <v>1.0090812634092645</v>
      </c>
      <c r="X37">
        <v>41.632653061224488</v>
      </c>
      <c r="Y37">
        <v>2.1899831290690321</v>
      </c>
      <c r="Z37">
        <v>39.729171045455168</v>
      </c>
      <c r="AA37">
        <v>4.0178333148960856</v>
      </c>
      <c r="AB37">
        <v>54.065218749717268</v>
      </c>
      <c r="AD37">
        <v>1</v>
      </c>
      <c r="AE37">
        <v>-9.6909614989967565</v>
      </c>
      <c r="AF37">
        <v>-0.28919549979178399</v>
      </c>
      <c r="AG37">
        <v>-2.2766731634459165</v>
      </c>
      <c r="AH37">
        <v>12.256830162219458</v>
      </c>
      <c r="AJ37">
        <v>41.632653061224488</v>
      </c>
      <c r="AK37">
        <v>25.640134476221899</v>
      </c>
      <c r="AL37">
        <v>13.58541354140884</v>
      </c>
      <c r="AM37">
        <v>4.3863358621323201</v>
      </c>
      <c r="AN37">
        <v>56.388116423414559</v>
      </c>
      <c r="AP37">
        <v>1</v>
      </c>
      <c r="AQ37">
        <v>7.299447785594154</v>
      </c>
      <c r="AR37">
        <v>-4.8153126914731299</v>
      </c>
      <c r="AS37">
        <v>0.25276650394058686</v>
      </c>
      <c r="AT37">
        <v>1.1455660047524856</v>
      </c>
      <c r="AV37">
        <v>41.632653061224488</v>
      </c>
      <c r="AW37">
        <v>51.086881804274512</v>
      </c>
      <c r="AX37">
        <v>33.48170716004396</v>
      </c>
      <c r="AY37">
        <v>0.95529132531583583</v>
      </c>
      <c r="AZ37">
        <v>14.476249694755101</v>
      </c>
      <c r="BB37">
        <v>1</v>
      </c>
      <c r="BC37">
        <v>-14.080451521325344</v>
      </c>
      <c r="BD37">
        <v>0.17826300369001419</v>
      </c>
      <c r="BE37">
        <v>-0.85076625265342298</v>
      </c>
      <c r="BF37">
        <v>14.752954770286658</v>
      </c>
      <c r="BH37">
        <v>41.632653061224488</v>
      </c>
      <c r="BI37">
        <v>49.105405208928758</v>
      </c>
      <c r="BJ37">
        <v>5.7181433599508562</v>
      </c>
      <c r="BK37">
        <v>10.43317169915845</v>
      </c>
      <c r="BL37">
        <v>34.743279617339482</v>
      </c>
      <c r="BN37">
        <v>1</v>
      </c>
      <c r="BO37">
        <v>7.6378687367828491</v>
      </c>
      <c r="BP37">
        <v>2.6885830873375784</v>
      </c>
      <c r="BQ37">
        <v>2.1132467650428595</v>
      </c>
      <c r="BR37">
        <v>1.4219680098029301</v>
      </c>
      <c r="BT37">
        <v>41.632653061224488</v>
      </c>
      <c r="BU37">
        <v>6.879862825638984</v>
      </c>
      <c r="BV37">
        <v>34.501058649745573</v>
      </c>
      <c r="BW37">
        <v>4.0916028530887063</v>
      </c>
      <c r="BX37">
        <v>54.530058474509708</v>
      </c>
      <c r="BZ37">
        <v>1</v>
      </c>
      <c r="CA37">
        <v>1.7373973254189821</v>
      </c>
      <c r="CB37">
        <v>-1.2447598812529375</v>
      </c>
      <c r="CC37">
        <v>0.96427813753422198</v>
      </c>
      <c r="CD37">
        <v>5.6160555028102301</v>
      </c>
      <c r="CF37">
        <v>41.632653061224488</v>
      </c>
      <c r="CG37">
        <v>36.622202781501748</v>
      </c>
      <c r="CH37">
        <v>25.37073254719062</v>
      </c>
      <c r="CI37">
        <v>5.6138182358036763</v>
      </c>
      <c r="CJ37">
        <v>30.93578167555285</v>
      </c>
      <c r="CO37">
        <v>71.428571428571431</v>
      </c>
      <c r="CP37">
        <v>19.504529331265719</v>
      </c>
      <c r="CU37">
        <v>71.428571428571431</v>
      </c>
      <c r="CV37">
        <v>41.959704664642082</v>
      </c>
      <c r="DA37">
        <v>71.428571428571431</v>
      </c>
      <c r="DB37">
        <v>4.7563486945437363</v>
      </c>
    </row>
    <row r="38" spans="1:106" x14ac:dyDescent="0.25">
      <c r="A38" t="s">
        <v>147</v>
      </c>
      <c r="C38">
        <v>3.0235230682507321</v>
      </c>
      <c r="D38">
        <v>69.312945333448056</v>
      </c>
      <c r="F38">
        <v>3</v>
      </c>
      <c r="G38">
        <v>-0.3875396201576109</v>
      </c>
      <c r="H38">
        <v>8.7337984377365008E-2</v>
      </c>
      <c r="I38">
        <v>3.8703092300425013E-3</v>
      </c>
      <c r="J38">
        <v>0.29633132656227668</v>
      </c>
      <c r="K38" s="1"/>
      <c r="L38">
        <v>42.857142857142861</v>
      </c>
      <c r="M38">
        <v>95.936520420286868</v>
      </c>
      <c r="N38">
        <v>0.51728478890044594</v>
      </c>
      <c r="O38">
        <v>0.17397107825143901</v>
      </c>
      <c r="P38">
        <v>3.3722237369410091</v>
      </c>
      <c r="R38">
        <v>3</v>
      </c>
      <c r="S38">
        <v>-8.3546562280620549</v>
      </c>
      <c r="T38">
        <v>8.0905929784613662</v>
      </c>
      <c r="U38">
        <v>-0.21357337827211159</v>
      </c>
      <c r="V38">
        <v>0.47763013369931007</v>
      </c>
      <c r="X38">
        <v>42.857142857142861</v>
      </c>
      <c r="Y38">
        <v>2.12031100963301</v>
      </c>
      <c r="Z38">
        <v>38.591446499080298</v>
      </c>
      <c r="AA38">
        <v>3.983756872730098</v>
      </c>
      <c r="AB38">
        <v>55.306694413817809</v>
      </c>
      <c r="AD38">
        <v>3</v>
      </c>
      <c r="AE38">
        <v>-9.4685335120184675</v>
      </c>
      <c r="AF38">
        <v>8.4892807211262458</v>
      </c>
      <c r="AG38">
        <v>13.375026765745922</v>
      </c>
      <c r="AH38">
        <v>4.0947843581758132</v>
      </c>
      <c r="AJ38">
        <v>42.857142857142861</v>
      </c>
      <c r="AK38">
        <v>25.070615217973462</v>
      </c>
      <c r="AL38">
        <v>13.291042288159201</v>
      </c>
      <c r="AM38">
        <v>4.2867383723807526</v>
      </c>
      <c r="AN38">
        <v>57.35160440280869</v>
      </c>
      <c r="AP38">
        <v>3</v>
      </c>
      <c r="AQ38">
        <v>5.5190810323567945</v>
      </c>
      <c r="AR38">
        <v>1.8529441671530336</v>
      </c>
      <c r="AS38">
        <v>0.21862096004120091</v>
      </c>
      <c r="AT38">
        <v>0.46022746374326096</v>
      </c>
      <c r="AV38">
        <v>42.857142857142861</v>
      </c>
      <c r="AW38">
        <v>51.032557871299034</v>
      </c>
      <c r="AX38">
        <v>33.255900390436338</v>
      </c>
      <c r="AY38">
        <v>0.94323828784290442</v>
      </c>
      <c r="AZ38">
        <v>14.768433434811151</v>
      </c>
      <c r="BB38">
        <v>3</v>
      </c>
      <c r="BC38">
        <v>-11.941055259351828</v>
      </c>
      <c r="BD38">
        <v>6.8011456695338985</v>
      </c>
      <c r="BE38">
        <v>6.9706716776882187</v>
      </c>
      <c r="BF38">
        <v>-1.8307620879709119</v>
      </c>
      <c r="BH38">
        <v>42.857142857142861</v>
      </c>
      <c r="BI38">
        <v>48.692843745629268</v>
      </c>
      <c r="BJ38">
        <v>5.5647208253310678</v>
      </c>
      <c r="BK38">
        <v>10.492308899460401</v>
      </c>
      <c r="BL38">
        <v>35.250126421843639</v>
      </c>
      <c r="BN38">
        <v>3</v>
      </c>
      <c r="BO38">
        <v>12.179602222666759</v>
      </c>
      <c r="BP38">
        <v>16.674930869992323</v>
      </c>
      <c r="BQ38">
        <v>8.2621361139957799</v>
      </c>
      <c r="BR38">
        <v>2.4699955936529703</v>
      </c>
      <c r="BT38">
        <v>42.857142857142861</v>
      </c>
      <c r="BU38">
        <v>6.7104065436539289</v>
      </c>
      <c r="BV38">
        <v>33.531947156995898</v>
      </c>
      <c r="BW38">
        <v>4.0443597534152644</v>
      </c>
      <c r="BX38">
        <v>55.715976791290011</v>
      </c>
      <c r="BZ38">
        <v>3</v>
      </c>
      <c r="CA38">
        <v>5.7454276867180312</v>
      </c>
      <c r="CB38">
        <v>-1.0583340966723291</v>
      </c>
      <c r="CC38">
        <v>5.8708655128057448</v>
      </c>
      <c r="CD38">
        <v>1.4252831658213498</v>
      </c>
      <c r="CF38">
        <v>42.857142857142861</v>
      </c>
      <c r="CG38">
        <v>36.348417951759089</v>
      </c>
      <c r="CH38">
        <v>25.099196584668931</v>
      </c>
      <c r="CI38">
        <v>5.6371451692299468</v>
      </c>
      <c r="CJ38">
        <v>31.432142647489108</v>
      </c>
      <c r="CO38">
        <v>73.469387755102048</v>
      </c>
      <c r="CP38">
        <v>20.710361862112631</v>
      </c>
      <c r="CU38">
        <v>73.469387755102048</v>
      </c>
      <c r="CV38">
        <v>42.686765042076701</v>
      </c>
      <c r="DA38">
        <v>73.469387755102048</v>
      </c>
      <c r="DB38">
        <v>4.4914125918635257</v>
      </c>
    </row>
    <row r="39" spans="1:106" x14ac:dyDescent="0.25">
      <c r="A39" t="s">
        <v>110</v>
      </c>
      <c r="B39" t="s">
        <v>113</v>
      </c>
      <c r="C39">
        <v>1.2710187561925761E-2</v>
      </c>
      <c r="D39">
        <v>6.5308578519785943E-2</v>
      </c>
      <c r="F39">
        <v>5</v>
      </c>
      <c r="G39">
        <v>-0.14251212529082125</v>
      </c>
      <c r="H39">
        <v>-8.9888645779028609E-2</v>
      </c>
      <c r="I39">
        <v>1.3266253302205988E-3</v>
      </c>
      <c r="J39">
        <v>0.23107414578300023</v>
      </c>
      <c r="K39" s="1"/>
      <c r="L39">
        <v>44.081632653061227</v>
      </c>
      <c r="M39">
        <v>95.84256220414872</v>
      </c>
      <c r="N39">
        <v>0.51678026823344925</v>
      </c>
      <c r="O39">
        <v>0.17380208289690011</v>
      </c>
      <c r="P39">
        <v>3.4668554701145631</v>
      </c>
      <c r="R39">
        <v>5</v>
      </c>
      <c r="S39">
        <v>25.715431272907566</v>
      </c>
      <c r="T39">
        <v>19.545182222626636</v>
      </c>
      <c r="U39">
        <v>-0.32490019295850003</v>
      </c>
      <c r="V39">
        <v>1.2192574569948622</v>
      </c>
      <c r="X39">
        <v>44.081632653061227</v>
      </c>
      <c r="Y39">
        <v>2.0540940239141698</v>
      </c>
      <c r="Z39">
        <v>37.484931269184251</v>
      </c>
      <c r="AA39">
        <v>3.94632504596823</v>
      </c>
      <c r="AB39">
        <v>56.516889343754471</v>
      </c>
      <c r="AD39">
        <v>5</v>
      </c>
      <c r="AE39">
        <v>-5.9661742469301373</v>
      </c>
      <c r="AF39">
        <v>5.8904200779987024</v>
      </c>
      <c r="AG39">
        <v>4.7770372131412415</v>
      </c>
      <c r="AH39">
        <v>-4.7012830463468873</v>
      </c>
      <c r="AJ39">
        <v>44.081632653061227</v>
      </c>
      <c r="AK39">
        <v>24.514411412803049</v>
      </c>
      <c r="AL39">
        <v>13.001973629117799</v>
      </c>
      <c r="AM39">
        <v>4.1898956785326167</v>
      </c>
      <c r="AN39">
        <v>58.293719535608311</v>
      </c>
      <c r="AP39">
        <v>5</v>
      </c>
      <c r="AQ39">
        <v>11.489584231007164</v>
      </c>
      <c r="AR39">
        <v>5.6195900025109822</v>
      </c>
      <c r="AS39">
        <v>0.22260016364390095</v>
      </c>
      <c r="AT39">
        <v>-0.34462460150308405</v>
      </c>
      <c r="AV39">
        <v>44.081632653061227</v>
      </c>
      <c r="AW39">
        <v>50.978411631102468</v>
      </c>
      <c r="AX39">
        <v>33.037610695233731</v>
      </c>
      <c r="AY39">
        <v>0.93070965237125314</v>
      </c>
      <c r="AZ39">
        <v>15.05339800568197</v>
      </c>
      <c r="BB39">
        <v>5</v>
      </c>
      <c r="BC39">
        <v>-14.227219934836981</v>
      </c>
      <c r="BD39">
        <v>5.7604694867384811</v>
      </c>
      <c r="BE39">
        <v>2.6032972502803338</v>
      </c>
      <c r="BF39">
        <v>5.8634531972535768</v>
      </c>
      <c r="BH39">
        <v>44.081632653061227</v>
      </c>
      <c r="BI39">
        <v>48.291840584770164</v>
      </c>
      <c r="BJ39">
        <v>5.415091803940892</v>
      </c>
      <c r="BK39">
        <v>10.549732108543161</v>
      </c>
      <c r="BL39">
        <v>35.743335395671593</v>
      </c>
      <c r="BN39">
        <v>5</v>
      </c>
      <c r="BO39">
        <v>0.63520692919790633</v>
      </c>
      <c r="BP39">
        <v>4.7831500554886475</v>
      </c>
      <c r="BQ39">
        <v>6.7954295100380033</v>
      </c>
      <c r="BR39">
        <v>3.7778679253244825</v>
      </c>
      <c r="BT39">
        <v>44.081632653061227</v>
      </c>
      <c r="BU39">
        <v>6.5462347373986134</v>
      </c>
      <c r="BV39">
        <v>32.589037941747527</v>
      </c>
      <c r="BW39">
        <v>3.9950160680613078</v>
      </c>
      <c r="BX39">
        <v>56.872593490871267</v>
      </c>
      <c r="BZ39">
        <v>5</v>
      </c>
      <c r="CA39">
        <v>4.6270483808351486</v>
      </c>
      <c r="CB39">
        <v>-5.0289879130309103</v>
      </c>
      <c r="CC39">
        <v>2.4266184143523866</v>
      </c>
      <c r="CD39">
        <v>-1.8713997458001854</v>
      </c>
      <c r="CF39">
        <v>44.081632653061227</v>
      </c>
      <c r="CG39">
        <v>36.081783021463231</v>
      </c>
      <c r="CH39">
        <v>24.835537956269199</v>
      </c>
      <c r="CI39">
        <v>5.6599432040120758</v>
      </c>
      <c r="CJ39">
        <v>31.914849803414381</v>
      </c>
      <c r="CO39">
        <v>75.510204081632651</v>
      </c>
      <c r="CP39">
        <v>21.984831234613711</v>
      </c>
      <c r="CU39">
        <v>75.510204081632651</v>
      </c>
      <c r="CV39">
        <v>43.41382196023379</v>
      </c>
      <c r="DA39">
        <v>75.510204081632651</v>
      </c>
      <c r="DB39">
        <v>4.218710800698787</v>
      </c>
    </row>
    <row r="40" spans="1:106" x14ac:dyDescent="0.25">
      <c r="A40" t="s">
        <v>91</v>
      </c>
      <c r="B40" t="s">
        <v>114</v>
      </c>
      <c r="C40">
        <v>2.2455610787617702E-18</v>
      </c>
      <c r="D40">
        <v>98.201647792275438</v>
      </c>
      <c r="F40">
        <v>10</v>
      </c>
      <c r="G40">
        <v>0.25716978355814035</v>
      </c>
      <c r="H40">
        <v>-3.7526245211903619E-2</v>
      </c>
      <c r="I40">
        <v>-1.8558152648904397E-2</v>
      </c>
      <c r="J40">
        <v>-0.20108538607468796</v>
      </c>
      <c r="K40" s="1"/>
      <c r="L40">
        <v>45.306122448979593</v>
      </c>
      <c r="M40">
        <v>95.74869667312133</v>
      </c>
      <c r="N40">
        <v>0.51627583978996572</v>
      </c>
      <c r="O40">
        <v>0.17363298588508061</v>
      </c>
      <c r="P40">
        <v>3.5613945266295981</v>
      </c>
      <c r="R40">
        <v>10</v>
      </c>
      <c r="S40">
        <v>-6.7865323667124891</v>
      </c>
      <c r="T40">
        <v>6.60962432694852</v>
      </c>
      <c r="U40">
        <v>0.16104927285447479</v>
      </c>
      <c r="V40">
        <v>1.5436950417798911E-2</v>
      </c>
      <c r="X40">
        <v>45.306122448979593</v>
      </c>
      <c r="Y40">
        <v>1.9909184905389941</v>
      </c>
      <c r="Z40">
        <v>36.409096335507712</v>
      </c>
      <c r="AA40">
        <v>3.9058633933718898</v>
      </c>
      <c r="AB40">
        <v>57.696438469984628</v>
      </c>
      <c r="AD40">
        <v>10</v>
      </c>
      <c r="AE40">
        <v>1.1246916009366643</v>
      </c>
      <c r="AF40">
        <v>-0.68152166150945881</v>
      </c>
      <c r="AG40">
        <v>3.3213323188580262</v>
      </c>
      <c r="AH40">
        <v>-3.7645022912582604</v>
      </c>
      <c r="AJ40">
        <v>45.306122448979593</v>
      </c>
      <c r="AK40">
        <v>23.97116056728289</v>
      </c>
      <c r="AL40">
        <v>12.718257248118491</v>
      </c>
      <c r="AM40">
        <v>4.0956732361028276</v>
      </c>
      <c r="AN40">
        <v>59.214909200442399</v>
      </c>
      <c r="AP40">
        <v>10</v>
      </c>
      <c r="AQ40">
        <v>5.0099920338780137</v>
      </c>
      <c r="AR40">
        <v>-11.731425756594692</v>
      </c>
      <c r="AS40">
        <v>0.77144656151232871</v>
      </c>
      <c r="AT40">
        <v>5.9498931636436918</v>
      </c>
      <c r="AV40">
        <v>45.306122448979593</v>
      </c>
      <c r="AW40">
        <v>50.924439025451832</v>
      </c>
      <c r="AX40">
        <v>32.826612082934837</v>
      </c>
      <c r="AY40">
        <v>0.91775484426720866</v>
      </c>
      <c r="AZ40">
        <v>15.33132403173555</v>
      </c>
      <c r="BB40">
        <v>10</v>
      </c>
      <c r="BC40">
        <v>-15.329127266052836</v>
      </c>
      <c r="BD40">
        <v>0.78848879848698061</v>
      </c>
      <c r="BE40">
        <v>-1.0073305278877527</v>
      </c>
      <c r="BF40">
        <v>15.54796898125613</v>
      </c>
      <c r="BH40">
        <v>45.306122448979593</v>
      </c>
      <c r="BI40">
        <v>47.901967207840173</v>
      </c>
      <c r="BJ40">
        <v>5.269260913415506</v>
      </c>
      <c r="BK40">
        <v>10.60546110069162</v>
      </c>
      <c r="BL40">
        <v>36.22331065979705</v>
      </c>
      <c r="BN40">
        <v>10</v>
      </c>
      <c r="BO40">
        <v>27.815728544158446</v>
      </c>
      <c r="BP40">
        <v>-20.779102812932408</v>
      </c>
      <c r="BQ40">
        <v>5.6871248826731016</v>
      </c>
      <c r="BR40">
        <v>-6.007368262272009</v>
      </c>
      <c r="BT40">
        <v>45.306122448979593</v>
      </c>
      <c r="BU40">
        <v>6.3871078724863546</v>
      </c>
      <c r="BV40">
        <v>31.671688953093579</v>
      </c>
      <c r="BW40">
        <v>3.9437048683500731</v>
      </c>
      <c r="BX40">
        <v>58.000439544395228</v>
      </c>
      <c r="BZ40">
        <v>10</v>
      </c>
      <c r="CA40">
        <v>0.81266140529327657</v>
      </c>
      <c r="CB40">
        <v>-6.7872292988466754</v>
      </c>
      <c r="CC40">
        <v>2.4349541278825271</v>
      </c>
      <c r="CD40">
        <v>3.9340631039419698</v>
      </c>
      <c r="CF40">
        <v>45.306122448979593</v>
      </c>
      <c r="CG40">
        <v>35.82199168972987</v>
      </c>
      <c r="CH40">
        <v>24.579633848264852</v>
      </c>
      <c r="CI40">
        <v>5.6821858582619162</v>
      </c>
      <c r="CJ40">
        <v>32.384329952091512</v>
      </c>
      <c r="CO40">
        <v>77.551020408163268</v>
      </c>
      <c r="CP40">
        <v>23.3328638327664</v>
      </c>
      <c r="CU40">
        <v>77.551020408163268</v>
      </c>
      <c r="CV40">
        <v>44.140875514109013</v>
      </c>
      <c r="DA40">
        <v>77.551020408163268</v>
      </c>
      <c r="DB40">
        <v>3.9386727350474868</v>
      </c>
    </row>
    <row r="41" spans="1:106" x14ac:dyDescent="0.25">
      <c r="A41" t="s">
        <v>21</v>
      </c>
      <c r="B41" t="s">
        <v>41</v>
      </c>
      <c r="C41">
        <v>6.0052366304064707E-3</v>
      </c>
      <c r="D41">
        <v>5.6590943511879226E-10</v>
      </c>
      <c r="F41">
        <v>30</v>
      </c>
      <c r="G41">
        <v>0.23107274473133543</v>
      </c>
      <c r="H41">
        <v>0.25254809169747772</v>
      </c>
      <c r="I41">
        <v>2.9351014025032096E-2</v>
      </c>
      <c r="J41">
        <v>-0.51297186427877817</v>
      </c>
      <c r="K41" s="1"/>
      <c r="L41">
        <v>46.530612244897959</v>
      </c>
      <c r="M41">
        <v>95.654923593393235</v>
      </c>
      <c r="N41">
        <v>0.51577158977655302</v>
      </c>
      <c r="O41">
        <v>0.17346384464018311</v>
      </c>
      <c r="P41">
        <v>3.655840997618403</v>
      </c>
      <c r="R41">
        <v>30</v>
      </c>
      <c r="S41">
        <v>-0.11634959768484343</v>
      </c>
      <c r="T41">
        <v>-2.4560603496805911</v>
      </c>
      <c r="U41">
        <v>0.4824565091543711</v>
      </c>
      <c r="V41">
        <v>2.0880868723328234</v>
      </c>
      <c r="X41">
        <v>46.530612244897959</v>
      </c>
      <c r="Y41">
        <v>1.930370728133961</v>
      </c>
      <c r="Z41">
        <v>35.363412677791381</v>
      </c>
      <c r="AA41">
        <v>3.8626974737024811</v>
      </c>
      <c r="AB41">
        <v>58.845976722965638</v>
      </c>
      <c r="AD41">
        <v>30</v>
      </c>
      <c r="AE41">
        <v>2.8569482975350304</v>
      </c>
      <c r="AF41">
        <v>-6.9816101904272596</v>
      </c>
      <c r="AG41">
        <v>-2.282820871775229</v>
      </c>
      <c r="AH41">
        <v>6.4074824840693694</v>
      </c>
      <c r="AJ41">
        <v>46.530612244897959</v>
      </c>
      <c r="AK41">
        <v>23.44018344844314</v>
      </c>
      <c r="AL41">
        <v>12.44017114903081</v>
      </c>
      <c r="AM41">
        <v>4.0037938266776081</v>
      </c>
      <c r="AN41">
        <v>60.115851827112152</v>
      </c>
      <c r="AP41">
        <v>30</v>
      </c>
      <c r="AQ41">
        <v>21.582149205356494</v>
      </c>
      <c r="AR41">
        <v>-23.714431862816834</v>
      </c>
      <c r="AS41">
        <v>1.1497910891966461</v>
      </c>
      <c r="AT41">
        <v>0.98236158387373074</v>
      </c>
      <c r="AV41">
        <v>46.530612244897959</v>
      </c>
      <c r="AW41">
        <v>50.870635996114082</v>
      </c>
      <c r="AX41">
        <v>32.622678562038367</v>
      </c>
      <c r="AY41">
        <v>0.90442328889709733</v>
      </c>
      <c r="AZ41">
        <v>15.602392137339869</v>
      </c>
      <c r="BB41">
        <v>30</v>
      </c>
      <c r="BC41">
        <v>5.5280224842135794E-12</v>
      </c>
      <c r="BD41">
        <v>1.056609086901747</v>
      </c>
      <c r="BE41">
        <v>0.40965989336787523</v>
      </c>
      <c r="BF41">
        <v>-1.4662690138051921</v>
      </c>
      <c r="BH41">
        <v>46.530612244897959</v>
      </c>
      <c r="BI41">
        <v>47.522795096328039</v>
      </c>
      <c r="BJ41">
        <v>5.1272327713900916</v>
      </c>
      <c r="BK41">
        <v>10.659515650190659</v>
      </c>
      <c r="BL41">
        <v>36.690456335193772</v>
      </c>
      <c r="BN41">
        <v>30</v>
      </c>
      <c r="BO41">
        <v>43.474812736696293</v>
      </c>
      <c r="BP41">
        <v>-12.553476202530177</v>
      </c>
      <c r="BQ41">
        <v>2.4726751528947064</v>
      </c>
      <c r="BR41">
        <v>-33.396325342618987</v>
      </c>
      <c r="BT41">
        <v>46.530612244897959</v>
      </c>
      <c r="BU41">
        <v>6.2324391732639803</v>
      </c>
      <c r="BV41">
        <v>30.779445772438709</v>
      </c>
      <c r="BW41">
        <v>3.890807876466257</v>
      </c>
      <c r="BX41">
        <v>59.100258286246948</v>
      </c>
      <c r="BZ41">
        <v>30</v>
      </c>
      <c r="CA41">
        <v>5.0824952310840317</v>
      </c>
      <c r="CB41">
        <v>-13.357189016616831</v>
      </c>
      <c r="CC41">
        <v>-2.354848949300679</v>
      </c>
      <c r="CD41">
        <v>11.795551234892244</v>
      </c>
      <c r="CF41">
        <v>46.530612244897959</v>
      </c>
      <c r="CG41">
        <v>35.568737655674688</v>
      </c>
      <c r="CH41">
        <v>24.331361446929279</v>
      </c>
      <c r="CI41">
        <v>5.7038466500913243</v>
      </c>
      <c r="CJ41">
        <v>32.841009902283368</v>
      </c>
      <c r="CO41">
        <v>79.591836734693885</v>
      </c>
      <c r="CP41">
        <v>24.760515701183738</v>
      </c>
      <c r="CU41">
        <v>79.591836734693885</v>
      </c>
      <c r="CV41">
        <v>44.867925879846183</v>
      </c>
      <c r="DA41">
        <v>79.591836734693885</v>
      </c>
      <c r="DB41">
        <v>3.6517575885414599</v>
      </c>
    </row>
    <row r="42" spans="1:106" x14ac:dyDescent="0.25">
      <c r="A42" t="s">
        <v>22</v>
      </c>
      <c r="B42" t="s">
        <v>42</v>
      </c>
      <c r="C42">
        <v>1.2465924290707041E-13</v>
      </c>
      <c r="D42">
        <v>13271.63558749922</v>
      </c>
      <c r="K42" s="1"/>
      <c r="L42">
        <v>47.755102040816332</v>
      </c>
      <c r="M42">
        <v>95.561242820919517</v>
      </c>
      <c r="N42">
        <v>0.51526755043687633</v>
      </c>
      <c r="O42">
        <v>0.17329468076128229</v>
      </c>
      <c r="P42">
        <v>3.750194973299243</v>
      </c>
      <c r="R42">
        <v>60</v>
      </c>
      <c r="S42">
        <v>1.423311290894244</v>
      </c>
      <c r="T42">
        <v>-1.3225248597603105</v>
      </c>
      <c r="U42">
        <v>-0.26464684290787366</v>
      </c>
      <c r="V42">
        <v>0.1610034064523802</v>
      </c>
      <c r="X42">
        <v>47.755102040816332</v>
      </c>
      <c r="Y42">
        <v>1.872277586865317</v>
      </c>
      <c r="Z42">
        <v>34.347146525819703</v>
      </c>
      <c r="AA42">
        <v>3.817019851845636</v>
      </c>
      <c r="AB42">
        <v>59.966068109704331</v>
      </c>
      <c r="AD42">
        <v>60</v>
      </c>
      <c r="AE42">
        <v>-1.7874583583121897</v>
      </c>
      <c r="AF42">
        <v>1.0368326720561143</v>
      </c>
      <c r="AG42">
        <v>3.322411773423279</v>
      </c>
      <c r="AH42">
        <v>-2.5717861816920475</v>
      </c>
      <c r="AJ42">
        <v>47.755102040816332</v>
      </c>
      <c r="AK42">
        <v>22.921204570514579</v>
      </c>
      <c r="AL42">
        <v>12.16766083063195</v>
      </c>
      <c r="AM42">
        <v>3.914186788593756</v>
      </c>
      <c r="AN42">
        <v>60.99694806272246</v>
      </c>
      <c r="AP42">
        <v>60</v>
      </c>
      <c r="AQ42">
        <v>29.893533897764407</v>
      </c>
      <c r="AR42">
        <v>-17.777711208263511</v>
      </c>
      <c r="AS42">
        <v>0.74374404705623531</v>
      </c>
      <c r="AT42">
        <v>-12.859696720945589</v>
      </c>
      <c r="AV42">
        <v>47.755102040816332</v>
      </c>
      <c r="AW42">
        <v>50.816998484856207</v>
      </c>
      <c r="AX42">
        <v>32.425584141043011</v>
      </c>
      <c r="AY42">
        <v>0.89076441162724551</v>
      </c>
      <c r="AZ42">
        <v>15.866782946862919</v>
      </c>
      <c r="BB42">
        <v>60</v>
      </c>
      <c r="BC42">
        <v>-1.457049710790983</v>
      </c>
      <c r="BD42">
        <v>4.6595805113574436</v>
      </c>
      <c r="BE42">
        <v>-6.5423287759410504</v>
      </c>
      <c r="BF42">
        <v>3.3397983773334161</v>
      </c>
      <c r="BH42">
        <v>47.755102040816332</v>
      </c>
      <c r="BI42">
        <v>47.153895731722557</v>
      </c>
      <c r="BJ42">
        <v>4.9890119954998244</v>
      </c>
      <c r="BK42">
        <v>10.71191553132517</v>
      </c>
      <c r="BL42">
        <v>37.145176542835458</v>
      </c>
      <c r="BN42">
        <v>60</v>
      </c>
      <c r="BO42">
        <v>44.906821030101042</v>
      </c>
      <c r="BP42">
        <v>10.745240304391</v>
      </c>
      <c r="BQ42">
        <v>1.1520606430765663</v>
      </c>
      <c r="BR42">
        <v>-56.807643008857397</v>
      </c>
      <c r="BT42">
        <v>47.755102040816332</v>
      </c>
      <c r="BU42">
        <v>6.0820236137365562</v>
      </c>
      <c r="BV42">
        <v>29.911790736784649</v>
      </c>
      <c r="BW42">
        <v>3.8364949632808321</v>
      </c>
      <c r="BX42">
        <v>60.172636781933427</v>
      </c>
      <c r="BZ42">
        <v>60</v>
      </c>
      <c r="CA42">
        <v>28.360453708320065</v>
      </c>
      <c r="CB42">
        <v>-9.1744750582490102</v>
      </c>
      <c r="CC42">
        <v>-3.6049010338285239</v>
      </c>
      <c r="CD42">
        <v>-13.81600111934522</v>
      </c>
      <c r="CF42">
        <v>47.755102040816332</v>
      </c>
      <c r="CG42">
        <v>35.32176859862372</v>
      </c>
      <c r="CH42">
        <v>24.090603188818889</v>
      </c>
      <c r="CI42">
        <v>5.7249060086043153</v>
      </c>
      <c r="CJ42">
        <v>33.285254710616123</v>
      </c>
      <c r="CO42">
        <v>81.632653061224488</v>
      </c>
      <c r="CP42">
        <v>26.275419604424091</v>
      </c>
      <c r="CU42">
        <v>81.632653061224488</v>
      </c>
      <c r="CV42">
        <v>45.594973328994399</v>
      </c>
      <c r="DA42">
        <v>81.632653061224488</v>
      </c>
      <c r="DB42">
        <v>3.3584515202354712</v>
      </c>
    </row>
    <row r="43" spans="1:106" x14ac:dyDescent="0.25">
      <c r="A43" t="s">
        <v>23</v>
      </c>
      <c r="B43" t="s">
        <v>43</v>
      </c>
      <c r="C43">
        <v>8.9292993168677648E-14</v>
      </c>
      <c r="D43">
        <v>92794.973843740328</v>
      </c>
      <c r="K43" s="1"/>
      <c r="L43">
        <v>48.979591836734699</v>
      </c>
      <c r="M43">
        <v>95.467654211655244</v>
      </c>
      <c r="N43">
        <v>0.51476375401460073</v>
      </c>
      <c r="O43">
        <v>0.173125515847453</v>
      </c>
      <c r="P43">
        <v>3.8444565438903822</v>
      </c>
      <c r="X43">
        <v>48.979591836734699</v>
      </c>
      <c r="Y43">
        <v>1.816298096218131</v>
      </c>
      <c r="Z43">
        <v>33.359473241581817</v>
      </c>
      <c r="AA43">
        <v>3.769273874637876</v>
      </c>
      <c r="AB43">
        <v>61.057472674606288</v>
      </c>
      <c r="AJ43">
        <v>48.979591836734699</v>
      </c>
      <c r="AK43">
        <v>22.413948447727989</v>
      </c>
      <c r="AL43">
        <v>11.900671791699111</v>
      </c>
      <c r="AM43">
        <v>3.8267814601880681</v>
      </c>
      <c r="AN43">
        <v>61.858598554378283</v>
      </c>
      <c r="AV43">
        <v>48.979591836734699</v>
      </c>
      <c r="AW43">
        <v>50.763522433445189</v>
      </c>
      <c r="AX43">
        <v>32.235102828447459</v>
      </c>
      <c r="AY43">
        <v>0.87682763782397977</v>
      </c>
      <c r="AZ43">
        <v>16.12467708467268</v>
      </c>
      <c r="BH43">
        <v>48.979591836734699</v>
      </c>
      <c r="BI43">
        <v>46.79484059551244</v>
      </c>
      <c r="BJ43">
        <v>4.8546032033798836</v>
      </c>
      <c r="BK43">
        <v>10.762680518380019</v>
      </c>
      <c r="BL43">
        <v>37.587875403695861</v>
      </c>
      <c r="BT43">
        <v>48.979591836734699</v>
      </c>
      <c r="BU43">
        <v>5.9357044615409933</v>
      </c>
      <c r="BV43">
        <v>29.06817132207361</v>
      </c>
      <c r="BW43">
        <v>3.7809152055843369</v>
      </c>
      <c r="BX43">
        <v>61.218146622602447</v>
      </c>
      <c r="CF43">
        <v>48.979591836734699</v>
      </c>
      <c r="CG43">
        <v>35.080909770911482</v>
      </c>
      <c r="CH43">
        <v>23.857101153876862</v>
      </c>
      <c r="CI43">
        <v>5.7453763060825933</v>
      </c>
      <c r="CJ43">
        <v>33.717457367819982</v>
      </c>
      <c r="CO43">
        <v>83.673469387755105</v>
      </c>
      <c r="CP43">
        <v>27.887475845891139</v>
      </c>
      <c r="CU43">
        <v>83.673469387755105</v>
      </c>
      <c r="CV43">
        <v>46.32201831129197</v>
      </c>
      <c r="DA43">
        <v>83.673469387755105</v>
      </c>
      <c r="DB43">
        <v>3.0592654928338399</v>
      </c>
    </row>
    <row r="44" spans="1:106" x14ac:dyDescent="0.25">
      <c r="A44" t="s">
        <v>24</v>
      </c>
      <c r="B44" t="s">
        <v>44</v>
      </c>
      <c r="C44">
        <v>1.00000300375302E-10</v>
      </c>
      <c r="D44">
        <v>4.2963376518168933E-20</v>
      </c>
      <c r="K44" s="1"/>
      <c r="L44">
        <v>50.204081632653057</v>
      </c>
      <c r="M44">
        <v>95.374157621555483</v>
      </c>
      <c r="N44">
        <v>0.51426023275339139</v>
      </c>
      <c r="O44">
        <v>0.17295637149776999</v>
      </c>
      <c r="P44">
        <v>3.9386257996100849</v>
      </c>
      <c r="X44">
        <v>50.204081632653057</v>
      </c>
      <c r="Y44">
        <v>1.762283479209515</v>
      </c>
      <c r="Z44">
        <v>32.399728852696093</v>
      </c>
      <c r="AA44">
        <v>3.7196856853270091</v>
      </c>
      <c r="AB44">
        <v>62.120817302949689</v>
      </c>
      <c r="AJ44">
        <v>50.204081632653057</v>
      </c>
      <c r="AK44">
        <v>21.918139594314159</v>
      </c>
      <c r="AL44">
        <v>11.639149531009499</v>
      </c>
      <c r="AM44">
        <v>3.7415071797973432</v>
      </c>
      <c r="AN44">
        <v>62.701203949184503</v>
      </c>
      <c r="AV44">
        <v>50.204081632653057</v>
      </c>
      <c r="AW44">
        <v>50.710203783648012</v>
      </c>
      <c r="AX44">
        <v>32.051008632750417</v>
      </c>
      <c r="AY44">
        <v>0.86266239285362667</v>
      </c>
      <c r="AZ44">
        <v>16.376255175137139</v>
      </c>
      <c r="BH44">
        <v>50.204081632653057</v>
      </c>
      <c r="BI44">
        <v>46.445219981172421</v>
      </c>
      <c r="BJ44">
        <v>4.7240098258167089</v>
      </c>
      <c r="BK44">
        <v>10.81182632440097</v>
      </c>
      <c r="BL44">
        <v>38.018943489658923</v>
      </c>
      <c r="BT44">
        <v>50.204081632653057</v>
      </c>
      <c r="BU44">
        <v>5.7933249843142054</v>
      </c>
      <c r="BV44">
        <v>28.248035004247839</v>
      </c>
      <c r="BW44">
        <v>3.724217680167313</v>
      </c>
      <c r="BX44">
        <v>62.237359399401797</v>
      </c>
      <c r="CF44">
        <v>50.204081632653057</v>
      </c>
      <c r="CG44">
        <v>34.845928892817973</v>
      </c>
      <c r="CH44">
        <v>23.63061128808986</v>
      </c>
      <c r="CI44">
        <v>5.7652654007615034</v>
      </c>
      <c r="CJ44">
        <v>34.1380559979224</v>
      </c>
      <c r="CO44">
        <v>85.714285714285722</v>
      </c>
      <c r="CP44">
        <v>29.609974701497091</v>
      </c>
      <c r="CU44">
        <v>85.714285714285722</v>
      </c>
      <c r="CV44">
        <v>47.04906110095358</v>
      </c>
      <c r="DA44">
        <v>85.714285714285722</v>
      </c>
      <c r="DB44">
        <v>2.75495094789534</v>
      </c>
    </row>
    <row r="45" spans="1:106" x14ac:dyDescent="0.25">
      <c r="A45" t="s">
        <v>123</v>
      </c>
      <c r="B45" t="s">
        <v>124</v>
      </c>
      <c r="C45">
        <v>2.245561152483847E-18</v>
      </c>
      <c r="D45">
        <v>98.202866966099037</v>
      </c>
      <c r="K45" s="1"/>
      <c r="L45">
        <v>51.428571428571431</v>
      </c>
      <c r="M45">
        <v>95.280752906575302</v>
      </c>
      <c r="N45">
        <v>0.51375701889691328</v>
      </c>
      <c r="O45">
        <v>0.17278726931130811</v>
      </c>
      <c r="P45">
        <v>4.0327028306766177</v>
      </c>
      <c r="X45">
        <v>51.428571428571431</v>
      </c>
      <c r="Y45">
        <v>1.710142457892875</v>
      </c>
      <c r="Z45">
        <v>31.467236867332041</v>
      </c>
      <c r="AA45">
        <v>3.668433186731995</v>
      </c>
      <c r="AB45">
        <v>63.156698663003901</v>
      </c>
      <c r="AJ45">
        <v>51.428571428571431</v>
      </c>
      <c r="AK45">
        <v>21.43350252450389</v>
      </c>
      <c r="AL45">
        <v>11.38303954734031</v>
      </c>
      <c r="AM45">
        <v>3.6582932857583801</v>
      </c>
      <c r="AN45">
        <v>63.525164894246053</v>
      </c>
      <c r="AV45">
        <v>51.428571428571431</v>
      </c>
      <c r="AW45">
        <v>50.657038477231637</v>
      </c>
      <c r="AX45">
        <v>31.873075562450602</v>
      </c>
      <c r="AY45">
        <v>0.84831810208251257</v>
      </c>
      <c r="AZ45">
        <v>16.621697842624261</v>
      </c>
      <c r="BH45">
        <v>51.428571428571431</v>
      </c>
      <c r="BI45">
        <v>46.104841811573223</v>
      </c>
      <c r="BJ45">
        <v>4.597118550716023</v>
      </c>
      <c r="BK45">
        <v>10.85937283912236</v>
      </c>
      <c r="BL45">
        <v>38.43866641836852</v>
      </c>
      <c r="BT45">
        <v>51.428571428571431</v>
      </c>
      <c r="BU45">
        <v>5.6547284496931036</v>
      </c>
      <c r="BV45">
        <v>27.45082925924957</v>
      </c>
      <c r="BW45">
        <v>3.6665514638203001</v>
      </c>
      <c r="BX45">
        <v>63.230846703479251</v>
      </c>
      <c r="CF45">
        <v>51.428571428571431</v>
      </c>
      <c r="CG45">
        <v>34.616674782987658</v>
      </c>
      <c r="CH45">
        <v>23.410949268737411</v>
      </c>
      <c r="CI45">
        <v>5.7845853441111572</v>
      </c>
      <c r="CJ45">
        <v>34.547353637503278</v>
      </c>
      <c r="CO45">
        <v>87.755102040816325</v>
      </c>
      <c r="CP45">
        <v>31.461538275817698</v>
      </c>
      <c r="CU45">
        <v>87.755102040816325</v>
      </c>
      <c r="CV45">
        <v>47.776097572341612</v>
      </c>
      <c r="DA45">
        <v>87.755102040816325</v>
      </c>
      <c r="DB45">
        <v>2.4462689326903262</v>
      </c>
    </row>
    <row r="46" spans="1:106" x14ac:dyDescent="0.25">
      <c r="A46" t="s">
        <v>25</v>
      </c>
      <c r="B46" t="s">
        <v>45</v>
      </c>
      <c r="C46">
        <v>1E-10</v>
      </c>
      <c r="D46">
        <v>0</v>
      </c>
      <c r="K46" s="1"/>
      <c r="L46">
        <v>52.653061224489797</v>
      </c>
      <c r="M46">
        <v>95.187439922669768</v>
      </c>
      <c r="N46">
        <v>0.51325414468883179</v>
      </c>
      <c r="O46">
        <v>0.1726182308871419</v>
      </c>
      <c r="P46">
        <v>4.1266877273082443</v>
      </c>
      <c r="X46">
        <v>52.653061224489797</v>
      </c>
      <c r="Y46">
        <v>1.659783754321615</v>
      </c>
      <c r="Z46">
        <v>30.56132079365927</v>
      </c>
      <c r="AA46">
        <v>3.6156942816717978</v>
      </c>
      <c r="AB46">
        <v>64.165713423038255</v>
      </c>
      <c r="AJ46">
        <v>52.653061224489797</v>
      </c>
      <c r="AK46">
        <v>20.95976175252796</v>
      </c>
      <c r="AL46">
        <v>11.132287339468739</v>
      </c>
      <c r="AM46">
        <v>3.577069116407976</v>
      </c>
      <c r="AN46">
        <v>64.330882036667873</v>
      </c>
      <c r="AV46">
        <v>52.653061224489797</v>
      </c>
      <c r="AW46">
        <v>50.604022455963062</v>
      </c>
      <c r="AX46">
        <v>31.70107762604669</v>
      </c>
      <c r="AY46">
        <v>0.83384419087696393</v>
      </c>
      <c r="AZ46">
        <v>16.86118571150206</v>
      </c>
      <c r="BH46">
        <v>52.653061224489797</v>
      </c>
      <c r="BI46">
        <v>45.773347110113058</v>
      </c>
      <c r="BJ46">
        <v>4.4737908191163269</v>
      </c>
      <c r="BK46">
        <v>10.905409345911441</v>
      </c>
      <c r="BL46">
        <v>38.847452344723457</v>
      </c>
      <c r="BT46">
        <v>52.653061224489797</v>
      </c>
      <c r="BU46">
        <v>5.5197581253146017</v>
      </c>
      <c r="BV46">
        <v>26.676001563021039</v>
      </c>
      <c r="BW46">
        <v>3.6080656333338359</v>
      </c>
      <c r="BX46">
        <v>64.199180125982593</v>
      </c>
      <c r="CF46">
        <v>52.653061224489797</v>
      </c>
      <c r="CG46">
        <v>34.392996260064997</v>
      </c>
      <c r="CH46">
        <v>23.19793077309901</v>
      </c>
      <c r="CI46">
        <v>5.8033481876016602</v>
      </c>
      <c r="CJ46">
        <v>34.945653323142523</v>
      </c>
      <c r="CO46">
        <v>89.795918367346943</v>
      </c>
      <c r="CP46">
        <v>33.469765067048712</v>
      </c>
      <c r="CU46">
        <v>89.795918367346943</v>
      </c>
      <c r="CV46">
        <v>48.503124907255803</v>
      </c>
      <c r="DA46">
        <v>89.795918367346943</v>
      </c>
      <c r="DB46">
        <v>2.134428410767216</v>
      </c>
    </row>
    <row r="47" spans="1:106" x14ac:dyDescent="0.25">
      <c r="A47" t="s">
        <v>26</v>
      </c>
      <c r="B47" t="s">
        <v>46</v>
      </c>
      <c r="C47">
        <v>1E-10</v>
      </c>
      <c r="D47">
        <v>0</v>
      </c>
      <c r="K47" s="1"/>
      <c r="L47">
        <v>53.877551020408163</v>
      </c>
      <c r="M47">
        <v>95.094218525793977</v>
      </c>
      <c r="N47">
        <v>0.51275164237281179</v>
      </c>
      <c r="O47">
        <v>0.17244927782434641</v>
      </c>
      <c r="P47">
        <v>4.2205805797232294</v>
      </c>
      <c r="X47">
        <v>53.877551020408163</v>
      </c>
      <c r="Y47">
        <v>1.6111160905491411</v>
      </c>
      <c r="Z47">
        <v>29.681304139847331</v>
      </c>
      <c r="AA47">
        <v>3.5616468729653818</v>
      </c>
      <c r="AB47">
        <v>65.148458251322069</v>
      </c>
      <c r="AJ47">
        <v>53.877551020408163</v>
      </c>
      <c r="AK47">
        <v>20.496641792617162</v>
      </c>
      <c r="AL47">
        <v>10.886838406172</v>
      </c>
      <c r="AM47">
        <v>3.4977640100829279</v>
      </c>
      <c r="AN47">
        <v>65.118756023554852</v>
      </c>
      <c r="AV47">
        <v>53.877551020408163</v>
      </c>
      <c r="AW47">
        <v>50.551151863276317</v>
      </c>
      <c r="AX47">
        <v>31.53478876091469</v>
      </c>
      <c r="AY47">
        <v>0.81929003540058354</v>
      </c>
      <c r="AZ47">
        <v>17.094899324796859</v>
      </c>
      <c r="BH47">
        <v>53.877551020408163</v>
      </c>
      <c r="BI47">
        <v>45.450487983551227</v>
      </c>
      <c r="BJ47">
        <v>4.3539390234986373</v>
      </c>
      <c r="BK47">
        <v>10.94997889040879</v>
      </c>
      <c r="BL47">
        <v>39.245593722936754</v>
      </c>
      <c r="BT47">
        <v>53.877551020408163</v>
      </c>
      <c r="BU47">
        <v>5.3882572788156127</v>
      </c>
      <c r="BV47">
        <v>25.922999391504479</v>
      </c>
      <c r="BW47">
        <v>3.548909265498462</v>
      </c>
      <c r="BX47">
        <v>65.142931258059619</v>
      </c>
      <c r="CF47">
        <v>53.877551020408163</v>
      </c>
      <c r="CG47">
        <v>34.174742142694477</v>
      </c>
      <c r="CH47">
        <v>22.991371478454159</v>
      </c>
      <c r="CI47">
        <v>5.8215659827031194</v>
      </c>
      <c r="CJ47">
        <v>35.333258091420049</v>
      </c>
      <c r="CO47">
        <v>91.83673469387756</v>
      </c>
      <c r="CP47">
        <v>35.673788151049628</v>
      </c>
      <c r="CU47">
        <v>91.83673469387756</v>
      </c>
      <c r="CV47">
        <v>49.230155913992661</v>
      </c>
      <c r="DA47">
        <v>91.83673469387756</v>
      </c>
      <c r="DB47">
        <v>1.8170763632564351</v>
      </c>
    </row>
    <row r="48" spans="1:106" x14ac:dyDescent="0.25">
      <c r="A48" t="s">
        <v>115</v>
      </c>
      <c r="B48" t="s">
        <v>117</v>
      </c>
      <c r="C48">
        <v>-1.02591297853928</v>
      </c>
      <c r="D48">
        <v>0.87319267488166474</v>
      </c>
      <c r="K48" s="1"/>
      <c r="L48">
        <v>55.102040816326529</v>
      </c>
      <c r="M48">
        <v>95.001088571902969</v>
      </c>
      <c r="N48">
        <v>0.51224954419251856</v>
      </c>
      <c r="O48">
        <v>0.1722804317219962</v>
      </c>
      <c r="P48">
        <v>4.314381478139838</v>
      </c>
      <c r="X48">
        <v>55.102040816326529</v>
      </c>
      <c r="Y48">
        <v>1.5640481886288591</v>
      </c>
      <c r="Z48">
        <v>28.826510414065801</v>
      </c>
      <c r="AA48">
        <v>3.5064688634317078</v>
      </c>
      <c r="AB48">
        <v>66.105529816124701</v>
      </c>
      <c r="AJ48">
        <v>55.102040816326529</v>
      </c>
      <c r="AK48">
        <v>20.043867159002271</v>
      </c>
      <c r="AL48">
        <v>10.646638246227271</v>
      </c>
      <c r="AM48">
        <v>3.420307305120037</v>
      </c>
      <c r="AN48">
        <v>65.889187502011936</v>
      </c>
      <c r="AV48">
        <v>55.102040816326529</v>
      </c>
      <c r="AW48">
        <v>50.498442837293837</v>
      </c>
      <c r="AX48">
        <v>31.37400333240036</v>
      </c>
      <c r="AY48">
        <v>0.80468592413441253</v>
      </c>
      <c r="AZ48">
        <v>17.322997890559851</v>
      </c>
      <c r="BH48">
        <v>55.102040816326529</v>
      </c>
      <c r="BI48">
        <v>45.13601653864697</v>
      </c>
      <c r="BJ48">
        <v>4.2374755563439708</v>
      </c>
      <c r="BK48">
        <v>10.99312451825503</v>
      </c>
      <c r="BL48">
        <v>39.633383007221369</v>
      </c>
      <c r="BT48">
        <v>55.102040816326529</v>
      </c>
      <c r="BU48">
        <v>5.2600691778330484</v>
      </c>
      <c r="BV48">
        <v>25.191270220642121</v>
      </c>
      <c r="BW48">
        <v>3.4892314371047179</v>
      </c>
      <c r="BX48">
        <v>66.062671690858096</v>
      </c>
      <c r="CF48">
        <v>55.102040816326529</v>
      </c>
      <c r="CG48">
        <v>33.961761249520542</v>
      </c>
      <c r="CH48">
        <v>22.791087062082351</v>
      </c>
      <c r="CI48">
        <v>5.8392507808856431</v>
      </c>
      <c r="CJ48">
        <v>35.710470978915758</v>
      </c>
      <c r="CO48">
        <v>93.877551020408163</v>
      </c>
      <c r="CP48">
        <v>38.154242074140001</v>
      </c>
      <c r="CU48">
        <v>93.877551020408163</v>
      </c>
      <c r="CV48">
        <v>49.957193906531927</v>
      </c>
      <c r="DA48">
        <v>93.877551020408163</v>
      </c>
      <c r="DB48">
        <v>1.4965626762877711</v>
      </c>
    </row>
    <row r="49" spans="1:106" x14ac:dyDescent="0.25">
      <c r="A49" t="s">
        <v>116</v>
      </c>
      <c r="B49" t="s">
        <v>118</v>
      </c>
      <c r="C49">
        <v>2.6163835821203829</v>
      </c>
      <c r="D49">
        <v>21.304723912684949</v>
      </c>
      <c r="K49" s="1"/>
      <c r="L49">
        <v>56.326530612244902</v>
      </c>
      <c r="M49">
        <v>94.908049916951839</v>
      </c>
      <c r="N49">
        <v>0.51174788239161717</v>
      </c>
      <c r="O49">
        <v>0.1721117141791661</v>
      </c>
      <c r="P49">
        <v>4.4080905127763348</v>
      </c>
      <c r="X49">
        <v>56.326530612244902</v>
      </c>
      <c r="Y49">
        <v>1.5184887706141741</v>
      </c>
      <c r="Z49">
        <v>27.996263124484241</v>
      </c>
      <c r="AA49">
        <v>3.4503381558897388</v>
      </c>
      <c r="AB49">
        <v>67.03752478571549</v>
      </c>
      <c r="AJ49">
        <v>56.326530612244902</v>
      </c>
      <c r="AK49">
        <v>19.601162365914089</v>
      </c>
      <c r="AL49">
        <v>10.411632358411749</v>
      </c>
      <c r="AM49">
        <v>3.3446283398560981</v>
      </c>
      <c r="AN49">
        <v>66.64257711914405</v>
      </c>
      <c r="AV49">
        <v>56.326530612244902</v>
      </c>
      <c r="AW49">
        <v>50.445873747047841</v>
      </c>
      <c r="AX49">
        <v>31.218565020035012</v>
      </c>
      <c r="AY49">
        <v>0.79005554899191255</v>
      </c>
      <c r="AZ49">
        <v>17.5456356683137</v>
      </c>
      <c r="BH49">
        <v>56.326530612244902</v>
      </c>
      <c r="BI49">
        <v>44.829684882159547</v>
      </c>
      <c r="BJ49">
        <v>4.1243128101333451</v>
      </c>
      <c r="BK49">
        <v>11.03488927509078</v>
      </c>
      <c r="BL49">
        <v>40.011112651790341</v>
      </c>
      <c r="BT49">
        <v>56.326530612244902</v>
      </c>
      <c r="BU49">
        <v>5.1350370900038182</v>
      </c>
      <c r="BV49">
        <v>24.480261526376189</v>
      </c>
      <c r="BW49">
        <v>3.4291812249431421</v>
      </c>
      <c r="BX49">
        <v>66.958973015525828</v>
      </c>
      <c r="CF49">
        <v>56.326530612244902</v>
      </c>
      <c r="CG49">
        <v>33.753902399187652</v>
      </c>
      <c r="CH49">
        <v>22.5968932012631</v>
      </c>
      <c r="CI49">
        <v>5.8564146336193366</v>
      </c>
      <c r="CJ49">
        <v>36.07759502220955</v>
      </c>
      <c r="CO49">
        <v>95.91836734693878</v>
      </c>
      <c r="CP49">
        <v>41.076097831829379</v>
      </c>
      <c r="CU49">
        <v>95.91836734693878</v>
      </c>
      <c r="CV49">
        <v>50.684241922350857</v>
      </c>
      <c r="DA49">
        <v>95.91836734693878</v>
      </c>
      <c r="DB49">
        <v>1.1728700890174519</v>
      </c>
    </row>
    <row r="50" spans="1:106" x14ac:dyDescent="0.25">
      <c r="A50" t="s">
        <v>148</v>
      </c>
      <c r="C50">
        <v>-0.17379978147678959</v>
      </c>
      <c r="D50">
        <v>4.5779974472373182</v>
      </c>
      <c r="K50" s="1"/>
      <c r="L50">
        <v>57.551020408163268</v>
      </c>
      <c r="M50">
        <v>94.815102416895627</v>
      </c>
      <c r="N50">
        <v>0.5112466892137727</v>
      </c>
      <c r="O50">
        <v>0.17194314679493089</v>
      </c>
      <c r="P50">
        <v>4.5017077738509848</v>
      </c>
      <c r="X50">
        <v>57.551020408163268</v>
      </c>
      <c r="Y50">
        <v>1.4743465585584909</v>
      </c>
      <c r="Z50">
        <v>27.189885779272231</v>
      </c>
      <c r="AA50">
        <v>3.3934326531584391</v>
      </c>
      <c r="AB50">
        <v>67.945039828363761</v>
      </c>
      <c r="AJ50">
        <v>57.551020408163268</v>
      </c>
      <c r="AK50">
        <v>19.168251927583391</v>
      </c>
      <c r="AL50">
        <v>10.181766241502659</v>
      </c>
      <c r="AM50">
        <v>3.2706564526279109</v>
      </c>
      <c r="AN50">
        <v>67.379325522056078</v>
      </c>
      <c r="AV50">
        <v>57.551020408163268</v>
      </c>
      <c r="AW50">
        <v>50.393442543688991</v>
      </c>
      <c r="AX50">
        <v>31.068301666661711</v>
      </c>
      <c r="AY50">
        <v>0.77542382123681608</v>
      </c>
      <c r="AZ50">
        <v>17.762961952800939</v>
      </c>
      <c r="BH50">
        <v>57.551020408163268</v>
      </c>
      <c r="BI50">
        <v>44.53124512084824</v>
      </c>
      <c r="BJ50">
        <v>4.0143631773477777</v>
      </c>
      <c r="BK50">
        <v>11.07531620655662</v>
      </c>
      <c r="BL50">
        <v>40.379075110856647</v>
      </c>
      <c r="BT50">
        <v>57.551020408163268</v>
      </c>
      <c r="BU50">
        <v>5.0131041856256866</v>
      </c>
      <c r="BV50">
        <v>23.78913377190927</v>
      </c>
      <c r="BW50">
        <v>3.3688902986925409</v>
      </c>
      <c r="BX50">
        <v>67.832391099644695</v>
      </c>
      <c r="CF50">
        <v>57.551020408163268</v>
      </c>
      <c r="CG50">
        <v>33.551014410340287</v>
      </c>
      <c r="CH50">
        <v>22.40860557327591</v>
      </c>
      <c r="CI50">
        <v>5.8730695923743106</v>
      </c>
      <c r="CJ50">
        <v>36.434933257881347</v>
      </c>
      <c r="CO50">
        <v>97.959183673469397</v>
      </c>
      <c r="CP50">
        <v>44.977110113905987</v>
      </c>
      <c r="CU50">
        <v>97.959183673469397</v>
      </c>
      <c r="CV50">
        <v>51.411304814775718</v>
      </c>
      <c r="DA50">
        <v>97.959183673469397</v>
      </c>
      <c r="DB50">
        <v>0.84825639872994241</v>
      </c>
    </row>
    <row r="51" spans="1:106" x14ac:dyDescent="0.25">
      <c r="A51" t="s">
        <v>149</v>
      </c>
      <c r="C51">
        <v>0.1755137974833875</v>
      </c>
      <c r="D51">
        <v>4.4422444448112426</v>
      </c>
      <c r="K51" s="1"/>
      <c r="L51">
        <v>58.775510204081627</v>
      </c>
      <c r="M51">
        <v>94.722245927689443</v>
      </c>
      <c r="N51">
        <v>0.51074599690265043</v>
      </c>
      <c r="O51">
        <v>0.1717747511683653</v>
      </c>
      <c r="P51">
        <v>4.5952333515820536</v>
      </c>
      <c r="X51">
        <v>58.775510204081627</v>
      </c>
      <c r="Y51">
        <v>1.431530274515217</v>
      </c>
      <c r="Z51">
        <v>26.406701886599329</v>
      </c>
      <c r="AA51">
        <v>3.33593025805677</v>
      </c>
      <c r="AB51">
        <v>68.828671612338852</v>
      </c>
      <c r="AJ51">
        <v>58.775510204081627</v>
      </c>
      <c r="AK51">
        <v>18.744860468775641</v>
      </c>
      <c r="AL51">
        <v>9.9569852987642129</v>
      </c>
      <c r="AM51">
        <v>3.1983210346213888</v>
      </c>
      <c r="AN51">
        <v>68.099833292365105</v>
      </c>
      <c r="AV51">
        <v>58.775510204081627</v>
      </c>
      <c r="AW51">
        <v>50.341147178368018</v>
      </c>
      <c r="AX51">
        <v>30.923041115123521</v>
      </c>
      <c r="AY51">
        <v>0.76081565213285596</v>
      </c>
      <c r="AZ51">
        <v>17.975126038764071</v>
      </c>
      <c r="BH51">
        <v>58.775510204081627</v>
      </c>
      <c r="BI51">
        <v>44.240449361472301</v>
      </c>
      <c r="BJ51">
        <v>3.9075390504682881</v>
      </c>
      <c r="BK51">
        <v>11.114448358293179</v>
      </c>
      <c r="BL51">
        <v>40.737562838633281</v>
      </c>
      <c r="BT51">
        <v>58.775510204081627</v>
      </c>
      <c r="BU51">
        <v>4.894186839318059</v>
      </c>
      <c r="BV51">
        <v>23.117448383272681</v>
      </c>
      <c r="BW51">
        <v>3.3084440705911491</v>
      </c>
      <c r="BX51">
        <v>68.683440450760799</v>
      </c>
      <c r="CF51">
        <v>58.775510204081627</v>
      </c>
      <c r="CG51">
        <v>33.352946101622898</v>
      </c>
      <c r="CH51">
        <v>22.22603985540027</v>
      </c>
      <c r="CI51">
        <v>5.8892277086206697</v>
      </c>
      <c r="CJ51">
        <v>36.782788722511043</v>
      </c>
    </row>
    <row r="52" spans="1:106" x14ac:dyDescent="0.25">
      <c r="A52" t="s">
        <v>120</v>
      </c>
      <c r="B52" t="s">
        <v>119</v>
      </c>
      <c r="C52">
        <v>9.9999188074818254E-11</v>
      </c>
      <c r="D52">
        <v>7.3310145467790711E-6</v>
      </c>
      <c r="K52" s="1"/>
      <c r="L52">
        <v>60</v>
      </c>
      <c r="M52">
        <v>94.62948030528834</v>
      </c>
      <c r="N52">
        <v>0.51024583770191523</v>
      </c>
      <c r="O52">
        <v>0.17160654889854421</v>
      </c>
      <c r="P52">
        <v>4.6886673361878044</v>
      </c>
      <c r="X52">
        <v>60</v>
      </c>
      <c r="Y52">
        <v>1.390022042439089</v>
      </c>
      <c r="Z52">
        <v>25.645858193093641</v>
      </c>
      <c r="AA52">
        <v>3.2779801762412069</v>
      </c>
      <c r="AB52">
        <v>69.688996593547614</v>
      </c>
      <c r="AJ52">
        <v>60</v>
      </c>
      <c r="AK52">
        <v>18.330791691645519</v>
      </c>
      <c r="AL52">
        <v>9.7371673279438848</v>
      </c>
      <c r="AM52">
        <v>3.1275882265767212</v>
      </c>
      <c r="AN52">
        <v>68.804452848358707</v>
      </c>
      <c r="AV52">
        <v>60</v>
      </c>
      <c r="AW52">
        <v>50.288985602235591</v>
      </c>
      <c r="AX52">
        <v>30.782611208263511</v>
      </c>
      <c r="AY52">
        <v>0.74625595294376468</v>
      </c>
      <c r="AZ52">
        <v>18.18227722094559</v>
      </c>
      <c r="BH52">
        <v>60</v>
      </c>
      <c r="BI52">
        <v>43.957049710790983</v>
      </c>
      <c r="BJ52">
        <v>3.8037528219758898</v>
      </c>
      <c r="BK52">
        <v>11.152328775941051</v>
      </c>
      <c r="BL52">
        <v>41.086868289333253</v>
      </c>
      <c r="BT52">
        <v>60</v>
      </c>
      <c r="BU52">
        <v>4.7781789698989598</v>
      </c>
      <c r="BV52">
        <v>22.464759695609001</v>
      </c>
      <c r="BW52">
        <v>3.2479393569234341</v>
      </c>
      <c r="BX52">
        <v>69.512643008857381</v>
      </c>
      <c r="CF52">
        <v>60</v>
      </c>
      <c r="CG52">
        <v>33.159546291679938</v>
      </c>
      <c r="CH52">
        <v>22.04901172491568</v>
      </c>
      <c r="CI52">
        <v>5.9049010338285237</v>
      </c>
      <c r="CJ52">
        <v>37.121464452678559</v>
      </c>
    </row>
    <row r="53" spans="1:106" x14ac:dyDescent="0.25">
      <c r="A53" t="s">
        <v>122</v>
      </c>
      <c r="B53" t="s">
        <v>121</v>
      </c>
      <c r="C53">
        <v>1.181224049929088E-4</v>
      </c>
      <c r="D53">
        <v>1.4926433445135139E-3</v>
      </c>
      <c r="G53" s="1"/>
      <c r="L53" s="1"/>
    </row>
    <row r="54" spans="1:106" x14ac:dyDescent="0.25">
      <c r="A54" t="s">
        <v>27</v>
      </c>
      <c r="B54" t="s">
        <v>47</v>
      </c>
      <c r="C54">
        <v>4.0882191963149962E-6</v>
      </c>
      <c r="D54">
        <v>6.0689654930138082E-6</v>
      </c>
      <c r="G54" s="1"/>
    </row>
    <row r="55" spans="1:106" x14ac:dyDescent="0.25">
      <c r="A55" t="s">
        <v>28</v>
      </c>
      <c r="B55" t="s">
        <v>48</v>
      </c>
      <c r="C55">
        <v>3.9396838965287516E-9</v>
      </c>
      <c r="D55">
        <v>2.9125565121186462E-10</v>
      </c>
    </row>
    <row r="56" spans="1:106" x14ac:dyDescent="0.25">
      <c r="A56" t="s">
        <v>29</v>
      </c>
      <c r="B56" t="s">
        <v>49</v>
      </c>
      <c r="C56">
        <v>1.016977808733925E-10</v>
      </c>
      <c r="D56">
        <v>3.7642899351520992E-11</v>
      </c>
    </row>
    <row r="57" spans="1:106" x14ac:dyDescent="0.25">
      <c r="A57" t="s">
        <v>30</v>
      </c>
      <c r="B57" t="s">
        <v>50</v>
      </c>
      <c r="C57">
        <v>8.673485416592313E-11</v>
      </c>
      <c r="D57">
        <v>6.7198843889774332E-6</v>
      </c>
    </row>
    <row r="58" spans="1:106" x14ac:dyDescent="0.25">
      <c r="A58" t="s">
        <v>125</v>
      </c>
      <c r="B58" t="s">
        <v>126</v>
      </c>
      <c r="C58">
        <v>1.181224049835716E-4</v>
      </c>
      <c r="D58">
        <v>1.492596200243507E-3</v>
      </c>
    </row>
    <row r="59" spans="1:106" x14ac:dyDescent="0.25">
      <c r="A59" t="s">
        <v>31</v>
      </c>
      <c r="B59" t="s">
        <v>51</v>
      </c>
      <c r="C59">
        <v>1E-10</v>
      </c>
      <c r="D59">
        <v>0</v>
      </c>
    </row>
    <row r="60" spans="1:106" x14ac:dyDescent="0.25">
      <c r="A60" t="s">
        <v>32</v>
      </c>
      <c r="B60" t="s">
        <v>52</v>
      </c>
      <c r="C60">
        <v>1E-10</v>
      </c>
      <c r="D60">
        <v>0</v>
      </c>
    </row>
    <row r="61" spans="1:106" x14ac:dyDescent="0.25">
      <c r="A61" t="s">
        <v>127</v>
      </c>
      <c r="B61" t="s">
        <v>129</v>
      </c>
      <c r="C61">
        <v>0</v>
      </c>
      <c r="D61">
        <v>0</v>
      </c>
    </row>
    <row r="62" spans="1:106" x14ac:dyDescent="0.25">
      <c r="A62" t="s">
        <v>128</v>
      </c>
      <c r="B62" t="s">
        <v>130</v>
      </c>
      <c r="C62">
        <v>0</v>
      </c>
      <c r="D62">
        <v>0</v>
      </c>
    </row>
    <row r="63" spans="1:106" x14ac:dyDescent="0.25">
      <c r="A63" t="s">
        <v>150</v>
      </c>
      <c r="C63">
        <v>0</v>
      </c>
      <c r="D63">
        <v>0</v>
      </c>
    </row>
    <row r="64" spans="1:106" x14ac:dyDescent="0.25">
      <c r="A64" t="s">
        <v>151</v>
      </c>
      <c r="C64">
        <v>0</v>
      </c>
      <c r="D64">
        <v>0</v>
      </c>
    </row>
    <row r="65" spans="1:4" x14ac:dyDescent="0.25">
      <c r="A65" t="s">
        <v>176</v>
      </c>
      <c r="B65" t="s">
        <v>131</v>
      </c>
      <c r="C65">
        <v>1E-10</v>
      </c>
      <c r="D65">
        <v>0</v>
      </c>
    </row>
    <row r="66" spans="1:4" x14ac:dyDescent="0.25">
      <c r="A66" t="s">
        <v>177</v>
      </c>
      <c r="B66" t="s">
        <v>132</v>
      </c>
      <c r="C66">
        <v>2.5001443870991341E-15</v>
      </c>
      <c r="D66">
        <v>1.562643630222293E-3</v>
      </c>
    </row>
    <row r="67" spans="1:4" x14ac:dyDescent="0.25">
      <c r="A67" t="s">
        <v>33</v>
      </c>
      <c r="B67" t="s">
        <v>53</v>
      </c>
      <c r="C67">
        <v>1E-10</v>
      </c>
      <c r="D67">
        <v>0</v>
      </c>
    </row>
    <row r="68" spans="1:4" x14ac:dyDescent="0.25">
      <c r="A68" t="s">
        <v>34</v>
      </c>
      <c r="B68" t="s">
        <v>54</v>
      </c>
      <c r="C68">
        <v>9.9999999997790656E-11</v>
      </c>
      <c r="D68">
        <v>0</v>
      </c>
    </row>
    <row r="69" spans="1:4" x14ac:dyDescent="0.25">
      <c r="A69" t="s">
        <v>35</v>
      </c>
      <c r="B69" t="s">
        <v>55</v>
      </c>
      <c r="C69">
        <v>1E-10</v>
      </c>
      <c r="D69">
        <v>0</v>
      </c>
    </row>
    <row r="70" spans="1:4" x14ac:dyDescent="0.25">
      <c r="A70" t="s">
        <v>36</v>
      </c>
      <c r="B70" t="s">
        <v>56</v>
      </c>
      <c r="C70">
        <v>2.5000000000000398E-15</v>
      </c>
      <c r="D70">
        <v>0</v>
      </c>
    </row>
    <row r="71" spans="1:4" x14ac:dyDescent="0.25">
      <c r="A71" t="s">
        <v>178</v>
      </c>
      <c r="B71" t="s">
        <v>133</v>
      </c>
      <c r="C71">
        <v>2.5000123224545941E-15</v>
      </c>
      <c r="D71">
        <v>1.1786626493957811E-3</v>
      </c>
    </row>
    <row r="72" spans="1:4" x14ac:dyDescent="0.25">
      <c r="A72" t="s">
        <v>37</v>
      </c>
      <c r="B72" t="s">
        <v>57</v>
      </c>
      <c r="C72">
        <v>1E-10</v>
      </c>
      <c r="D72">
        <v>0</v>
      </c>
    </row>
    <row r="73" spans="1:4" x14ac:dyDescent="0.25">
      <c r="A73" t="s">
        <v>38</v>
      </c>
      <c r="B73" t="s">
        <v>58</v>
      </c>
      <c r="C73">
        <v>1E-10</v>
      </c>
      <c r="D73">
        <v>0</v>
      </c>
    </row>
    <row r="74" spans="1:4" x14ac:dyDescent="0.25">
      <c r="A74" t="s">
        <v>157</v>
      </c>
      <c r="B74" t="s">
        <v>158</v>
      </c>
      <c r="C74">
        <v>0</v>
      </c>
      <c r="D74">
        <v>0</v>
      </c>
    </row>
    <row r="75" spans="1:4" x14ac:dyDescent="0.25">
      <c r="A75" t="s">
        <v>159</v>
      </c>
      <c r="B75" t="s">
        <v>161</v>
      </c>
      <c r="C75">
        <v>0</v>
      </c>
      <c r="D75">
        <v>0</v>
      </c>
    </row>
    <row r="76" spans="1:4" x14ac:dyDescent="0.25">
      <c r="A76" t="s">
        <v>162</v>
      </c>
      <c r="B76" t="s">
        <v>168</v>
      </c>
      <c r="C76">
        <v>0</v>
      </c>
      <c r="D76">
        <v>0</v>
      </c>
    </row>
    <row r="77" spans="1:4" x14ac:dyDescent="0.25">
      <c r="A77" t="s">
        <v>163</v>
      </c>
      <c r="B77" t="s">
        <v>170</v>
      </c>
      <c r="C77">
        <v>0</v>
      </c>
      <c r="D77">
        <v>0</v>
      </c>
    </row>
    <row r="78" spans="1:4" x14ac:dyDescent="0.25">
      <c r="A78" t="s">
        <v>164</v>
      </c>
      <c r="B78" t="s">
        <v>171</v>
      </c>
      <c r="C78">
        <v>0</v>
      </c>
      <c r="D78">
        <v>0</v>
      </c>
    </row>
    <row r="79" spans="1:4" x14ac:dyDescent="0.25">
      <c r="A79" t="s">
        <v>165</v>
      </c>
      <c r="B79" t="s">
        <v>172</v>
      </c>
      <c r="C79">
        <v>0</v>
      </c>
      <c r="D79">
        <v>0</v>
      </c>
    </row>
    <row r="80" spans="1:4" x14ac:dyDescent="0.25">
      <c r="A80" t="s">
        <v>160</v>
      </c>
      <c r="B80" t="s">
        <v>169</v>
      </c>
      <c r="C80">
        <v>0</v>
      </c>
      <c r="D80">
        <v>0</v>
      </c>
    </row>
    <row r="81" spans="1:4" x14ac:dyDescent="0.25">
      <c r="A81" t="s">
        <v>166</v>
      </c>
      <c r="B81" t="s">
        <v>173</v>
      </c>
      <c r="C81">
        <v>0</v>
      </c>
      <c r="D81">
        <v>0</v>
      </c>
    </row>
    <row r="82" spans="1:4" x14ac:dyDescent="0.25">
      <c r="A82" t="s">
        <v>167</v>
      </c>
      <c r="B82" t="s">
        <v>174</v>
      </c>
      <c r="C82">
        <v>0</v>
      </c>
      <c r="D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5D9C-2FEE-4F67-8513-A2F062549293}">
  <dimension ref="A1:DB82"/>
  <sheetViews>
    <sheetView topLeftCell="Y1" workbookViewId="0">
      <selection activeCell="CI25" sqref="CI25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v>2.257302268408506E-3</v>
      </c>
      <c r="D2">
        <v>7.262279561122899E-4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v>0.42075943750255179</v>
      </c>
      <c r="D3">
        <v>46120.031720375482</v>
      </c>
      <c r="F3">
        <v>0</v>
      </c>
      <c r="G3">
        <v>100</v>
      </c>
      <c r="H3">
        <v>0</v>
      </c>
      <c r="I3">
        <v>0</v>
      </c>
      <c r="J3">
        <v>0</v>
      </c>
      <c r="L3">
        <v>0</v>
      </c>
      <c r="M3">
        <v>100</v>
      </c>
      <c r="N3">
        <v>0</v>
      </c>
      <c r="O3">
        <v>0</v>
      </c>
      <c r="P3">
        <v>0</v>
      </c>
      <c r="R3">
        <v>0</v>
      </c>
      <c r="S3">
        <v>100</v>
      </c>
      <c r="T3">
        <v>0</v>
      </c>
      <c r="U3">
        <v>0</v>
      </c>
      <c r="V3">
        <v>0</v>
      </c>
      <c r="X3">
        <v>0</v>
      </c>
      <c r="Y3">
        <v>100</v>
      </c>
      <c r="Z3">
        <v>0</v>
      </c>
      <c r="AA3">
        <v>0</v>
      </c>
      <c r="AB3">
        <v>0</v>
      </c>
      <c r="AD3">
        <v>0</v>
      </c>
      <c r="AE3">
        <v>100</v>
      </c>
      <c r="AF3">
        <v>0</v>
      </c>
      <c r="AG3">
        <v>0</v>
      </c>
      <c r="AH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B3">
        <v>0</v>
      </c>
      <c r="BC3">
        <v>100</v>
      </c>
      <c r="BD3">
        <v>0</v>
      </c>
      <c r="BE3">
        <v>0</v>
      </c>
      <c r="BF3">
        <v>0</v>
      </c>
      <c r="BH3">
        <v>0</v>
      </c>
      <c r="BI3">
        <v>100</v>
      </c>
      <c r="BJ3">
        <v>0</v>
      </c>
      <c r="BK3">
        <v>0</v>
      </c>
      <c r="BL3">
        <v>0</v>
      </c>
      <c r="BN3">
        <v>0</v>
      </c>
      <c r="BO3">
        <v>100</v>
      </c>
      <c r="BP3">
        <v>0</v>
      </c>
      <c r="BQ3">
        <v>0</v>
      </c>
      <c r="BR3">
        <v>0</v>
      </c>
      <c r="BT3">
        <v>0</v>
      </c>
      <c r="BU3">
        <v>100</v>
      </c>
      <c r="BV3">
        <v>0</v>
      </c>
      <c r="BW3">
        <v>0</v>
      </c>
      <c r="BX3">
        <v>0</v>
      </c>
      <c r="BZ3">
        <v>0</v>
      </c>
      <c r="CA3">
        <v>100</v>
      </c>
      <c r="CB3">
        <v>0</v>
      </c>
      <c r="CC3">
        <v>0</v>
      </c>
      <c r="CD3">
        <v>0</v>
      </c>
      <c r="CF3">
        <v>0</v>
      </c>
      <c r="CG3">
        <v>100</v>
      </c>
      <c r="CH3">
        <v>0</v>
      </c>
      <c r="CI3">
        <v>0</v>
      </c>
      <c r="CJ3">
        <v>0</v>
      </c>
      <c r="CL3">
        <v>0</v>
      </c>
      <c r="CM3">
        <v>0.52105750684934782</v>
      </c>
      <c r="CO3">
        <v>2.0408163265306118</v>
      </c>
      <c r="CP3">
        <v>1.576964931929502</v>
      </c>
      <c r="CR3">
        <v>0</v>
      </c>
      <c r="CS3">
        <v>8.9499999999999993</v>
      </c>
      <c r="CU3">
        <v>2.0408163265306118</v>
      </c>
      <c r="CV3">
        <v>16.723987012911351</v>
      </c>
      <c r="CX3">
        <v>0</v>
      </c>
      <c r="CY3">
        <v>8.9499999999999993</v>
      </c>
      <c r="DA3">
        <v>2.0408163265306118</v>
      </c>
      <c r="DB3">
        <v>15.65047867528973</v>
      </c>
    </row>
    <row r="4" spans="1:106" x14ac:dyDescent="0.25">
      <c r="A4" t="s">
        <v>63</v>
      </c>
      <c r="B4" t="s">
        <v>64</v>
      </c>
      <c r="C4">
        <v>1.198406529839113E-23</v>
      </c>
      <c r="D4">
        <v>2.0862878998156591E-3</v>
      </c>
      <c r="F4">
        <v>1</v>
      </c>
      <c r="G4">
        <v>99.55502833333334</v>
      </c>
      <c r="H4">
        <v>0.17766666666666661</v>
      </c>
      <c r="I4">
        <v>0.09</v>
      </c>
      <c r="J4">
        <v>0.17730499999999999</v>
      </c>
      <c r="L4">
        <v>1.2244897959183669</v>
      </c>
      <c r="M4">
        <v>99.682892398769525</v>
      </c>
      <c r="N4">
        <v>0.2005325196502499</v>
      </c>
      <c r="O4">
        <v>1.8100078002398989E-2</v>
      </c>
      <c r="P4">
        <v>9.8475003579667986E-2</v>
      </c>
      <c r="R4">
        <v>1</v>
      </c>
      <c r="S4">
        <v>85.926666666666662</v>
      </c>
      <c r="T4">
        <v>12.66333333333333</v>
      </c>
      <c r="U4">
        <v>0.22</v>
      </c>
      <c r="V4">
        <v>1.19</v>
      </c>
      <c r="X4">
        <v>1.2244897959183669</v>
      </c>
      <c r="Y4">
        <v>80.648927151007598</v>
      </c>
      <c r="Z4">
        <v>18.840104100317081</v>
      </c>
      <c r="AA4">
        <v>0.24822345311835109</v>
      </c>
      <c r="AB4">
        <v>0.26274534394292931</v>
      </c>
      <c r="AD4">
        <v>1</v>
      </c>
      <c r="AE4">
        <v>83.67</v>
      </c>
      <c r="AF4">
        <v>0.45333333333333331</v>
      </c>
      <c r="AG4">
        <v>0.90341398666200468</v>
      </c>
      <c r="AH4">
        <v>14.973252680004659</v>
      </c>
      <c r="AJ4">
        <v>1.2244897959183669</v>
      </c>
      <c r="AK4">
        <v>91.982351482364606</v>
      </c>
      <c r="AL4">
        <v>1.00891163203162</v>
      </c>
      <c r="AM4">
        <v>3.8669390493609841</v>
      </c>
      <c r="AN4">
        <v>3.141797836251587</v>
      </c>
      <c r="AP4">
        <v>1</v>
      </c>
      <c r="AQ4">
        <v>91.335000000000008</v>
      </c>
      <c r="AR4">
        <v>10.9273925</v>
      </c>
      <c r="AS4">
        <v>0.35</v>
      </c>
      <c r="AT4">
        <v>1.270075166666667</v>
      </c>
      <c r="AV4">
        <v>1.2244897959183669</v>
      </c>
      <c r="AW4">
        <v>90.165925314212288</v>
      </c>
      <c r="AX4">
        <v>9.5203000892999317</v>
      </c>
      <c r="AY4">
        <v>0.13316240963415521</v>
      </c>
      <c r="AZ4">
        <v>0.18061219723260441</v>
      </c>
      <c r="BB4">
        <v>1</v>
      </c>
      <c r="BC4">
        <v>81.36</v>
      </c>
      <c r="BD4">
        <v>0.63333333333333341</v>
      </c>
      <c r="BE4">
        <v>1.3</v>
      </c>
      <c r="BF4">
        <v>16.70666666666666</v>
      </c>
      <c r="BH4">
        <v>1.2244897959183669</v>
      </c>
      <c r="BI4">
        <v>94.411827954859959</v>
      </c>
      <c r="BJ4">
        <v>0.60070115383368938</v>
      </c>
      <c r="BK4">
        <v>2.6533658933635542</v>
      </c>
      <c r="BL4">
        <v>2.3341049979359911</v>
      </c>
      <c r="BN4">
        <v>1</v>
      </c>
      <c r="BO4">
        <v>93.234999999999999</v>
      </c>
      <c r="BP4">
        <v>15.606666666666669</v>
      </c>
      <c r="BQ4">
        <v>2.91</v>
      </c>
      <c r="BR4">
        <v>2.11</v>
      </c>
      <c r="BT4">
        <v>1.2244897959183669</v>
      </c>
      <c r="BU4">
        <v>82.914345498052924</v>
      </c>
      <c r="BV4">
        <v>15.273800787487779</v>
      </c>
      <c r="BW4">
        <v>0.97331061010709341</v>
      </c>
      <c r="BX4">
        <v>0.83854311836237483</v>
      </c>
      <c r="BZ4">
        <v>1</v>
      </c>
      <c r="CA4">
        <v>89.175000000000011</v>
      </c>
      <c r="CB4">
        <v>8.7033333333333349</v>
      </c>
      <c r="CC4">
        <v>2.33</v>
      </c>
      <c r="CD4">
        <v>6.8550000000000004</v>
      </c>
      <c r="CF4">
        <v>1.2244897959183669</v>
      </c>
      <c r="CG4">
        <v>90.136793639779214</v>
      </c>
      <c r="CH4">
        <v>6.6813810209256843</v>
      </c>
      <c r="CI4">
        <v>1.680725867862211</v>
      </c>
      <c r="CJ4">
        <v>1.486306329274758</v>
      </c>
      <c r="CL4">
        <v>20</v>
      </c>
      <c r="CM4">
        <v>10.868083703055291</v>
      </c>
      <c r="CO4">
        <v>4.0816326530612246</v>
      </c>
      <c r="CP4">
        <v>2.6328224707828629</v>
      </c>
      <c r="CR4">
        <v>20</v>
      </c>
      <c r="CS4">
        <v>22.1</v>
      </c>
      <c r="CU4">
        <v>4.0816326530612246</v>
      </c>
      <c r="CV4">
        <v>17.464285673014128</v>
      </c>
      <c r="CX4">
        <v>20</v>
      </c>
      <c r="CY4">
        <v>8.2799999999999994</v>
      </c>
      <c r="DA4">
        <v>4.0816326530612246</v>
      </c>
      <c r="DB4">
        <v>15.35140819013159</v>
      </c>
    </row>
    <row r="5" spans="1:106" x14ac:dyDescent="0.25">
      <c r="A5" t="s">
        <v>65</v>
      </c>
      <c r="B5" t="s">
        <v>66</v>
      </c>
      <c r="C5">
        <v>1.1105921370869309E-18</v>
      </c>
      <c r="D5">
        <v>133410.05065147491</v>
      </c>
      <c r="F5">
        <v>3</v>
      </c>
      <c r="G5">
        <v>98.962980000000002</v>
      </c>
      <c r="H5">
        <v>0.43033333333333329</v>
      </c>
      <c r="I5">
        <v>7.0000000000000007E-2</v>
      </c>
      <c r="J5">
        <v>0.53668666666666676</v>
      </c>
      <c r="L5">
        <v>2.4489795918367352</v>
      </c>
      <c r="M5">
        <v>99.443530279638225</v>
      </c>
      <c r="N5">
        <v>0.30979335640719452</v>
      </c>
      <c r="O5">
        <v>4.9996975066542208E-2</v>
      </c>
      <c r="P5">
        <v>0.19667938891246201</v>
      </c>
      <c r="R5">
        <v>3</v>
      </c>
      <c r="S5">
        <v>50.51</v>
      </c>
      <c r="T5">
        <v>47.152500000000003</v>
      </c>
      <c r="U5">
        <v>0.43</v>
      </c>
      <c r="V5">
        <v>1.9075</v>
      </c>
      <c r="X5">
        <v>2.4489795918367352</v>
      </c>
      <c r="Y5">
        <v>65.092915363251805</v>
      </c>
      <c r="Z5">
        <v>33.416438925355138</v>
      </c>
      <c r="AA5">
        <v>0.51726061258079725</v>
      </c>
      <c r="AB5">
        <v>0.97338568993433117</v>
      </c>
      <c r="AD5">
        <v>3</v>
      </c>
      <c r="AE5">
        <v>72.226666666666674</v>
      </c>
      <c r="AF5">
        <v>12.03166666666667</v>
      </c>
      <c r="AG5">
        <v>20.49</v>
      </c>
      <c r="AH5">
        <v>11.742224999999999</v>
      </c>
      <c r="AJ5">
        <v>2.4489795918367352</v>
      </c>
      <c r="AK5">
        <v>84.728463517755259</v>
      </c>
      <c r="AL5">
        <v>2.6618080838961968</v>
      </c>
      <c r="AM5">
        <v>6.5378056985729449</v>
      </c>
      <c r="AN5">
        <v>6.0719227001168443</v>
      </c>
      <c r="AP5">
        <v>3</v>
      </c>
      <c r="AQ5">
        <v>72.479780000000005</v>
      </c>
      <c r="AR5">
        <v>33.901870000000002</v>
      </c>
      <c r="AS5">
        <v>0.5</v>
      </c>
      <c r="AT5">
        <v>1.169228333333334</v>
      </c>
      <c r="AV5">
        <v>2.4489795918367352</v>
      </c>
      <c r="AW5">
        <v>82.268419998892384</v>
      </c>
      <c r="AX5">
        <v>16.862888358174519</v>
      </c>
      <c r="AY5">
        <v>0.28363290015314407</v>
      </c>
      <c r="AZ5">
        <v>0.58505888575809739</v>
      </c>
      <c r="BB5">
        <v>3</v>
      </c>
      <c r="BC5">
        <v>75.650000000000006</v>
      </c>
      <c r="BD5">
        <v>8.7166666666666668</v>
      </c>
      <c r="BE5">
        <v>12.04</v>
      </c>
      <c r="BF5">
        <v>3.5933333333333342</v>
      </c>
      <c r="BH5">
        <v>2.4489795918367352</v>
      </c>
      <c r="BI5">
        <v>89.456164088343996</v>
      </c>
      <c r="BJ5">
        <v>1.4671557631834129</v>
      </c>
      <c r="BK5">
        <v>4.6146909181861906</v>
      </c>
      <c r="BL5">
        <v>4.4619892302490021</v>
      </c>
      <c r="BN5">
        <v>3</v>
      </c>
      <c r="BO5">
        <v>75.61</v>
      </c>
      <c r="BP5">
        <v>48.633333333333333</v>
      </c>
      <c r="BQ5">
        <v>10.199999999999999</v>
      </c>
      <c r="BR5">
        <v>5.1433333333333344</v>
      </c>
      <c r="BT5">
        <v>2.4489795918367352</v>
      </c>
      <c r="BU5">
        <v>69.018143456756007</v>
      </c>
      <c r="BV5">
        <v>27.265081431553089</v>
      </c>
      <c r="BW5">
        <v>1.723706029898826</v>
      </c>
      <c r="BX5">
        <v>1.993069360617616</v>
      </c>
      <c r="BZ5">
        <v>3</v>
      </c>
      <c r="CA5">
        <v>77.290000000000006</v>
      </c>
      <c r="CB5">
        <v>20.440000000000001</v>
      </c>
      <c r="CC5">
        <v>9.0500000000000007</v>
      </c>
      <c r="CD5">
        <v>5.1349999999999998</v>
      </c>
      <c r="CF5">
        <v>2.4489795918367352</v>
      </c>
      <c r="CG5">
        <v>81.908295991135859</v>
      </c>
      <c r="CH5">
        <v>12.12091917133931</v>
      </c>
      <c r="CI5">
        <v>2.9083239580883151</v>
      </c>
      <c r="CJ5">
        <v>3.0078137238473741</v>
      </c>
      <c r="CL5">
        <v>40</v>
      </c>
      <c r="CM5">
        <v>21.215191223781542</v>
      </c>
      <c r="CO5">
        <v>6.1224489795918373</v>
      </c>
      <c r="CP5">
        <v>3.688650537594766</v>
      </c>
      <c r="CR5">
        <v>40</v>
      </c>
      <c r="CS5">
        <v>30.14</v>
      </c>
      <c r="CU5">
        <v>6.1224489795918373</v>
      </c>
      <c r="CV5">
        <v>18.20458343933749</v>
      </c>
      <c r="CX5">
        <v>40</v>
      </c>
      <c r="CY5">
        <v>6.35</v>
      </c>
      <c r="DA5">
        <v>6.1224489795918373</v>
      </c>
      <c r="DB5">
        <v>15.035929999745701</v>
      </c>
    </row>
    <row r="6" spans="1:106" x14ac:dyDescent="0.25">
      <c r="A6" t="s">
        <v>3</v>
      </c>
      <c r="B6" t="s">
        <v>67</v>
      </c>
      <c r="C6">
        <v>0.46899876376901362</v>
      </c>
      <c r="D6">
        <v>646.48970155063705</v>
      </c>
      <c r="F6">
        <v>5</v>
      </c>
      <c r="G6">
        <v>98.925538666666668</v>
      </c>
      <c r="H6">
        <v>0.33333333333333331</v>
      </c>
      <c r="I6">
        <v>0.11</v>
      </c>
      <c r="J6">
        <v>0.63112800000000002</v>
      </c>
      <c r="L6">
        <v>3.6734693877551021</v>
      </c>
      <c r="M6">
        <v>99.248902198076749</v>
      </c>
      <c r="N6">
        <v>0.37597865002627268</v>
      </c>
      <c r="O6">
        <v>8.0447605704319178E-2</v>
      </c>
      <c r="P6">
        <v>0.29467154628854042</v>
      </c>
      <c r="R6">
        <v>5</v>
      </c>
      <c r="S6">
        <v>67.514999999999986</v>
      </c>
      <c r="T6">
        <v>73.13</v>
      </c>
      <c r="U6">
        <v>0.78</v>
      </c>
      <c r="V6">
        <v>4.7300000000000004</v>
      </c>
      <c r="X6">
        <v>3.6734693877551021</v>
      </c>
      <c r="Y6">
        <v>52.592158534326707</v>
      </c>
      <c r="Z6">
        <v>44.577846426903299</v>
      </c>
      <c r="AA6">
        <v>0.79695288528703867</v>
      </c>
      <c r="AB6">
        <v>2.0330486064251252</v>
      </c>
      <c r="AD6">
        <v>5</v>
      </c>
      <c r="AE6">
        <v>66.13666666666667</v>
      </c>
      <c r="AF6">
        <v>12.81666666666667</v>
      </c>
      <c r="AG6">
        <v>13.73</v>
      </c>
      <c r="AH6">
        <v>7.3166666666666629</v>
      </c>
      <c r="AJ6">
        <v>3.6734693877551021</v>
      </c>
      <c r="AK6">
        <v>78.219668721554001</v>
      </c>
      <c r="AL6">
        <v>4.6367667372191352</v>
      </c>
      <c r="AM6">
        <v>8.3163567983057369</v>
      </c>
      <c r="AN6">
        <v>8.8272077441944568</v>
      </c>
      <c r="AP6">
        <v>5</v>
      </c>
      <c r="AQ6">
        <v>70.928545000000014</v>
      </c>
      <c r="AR6">
        <v>44.232506666666673</v>
      </c>
      <c r="AS6">
        <v>0.66</v>
      </c>
      <c r="AT6">
        <v>1.1661213333333329</v>
      </c>
      <c r="AV6">
        <v>3.6734693877551021</v>
      </c>
      <c r="AW6">
        <v>75.920615899456408</v>
      </c>
      <c r="AX6">
        <v>22.476810689596931</v>
      </c>
      <c r="AY6">
        <v>0.43870393758019027</v>
      </c>
      <c r="AZ6">
        <v>1.163870569663376</v>
      </c>
      <c r="BB6">
        <v>5</v>
      </c>
      <c r="BC6">
        <v>67.010000000000005</v>
      </c>
      <c r="BD6">
        <v>9.3516666666666666</v>
      </c>
      <c r="BE6">
        <v>9.36</v>
      </c>
      <c r="BF6">
        <v>14.27833333333332</v>
      </c>
      <c r="BH6">
        <v>3.6734693877551021</v>
      </c>
      <c r="BI6">
        <v>85.074237647963116</v>
      </c>
      <c r="BJ6">
        <v>2.4608005969398641</v>
      </c>
      <c r="BK6">
        <v>6.048582248937997</v>
      </c>
      <c r="BL6">
        <v>6.4163795060111957</v>
      </c>
      <c r="BN6">
        <v>5</v>
      </c>
      <c r="BO6">
        <v>48.494999999999997</v>
      </c>
      <c r="BP6">
        <v>49.036666666666669</v>
      </c>
      <c r="BQ6">
        <v>9.4700000000000006</v>
      </c>
      <c r="BR6">
        <v>8.99</v>
      </c>
      <c r="BT6">
        <v>3.6734693877551021</v>
      </c>
      <c r="BU6">
        <v>57.714708113244981</v>
      </c>
      <c r="BV6">
        <v>36.589707519206293</v>
      </c>
      <c r="BW6">
        <v>2.3038655036614371</v>
      </c>
      <c r="BX6">
        <v>3.3917202861513518</v>
      </c>
      <c r="BZ6">
        <v>5</v>
      </c>
      <c r="CA6">
        <v>67.010000000000005</v>
      </c>
      <c r="CB6">
        <v>22.184999999999999</v>
      </c>
      <c r="CC6">
        <v>6.61</v>
      </c>
      <c r="CD6">
        <v>4.1949999999999932</v>
      </c>
      <c r="CF6">
        <v>3.6734693877551021</v>
      </c>
      <c r="CG6">
        <v>75.03719942495195</v>
      </c>
      <c r="CH6">
        <v>16.509995112512541</v>
      </c>
      <c r="CI6">
        <v>3.7906780480171158</v>
      </c>
      <c r="CJ6">
        <v>4.5483282270862029</v>
      </c>
      <c r="CL6">
        <v>50</v>
      </c>
      <c r="CM6">
        <v>26.388879440049671</v>
      </c>
      <c r="CO6">
        <v>8.1632653061224492</v>
      </c>
      <c r="CP6">
        <v>4.7445172858355287</v>
      </c>
      <c r="CR6">
        <v>50</v>
      </c>
      <c r="CS6">
        <v>32.450000000000003</v>
      </c>
      <c r="CU6">
        <v>8.1632653061224492</v>
      </c>
      <c r="CV6">
        <v>18.94488219107037</v>
      </c>
      <c r="CX6">
        <v>50</v>
      </c>
      <c r="CY6">
        <v>8.3800000000000008</v>
      </c>
      <c r="DA6">
        <v>8.1632653061224492</v>
      </c>
      <c r="DB6">
        <v>14.720445680326479</v>
      </c>
    </row>
    <row r="7" spans="1:106" x14ac:dyDescent="0.25">
      <c r="A7" t="s">
        <v>4</v>
      </c>
      <c r="B7" t="s">
        <v>68</v>
      </c>
      <c r="C7">
        <v>0.1610728496133724</v>
      </c>
      <c r="D7">
        <v>1.196944031718038</v>
      </c>
      <c r="F7">
        <v>10</v>
      </c>
      <c r="G7">
        <v>98.799819666666664</v>
      </c>
      <c r="H7">
        <v>0.46333333333333337</v>
      </c>
      <c r="I7">
        <v>0.14000000000000001</v>
      </c>
      <c r="J7">
        <v>0.59684700000000002</v>
      </c>
      <c r="L7">
        <v>4.8979591836734686</v>
      </c>
      <c r="M7">
        <v>99.082627873143196</v>
      </c>
      <c r="N7">
        <v>0.41939223281193738</v>
      </c>
      <c r="O7">
        <v>0.1054932404747438</v>
      </c>
      <c r="P7">
        <v>0.39248665388618309</v>
      </c>
      <c r="R7">
        <v>10</v>
      </c>
      <c r="S7">
        <v>12.05</v>
      </c>
      <c r="T7">
        <v>75.003333333333345</v>
      </c>
      <c r="U7">
        <v>2.34</v>
      </c>
      <c r="V7">
        <v>10.60666666666665</v>
      </c>
      <c r="X7">
        <v>4.8979591836734686</v>
      </c>
      <c r="Y7">
        <v>42.54797527074161</v>
      </c>
      <c r="Z7">
        <v>53.010701224812117</v>
      </c>
      <c r="AA7">
        <v>1.0794655547966669</v>
      </c>
      <c r="AB7">
        <v>3.3618773891034111</v>
      </c>
      <c r="AD7">
        <v>10</v>
      </c>
      <c r="AE7">
        <v>56.593333333333327</v>
      </c>
      <c r="AF7">
        <v>13.23</v>
      </c>
      <c r="AG7">
        <v>12.77</v>
      </c>
      <c r="AH7">
        <v>17.40666666666667</v>
      </c>
      <c r="AJ7">
        <v>4.8979591836734686</v>
      </c>
      <c r="AK7">
        <v>72.416551841121901</v>
      </c>
      <c r="AL7">
        <v>6.7127030864499959</v>
      </c>
      <c r="AM7">
        <v>9.4350195450621381</v>
      </c>
      <c r="AN7">
        <v>11.435725529878599</v>
      </c>
      <c r="AP7">
        <v>10</v>
      </c>
      <c r="AQ7">
        <v>58.722504500000007</v>
      </c>
      <c r="AR7">
        <v>30.0921275</v>
      </c>
      <c r="AS7">
        <v>1.49</v>
      </c>
      <c r="AT7">
        <v>9.6953680000000002</v>
      </c>
      <c r="AV7">
        <v>4.8979591836734686</v>
      </c>
      <c r="AW7">
        <v>70.81535385223664</v>
      </c>
      <c r="AX7">
        <v>26.714979091360199</v>
      </c>
      <c r="AY7">
        <v>0.59247908014203332</v>
      </c>
      <c r="AZ7">
        <v>1.877190313650166</v>
      </c>
      <c r="BB7">
        <v>10</v>
      </c>
      <c r="BC7">
        <v>54.94</v>
      </c>
      <c r="BD7">
        <v>7.668333333333333</v>
      </c>
      <c r="BE7">
        <v>7.43</v>
      </c>
      <c r="BF7">
        <v>29.96166666666667</v>
      </c>
      <c r="BH7">
        <v>4.8979591836734686</v>
      </c>
      <c r="BI7">
        <v>81.210088033337016</v>
      </c>
      <c r="BJ7">
        <v>3.4815922751288761</v>
      </c>
      <c r="BK7">
        <v>7.0849401255309994</v>
      </c>
      <c r="BL7">
        <v>8.2233795653105659</v>
      </c>
      <c r="BN7">
        <v>10</v>
      </c>
      <c r="BO7">
        <v>53.98</v>
      </c>
      <c r="BP7">
        <v>36.716666666666661</v>
      </c>
      <c r="BQ7">
        <v>9.32</v>
      </c>
      <c r="BR7">
        <v>6.7</v>
      </c>
      <c r="BT7">
        <v>4.8979591836734686</v>
      </c>
      <c r="BU7">
        <v>48.520512520761663</v>
      </c>
      <c r="BV7">
        <v>43.748877065430108</v>
      </c>
      <c r="BW7">
        <v>2.7539535103760571</v>
      </c>
      <c r="BX7">
        <v>4.9766690350706462</v>
      </c>
      <c r="BZ7">
        <v>10</v>
      </c>
      <c r="CA7">
        <v>52.09</v>
      </c>
      <c r="CB7">
        <v>25.213333333333331</v>
      </c>
      <c r="CC7">
        <v>7.49</v>
      </c>
      <c r="CD7">
        <v>15.206666666666679</v>
      </c>
      <c r="CF7">
        <v>4.8979591836734686</v>
      </c>
      <c r="CG7">
        <v>69.295382533487128</v>
      </c>
      <c r="CH7">
        <v>20.009225589342631</v>
      </c>
      <c r="CI7">
        <v>4.4129409553365377</v>
      </c>
      <c r="CJ7">
        <v>6.0948011856349922</v>
      </c>
      <c r="CL7">
        <v>60</v>
      </c>
      <c r="CM7">
        <v>31.56272366736254</v>
      </c>
      <c r="CO7">
        <v>10.204081632653059</v>
      </c>
      <c r="CP7">
        <v>5.800035867524981</v>
      </c>
      <c r="CR7">
        <v>60</v>
      </c>
      <c r="CS7">
        <v>38.29</v>
      </c>
      <c r="CU7">
        <v>10.204081632653059</v>
      </c>
      <c r="CV7">
        <v>19.685179471454621</v>
      </c>
      <c r="CX7">
        <v>60</v>
      </c>
      <c r="CY7">
        <v>6.45</v>
      </c>
      <c r="DA7">
        <v>10.204081632653059</v>
      </c>
      <c r="DB7">
        <v>14.40495164246253</v>
      </c>
    </row>
    <row r="8" spans="1:106" x14ac:dyDescent="0.25">
      <c r="A8" t="s">
        <v>5</v>
      </c>
      <c r="B8" t="s">
        <v>69</v>
      </c>
      <c r="C8">
        <v>2.7293535249203709E-23</v>
      </c>
      <c r="D8">
        <v>1.9870162772637689</v>
      </c>
      <c r="F8">
        <v>30</v>
      </c>
      <c r="G8">
        <v>97.16</v>
      </c>
      <c r="H8">
        <v>0.77500000000000002</v>
      </c>
      <c r="I8">
        <v>0.20499999999999999</v>
      </c>
      <c r="J8">
        <v>1.859999999999999</v>
      </c>
      <c r="L8">
        <v>6.1224489795918373</v>
      </c>
      <c r="M8">
        <v>98.935529331831603</v>
      </c>
      <c r="N8">
        <v>0.44939707536503792</v>
      </c>
      <c r="O8">
        <v>0.1249256965230012</v>
      </c>
      <c r="P8">
        <v>0.49014789660177133</v>
      </c>
      <c r="R8">
        <v>30</v>
      </c>
      <c r="S8">
        <v>3.0533333333333328</v>
      </c>
      <c r="T8">
        <v>49.68</v>
      </c>
      <c r="U8">
        <v>4.583333333333333</v>
      </c>
      <c r="V8">
        <v>42.68333333333333</v>
      </c>
      <c r="X8">
        <v>6.1224489795918373</v>
      </c>
      <c r="Y8">
        <v>34.483886186806913</v>
      </c>
      <c r="Z8">
        <v>59.260725481607103</v>
      </c>
      <c r="AA8">
        <v>1.3589492715757889</v>
      </c>
      <c r="AB8">
        <v>4.8964891105769057</v>
      </c>
      <c r="AD8">
        <v>30</v>
      </c>
      <c r="AE8">
        <v>34.75</v>
      </c>
      <c r="AF8">
        <v>9.5299999999999994</v>
      </c>
      <c r="AG8">
        <v>3.25</v>
      </c>
      <c r="AH8">
        <v>52.47</v>
      </c>
      <c r="AJ8">
        <v>6.1224489795918373</v>
      </c>
      <c r="AK8">
        <v>67.26761131800302</v>
      </c>
      <c r="AL8">
        <v>8.7439969696991042</v>
      </c>
      <c r="AM8">
        <v>10.069669980801081</v>
      </c>
      <c r="AN8">
        <v>13.91872174894889</v>
      </c>
      <c r="AP8">
        <v>30</v>
      </c>
      <c r="AQ8">
        <v>73.196197333333345</v>
      </c>
      <c r="AR8">
        <v>12.341293333333329</v>
      </c>
      <c r="AS8">
        <v>2.1800000000000002</v>
      </c>
      <c r="AT8">
        <v>12.28250933333333</v>
      </c>
      <c r="AV8">
        <v>6.1224489795918373</v>
      </c>
      <c r="AW8">
        <v>66.709349236549002</v>
      </c>
      <c r="AX8">
        <v>29.855460166449792</v>
      </c>
      <c r="AY8">
        <v>0.74193112442899734</v>
      </c>
      <c r="AZ8">
        <v>2.6932676572584091</v>
      </c>
      <c r="BB8">
        <v>30</v>
      </c>
      <c r="BC8">
        <v>53.72</v>
      </c>
      <c r="BD8">
        <v>8.3882656666666673</v>
      </c>
      <c r="BE8">
        <v>10.199999999999999</v>
      </c>
      <c r="BF8">
        <v>27.691734333333329</v>
      </c>
      <c r="BH8">
        <v>6.1224489795918373</v>
      </c>
      <c r="BI8">
        <v>77.80935163204461</v>
      </c>
      <c r="BJ8">
        <v>4.4611708077076706</v>
      </c>
      <c r="BK8">
        <v>7.8253771215186454</v>
      </c>
      <c r="BL8">
        <v>9.9041004377573429</v>
      </c>
      <c r="BN8">
        <v>30</v>
      </c>
      <c r="BO8">
        <v>52.39</v>
      </c>
      <c r="BP8">
        <v>32.457500000000003</v>
      </c>
      <c r="BQ8">
        <v>6.8599999999999994</v>
      </c>
      <c r="BR8">
        <v>8.292500000000004</v>
      </c>
      <c r="BT8">
        <v>6.1224489795918373</v>
      </c>
      <c r="BU8">
        <v>41.035916591047332</v>
      </c>
      <c r="BV8">
        <v>49.158411327079463</v>
      </c>
      <c r="BW8">
        <v>3.1052215319777821</v>
      </c>
      <c r="BX8">
        <v>6.7004610047584414</v>
      </c>
      <c r="BZ8">
        <v>30</v>
      </c>
      <c r="CA8">
        <v>44.736666666666672</v>
      </c>
      <c r="CB8">
        <v>14.996</v>
      </c>
      <c r="CC8">
        <v>3.02</v>
      </c>
      <c r="CD8">
        <v>37.247333333333323</v>
      </c>
      <c r="CF8">
        <v>6.1224489795918373</v>
      </c>
      <c r="CG8">
        <v>64.491015923830389</v>
      </c>
      <c r="CH8">
        <v>22.757626694675789</v>
      </c>
      <c r="CI8">
        <v>4.8422743596504887</v>
      </c>
      <c r="CJ8">
        <v>7.6366059053956779</v>
      </c>
      <c r="CL8">
        <v>80</v>
      </c>
      <c r="CM8">
        <v>41.910244612589082</v>
      </c>
      <c r="CO8">
        <v>12.244897959183669</v>
      </c>
      <c r="CP8">
        <v>6.8558478965551437</v>
      </c>
      <c r="CR8">
        <v>80</v>
      </c>
      <c r="CS8">
        <v>48.64</v>
      </c>
      <c r="CU8">
        <v>12.244897959183669</v>
      </c>
      <c r="CV8">
        <v>20.425482229132829</v>
      </c>
      <c r="CX8">
        <v>80</v>
      </c>
      <c r="CY8">
        <v>4.8099999999999996</v>
      </c>
      <c r="DA8">
        <v>12.244897959183669</v>
      </c>
      <c r="DB8">
        <v>14.08945007864936</v>
      </c>
    </row>
    <row r="9" spans="1:106" x14ac:dyDescent="0.25">
      <c r="A9" t="s">
        <v>6</v>
      </c>
      <c r="B9" t="s">
        <v>70</v>
      </c>
      <c r="C9">
        <v>4.4376222300586645E-19</v>
      </c>
      <c r="D9">
        <v>231.3732196223682</v>
      </c>
      <c r="L9">
        <v>7.3469387755102042</v>
      </c>
      <c r="M9">
        <v>98.802099490587793</v>
      </c>
      <c r="N9">
        <v>0.47062839264644379</v>
      </c>
      <c r="O9">
        <v>0.13960121856110641</v>
      </c>
      <c r="P9">
        <v>0.58767089939042916</v>
      </c>
      <c r="R9">
        <v>60</v>
      </c>
      <c r="S9">
        <v>2.813333333333333</v>
      </c>
      <c r="T9">
        <v>24.323333333333331</v>
      </c>
      <c r="U9">
        <v>3.0133333333333332</v>
      </c>
      <c r="V9">
        <v>69.849999999999994</v>
      </c>
      <c r="X9">
        <v>7.3469387755102042</v>
      </c>
      <c r="Y9">
        <v>28.00630791977617</v>
      </c>
      <c r="Z9">
        <v>63.778185553777561</v>
      </c>
      <c r="AA9">
        <v>1.6308889973653451</v>
      </c>
      <c r="AB9">
        <v>6.5846750016981934</v>
      </c>
      <c r="AD9">
        <v>60</v>
      </c>
      <c r="AE9">
        <v>16.543333333333329</v>
      </c>
      <c r="AF9">
        <v>10.773999999999999</v>
      </c>
      <c r="AG9">
        <v>6.45</v>
      </c>
      <c r="AH9">
        <v>66.23266666666666</v>
      </c>
      <c r="AJ9">
        <v>7.3469387755102042</v>
      </c>
      <c r="AK9">
        <v>62.715374398166468</v>
      </c>
      <c r="AL9">
        <v>10.63394023127003</v>
      </c>
      <c r="AM9">
        <v>10.357815160229149</v>
      </c>
      <c r="AN9">
        <v>16.29287022554653</v>
      </c>
      <c r="AP9">
        <v>60</v>
      </c>
      <c r="AQ9">
        <v>80.182519499999998</v>
      </c>
      <c r="AR9">
        <v>13.004899999999999</v>
      </c>
      <c r="AS9">
        <v>1.49</v>
      </c>
      <c r="AT9">
        <v>5.3225804999999999</v>
      </c>
      <c r="AV9">
        <v>7.3469387755102042</v>
      </c>
      <c r="AW9">
        <v>63.404686485504783</v>
      </c>
      <c r="AX9">
        <v>32.123827333017722</v>
      </c>
      <c r="AY9">
        <v>0.88525915029940438</v>
      </c>
      <c r="AZ9">
        <v>3.5862412318092511</v>
      </c>
      <c r="BB9">
        <v>60</v>
      </c>
      <c r="BC9">
        <v>42.5</v>
      </c>
      <c r="BD9">
        <v>8.4633333333333329</v>
      </c>
      <c r="BE9">
        <v>4.6100000000000003</v>
      </c>
      <c r="BF9">
        <v>44.426666666666669</v>
      </c>
      <c r="BH9">
        <v>7.3469387755102042</v>
      </c>
      <c r="BI9">
        <v>74.820487573826227</v>
      </c>
      <c r="BJ9">
        <v>5.3583881733537533</v>
      </c>
      <c r="BK9">
        <v>8.3459049939153402</v>
      </c>
      <c r="BL9">
        <v>11.475219255392799</v>
      </c>
      <c r="BN9">
        <v>60</v>
      </c>
      <c r="BO9">
        <v>49.685000000000002</v>
      </c>
      <c r="BP9">
        <v>33.21</v>
      </c>
      <c r="BQ9">
        <v>4.4000000000000004</v>
      </c>
      <c r="BR9">
        <v>12.704999999999981</v>
      </c>
      <c r="BT9">
        <v>7.3469387755102042</v>
      </c>
      <c r="BU9">
        <v>34.948477770794412</v>
      </c>
      <c r="BV9">
        <v>53.144925252373383</v>
      </c>
      <c r="BW9">
        <v>3.38027971118925</v>
      </c>
      <c r="BX9">
        <v>8.5263786148566059</v>
      </c>
      <c r="BZ9">
        <v>60</v>
      </c>
      <c r="CA9">
        <v>61.52</v>
      </c>
      <c r="CB9">
        <v>12.874536666666669</v>
      </c>
      <c r="CC9">
        <v>2.2999999999999998</v>
      </c>
      <c r="CD9">
        <v>23.305463333333339</v>
      </c>
      <c r="CF9">
        <v>7.3469387755102042</v>
      </c>
      <c r="CG9">
        <v>60.469582283781918</v>
      </c>
      <c r="CH9">
        <v>24.87148384640021</v>
      </c>
      <c r="CI9">
        <v>5.1279164619081357</v>
      </c>
      <c r="CJ9">
        <v>9.1656169021351968</v>
      </c>
      <c r="CL9">
        <v>100</v>
      </c>
      <c r="CM9">
        <v>52.258782502474233</v>
      </c>
      <c r="CO9">
        <v>14.28571428571429</v>
      </c>
      <c r="CP9">
        <v>7.9116896896453373</v>
      </c>
      <c r="CR9">
        <v>100</v>
      </c>
      <c r="CS9">
        <v>49.68</v>
      </c>
      <c r="CU9">
        <v>14.28571428571429</v>
      </c>
      <c r="CV9">
        <v>21.165801218505599</v>
      </c>
      <c r="CX9">
        <v>100</v>
      </c>
      <c r="CY9">
        <v>0.77</v>
      </c>
      <c r="DA9">
        <v>14.28571428571429</v>
      </c>
      <c r="DB9">
        <v>13.773943170198089</v>
      </c>
    </row>
    <row r="10" spans="1:106" x14ac:dyDescent="0.25">
      <c r="A10" t="s">
        <v>71</v>
      </c>
      <c r="B10" t="s">
        <v>72</v>
      </c>
      <c r="C10">
        <v>8.0555928304640236E-4</v>
      </c>
      <c r="D10">
        <v>3.4624911064135978E-3</v>
      </c>
      <c r="K10" s="1"/>
      <c r="L10">
        <v>8.5714285714285712</v>
      </c>
      <c r="M10">
        <v>98.678386028825912</v>
      </c>
      <c r="N10">
        <v>0.48598798144329919</v>
      </c>
      <c r="O10">
        <v>0.15055836430568609</v>
      </c>
      <c r="P10">
        <v>0.68506762658739817</v>
      </c>
      <c r="W10" s="1"/>
      <c r="X10">
        <v>8.5714285714285712</v>
      </c>
      <c r="Y10">
        <v>22.81786664283926</v>
      </c>
      <c r="Z10">
        <v>66.902865420897612</v>
      </c>
      <c r="AA10">
        <v>1.892277418408832</v>
      </c>
      <c r="AB10">
        <v>8.3872133919753473</v>
      </c>
      <c r="AI10" s="1"/>
      <c r="AJ10">
        <v>8.5714285714285712</v>
      </c>
      <c r="AK10">
        <v>58.700752158357353</v>
      </c>
      <c r="AL10">
        <v>12.332248939542209</v>
      </c>
      <c r="AM10">
        <v>10.3968213815273</v>
      </c>
      <c r="AN10">
        <v>18.57017758061118</v>
      </c>
      <c r="AU10" s="1"/>
      <c r="AV10">
        <v>8.5714285714285712</v>
      </c>
      <c r="AW10">
        <v>60.748957753998248</v>
      </c>
      <c r="AX10">
        <v>33.693445335854143</v>
      </c>
      <c r="AY10">
        <v>1.0214187086949289</v>
      </c>
      <c r="AZ10">
        <v>4.5362467017306702</v>
      </c>
      <c r="BG10" s="1"/>
      <c r="BH10">
        <v>8.5714285714285712</v>
      </c>
      <c r="BI10">
        <v>72.193996846790498</v>
      </c>
      <c r="BJ10">
        <v>6.1476452713830616</v>
      </c>
      <c r="BK10">
        <v>8.7075209820205401</v>
      </c>
      <c r="BL10">
        <v>12.950836896964979</v>
      </c>
      <c r="BS10" s="1"/>
      <c r="BT10">
        <v>8.5714285714285712</v>
      </c>
      <c r="BU10">
        <v>29.989340515320571</v>
      </c>
      <c r="BV10">
        <v>55.990108374774273</v>
      </c>
      <c r="BW10">
        <v>3.5975599145185342</v>
      </c>
      <c r="BX10">
        <v>10.42305853567804</v>
      </c>
      <c r="CE10" s="1"/>
      <c r="CF10">
        <v>8.5714285714285712</v>
      </c>
      <c r="CG10">
        <v>57.092946540521801</v>
      </c>
      <c r="CH10">
        <v>26.457175644388329</v>
      </c>
      <c r="CI10">
        <v>5.3110700426679074</v>
      </c>
      <c r="CJ10">
        <v>10.67481881037679</v>
      </c>
      <c r="CO10">
        <v>16.326530612244898</v>
      </c>
      <c r="CP10">
        <v>8.9675609943670143</v>
      </c>
      <c r="CU10">
        <v>16.326530612244898</v>
      </c>
      <c r="CV10">
        <v>21.906114157227659</v>
      </c>
      <c r="DA10">
        <v>16.326530612244898</v>
      </c>
      <c r="DB10">
        <v>13.45843238944193</v>
      </c>
    </row>
    <row r="11" spans="1:106" x14ac:dyDescent="0.25">
      <c r="A11" t="s">
        <v>7</v>
      </c>
      <c r="B11" t="s">
        <v>73</v>
      </c>
      <c r="C11">
        <v>1.9373063976111889E-21</v>
      </c>
      <c r="D11">
        <v>46120.454834581062</v>
      </c>
      <c r="F11" t="s">
        <v>140</v>
      </c>
      <c r="K11" s="1"/>
      <c r="L11">
        <v>9.795918367346939</v>
      </c>
      <c r="M11">
        <v>98.561890139984257</v>
      </c>
      <c r="N11">
        <v>0.49709764243367072</v>
      </c>
      <c r="O11">
        <v>0.1586661796809283</v>
      </c>
      <c r="P11">
        <v>0.78234603952573067</v>
      </c>
      <c r="R11" t="s">
        <v>140</v>
      </c>
      <c r="W11" s="1"/>
      <c r="X11">
        <v>9.795918367346939</v>
      </c>
      <c r="Y11">
        <v>18.651041182641439</v>
      </c>
      <c r="Z11">
        <v>68.939702214213199</v>
      </c>
      <c r="AA11">
        <v>2.1405789297745459</v>
      </c>
      <c r="AB11">
        <v>10.26890012222783</v>
      </c>
      <c r="AD11" t="s">
        <v>140</v>
      </c>
      <c r="AI11" s="1"/>
      <c r="AJ11">
        <v>9.795918367346939</v>
      </c>
      <c r="AK11">
        <v>55.165828497452573</v>
      </c>
      <c r="AL11">
        <v>13.80943736704752</v>
      </c>
      <c r="AM11">
        <v>10.2643310055665</v>
      </c>
      <c r="AN11">
        <v>20.760403211177639</v>
      </c>
      <c r="AP11" t="s">
        <v>140</v>
      </c>
      <c r="AU11" s="1"/>
      <c r="AV11">
        <v>9.795918367346939</v>
      </c>
      <c r="AW11">
        <v>58.605686982686713</v>
      </c>
      <c r="AX11">
        <v>34.719246519200887</v>
      </c>
      <c r="AY11">
        <v>1.149608966687879</v>
      </c>
      <c r="AZ11">
        <v>5.5255139882360416</v>
      </c>
      <c r="BB11" t="s">
        <v>140</v>
      </c>
      <c r="BG11" s="1"/>
      <c r="BH11">
        <v>9.795918367346939</v>
      </c>
      <c r="BI11">
        <v>69.886162247895186</v>
      </c>
      <c r="BJ11">
        <v>6.8208089403896208</v>
      </c>
      <c r="BK11">
        <v>8.9515021870182814</v>
      </c>
      <c r="BL11">
        <v>14.34152661602015</v>
      </c>
      <c r="BN11" t="s">
        <v>140</v>
      </c>
      <c r="BS11" s="1"/>
      <c r="BT11">
        <v>9.795918367346939</v>
      </c>
      <c r="BU11">
        <v>25.949798845088669</v>
      </c>
      <c r="BV11">
        <v>57.913673957791787</v>
      </c>
      <c r="BW11">
        <v>3.7701148004243179</v>
      </c>
      <c r="BX11">
        <v>12.36650151535525</v>
      </c>
      <c r="BZ11" t="s">
        <v>140</v>
      </c>
      <c r="CE11" s="1"/>
      <c r="CF11">
        <v>9.795918367346939</v>
      </c>
      <c r="CG11">
        <v>54.257462392113787</v>
      </c>
      <c r="CH11">
        <v>27.598166214153711</v>
      </c>
      <c r="CI11">
        <v>5.4184685512493092</v>
      </c>
      <c r="CJ11">
        <v>12.15945090167356</v>
      </c>
      <c r="CL11" t="s">
        <v>179</v>
      </c>
      <c r="CM11">
        <v>31810.63566329523</v>
      </c>
      <c r="CO11">
        <v>18.367346938775508</v>
      </c>
      <c r="CP11">
        <v>10.023431714331229</v>
      </c>
      <c r="CR11" t="s">
        <v>179</v>
      </c>
      <c r="CS11">
        <v>15318.02346058572</v>
      </c>
      <c r="CU11">
        <v>18.367346938775508</v>
      </c>
      <c r="CV11">
        <v>22.6464282416886</v>
      </c>
      <c r="CX11" t="s">
        <v>179</v>
      </c>
      <c r="CY11">
        <v>1697.1692915342451</v>
      </c>
      <c r="DA11">
        <v>18.367346938775508</v>
      </c>
      <c r="DB11">
        <v>13.142918598581399</v>
      </c>
    </row>
    <row r="12" spans="1:106" x14ac:dyDescent="0.25">
      <c r="A12" t="s">
        <v>8</v>
      </c>
      <c r="B12" t="s">
        <v>74</v>
      </c>
      <c r="C12">
        <v>1.035227018832106E-18</v>
      </c>
      <c r="D12">
        <v>134287.8860168184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v>11.02040816326531</v>
      </c>
      <c r="M12">
        <v>98.450794784856313</v>
      </c>
      <c r="N12">
        <v>0.50508767275053457</v>
      </c>
      <c r="O12">
        <v>0.16460551042346391</v>
      </c>
      <c r="P12">
        <v>0.87951203622948881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v>11.02040816326531</v>
      </c>
      <c r="Y12">
        <v>15.31339244090084</v>
      </c>
      <c r="Z12">
        <v>70.107800496360824</v>
      </c>
      <c r="AA12">
        <v>2.374388574786479</v>
      </c>
      <c r="AB12">
        <v>12.204672901515529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v>11.02040816326531</v>
      </c>
      <c r="AK12">
        <v>52.054219398056269</v>
      </c>
      <c r="AL12">
        <v>15.05640005937377</v>
      </c>
      <c r="AM12">
        <v>10.018304633017131</v>
      </c>
      <c r="AN12">
        <v>22.871075991076381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11.02040816326531</v>
      </c>
      <c r="AW12">
        <v>56.881978122172917</v>
      </c>
      <c r="AX12">
        <v>35.306528450401117</v>
      </c>
      <c r="AY12">
        <v>1.269507320491299</v>
      </c>
      <c r="AZ12">
        <v>6.5420773073517706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v>11.02040816326531</v>
      </c>
      <c r="BI12">
        <v>67.855978673750414</v>
      </c>
      <c r="BJ12">
        <v>7.3746609377693702</v>
      </c>
      <c r="BK12">
        <v>9.1126920006039587</v>
      </c>
      <c r="BL12">
        <v>15.656668374415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v>11.02040816326531</v>
      </c>
      <c r="BU12">
        <v>22.66391948418465</v>
      </c>
      <c r="BV12">
        <v>59.090894438039577</v>
      </c>
      <c r="BW12">
        <v>3.907542439361765</v>
      </c>
      <c r="BX12">
        <v>14.337925461959561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v>11.02040816326531</v>
      </c>
      <c r="CG12">
        <v>51.871736892564542</v>
      </c>
      <c r="CH12">
        <v>28.36915848026014</v>
      </c>
      <c r="CI12">
        <v>5.4722844397657697</v>
      </c>
      <c r="CJ12">
        <v>13.615529272101741</v>
      </c>
      <c r="CL12" t="s">
        <v>180</v>
      </c>
      <c r="CM12">
        <v>0.75920141892294801</v>
      </c>
      <c r="CO12">
        <v>20.408163265306118</v>
      </c>
      <c r="CP12">
        <v>11.07924674176992</v>
      </c>
      <c r="CR12" t="s">
        <v>180</v>
      </c>
      <c r="CS12">
        <v>0.96564052259841393</v>
      </c>
      <c r="CU12">
        <v>20.408163265306118</v>
      </c>
      <c r="CV12">
        <v>23.386743471112201</v>
      </c>
      <c r="CX12" t="s">
        <v>180</v>
      </c>
      <c r="CY12">
        <v>0.77907221583577324</v>
      </c>
      <c r="DA12">
        <v>20.408163265306118</v>
      </c>
      <c r="DB12">
        <v>12.827402269375099</v>
      </c>
    </row>
    <row r="13" spans="1:106" x14ac:dyDescent="0.25">
      <c r="A13" t="s">
        <v>75</v>
      </c>
      <c r="B13" t="s">
        <v>76</v>
      </c>
      <c r="C13">
        <v>0.17398958865463901</v>
      </c>
      <c r="D13">
        <v>0.12525242982100129</v>
      </c>
      <c r="F13">
        <v>0</v>
      </c>
      <c r="G13">
        <v>0</v>
      </c>
      <c r="H13">
        <v>0</v>
      </c>
      <c r="I13">
        <v>0</v>
      </c>
      <c r="J13">
        <v>0</v>
      </c>
      <c r="K13" s="1"/>
      <c r="L13">
        <v>12.244897959183669</v>
      </c>
      <c r="M13">
        <v>98.343560481379527</v>
      </c>
      <c r="N13">
        <v>0.51088896925511507</v>
      </c>
      <c r="O13">
        <v>0.16897988016957061</v>
      </c>
      <c r="P13">
        <v>0.9765706735297387</v>
      </c>
      <c r="R13">
        <v>0</v>
      </c>
      <c r="S13">
        <v>0</v>
      </c>
      <c r="T13">
        <v>0</v>
      </c>
      <c r="U13">
        <v>0</v>
      </c>
      <c r="V13">
        <v>0</v>
      </c>
      <c r="W13" s="1"/>
      <c r="X13">
        <v>12.244897959183669</v>
      </c>
      <c r="Y13">
        <v>12.648307962642759</v>
      </c>
      <c r="Z13">
        <v>70.5851815799424</v>
      </c>
      <c r="AA13">
        <v>2.5928183534868601</v>
      </c>
      <c r="AB13">
        <v>14.17431833990018</v>
      </c>
      <c r="AD13">
        <v>0</v>
      </c>
      <c r="AE13">
        <v>0</v>
      </c>
      <c r="AF13">
        <v>0</v>
      </c>
      <c r="AG13">
        <v>0</v>
      </c>
      <c r="AH13">
        <v>0</v>
      </c>
      <c r="AI13" s="1"/>
      <c r="AJ13">
        <v>12.244897959183669</v>
      </c>
      <c r="AK13">
        <v>49.316284011128189</v>
      </c>
      <c r="AL13">
        <v>16.080147946858851</v>
      </c>
      <c r="AM13">
        <v>9.6960762537461065</v>
      </c>
      <c r="AN13">
        <v>24.907491997054422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12.244897959183669</v>
      </c>
      <c r="AW13">
        <v>55.496446201635408</v>
      </c>
      <c r="AX13">
        <v>35.547433663015752</v>
      </c>
      <c r="AY13">
        <v>1.3809050072531379</v>
      </c>
      <c r="AZ13">
        <v>7.5755096280972696</v>
      </c>
      <c r="BB13">
        <v>0</v>
      </c>
      <c r="BC13">
        <v>0</v>
      </c>
      <c r="BD13">
        <v>0</v>
      </c>
      <c r="BE13">
        <v>0</v>
      </c>
      <c r="BF13">
        <v>0</v>
      </c>
      <c r="BG13" s="1"/>
      <c r="BH13">
        <v>12.244897959183669</v>
      </c>
      <c r="BI13">
        <v>66.065507040135941</v>
      </c>
      <c r="BJ13">
        <v>7.8135243755805428</v>
      </c>
      <c r="BK13">
        <v>9.2169316629678804</v>
      </c>
      <c r="BL13">
        <v>16.90403691058701</v>
      </c>
      <c r="BN13">
        <v>0</v>
      </c>
      <c r="BO13">
        <v>0</v>
      </c>
      <c r="BP13">
        <v>0</v>
      </c>
      <c r="BQ13">
        <v>0</v>
      </c>
      <c r="BR13">
        <v>0</v>
      </c>
      <c r="BS13" s="1"/>
      <c r="BT13">
        <v>12.244897959183669</v>
      </c>
      <c r="BU13">
        <v>19.980312633953581</v>
      </c>
      <c r="BV13">
        <v>59.681482172959022</v>
      </c>
      <c r="BW13">
        <v>4.0181822704442993</v>
      </c>
      <c r="BX13">
        <v>16.320316518399888</v>
      </c>
      <c r="BZ13">
        <v>0</v>
      </c>
      <c r="CA13">
        <v>0</v>
      </c>
      <c r="CB13">
        <v>0</v>
      </c>
      <c r="CC13">
        <v>0</v>
      </c>
      <c r="CD13">
        <v>0</v>
      </c>
      <c r="CE13" s="1"/>
      <c r="CF13">
        <v>12.244897959183669</v>
      </c>
      <c r="CG13">
        <v>49.852723134690777</v>
      </c>
      <c r="CH13">
        <v>28.839447073754339</v>
      </c>
      <c r="CI13">
        <v>5.4908487627996072</v>
      </c>
      <c r="CJ13">
        <v>15.03963304336847</v>
      </c>
      <c r="CL13" t="s">
        <v>219</v>
      </c>
      <c r="CM13">
        <v>-759201.27398267959</v>
      </c>
      <c r="CO13">
        <v>22.448979591836739</v>
      </c>
      <c r="CP13">
        <v>12.13506242597771</v>
      </c>
      <c r="CR13" t="s">
        <v>219</v>
      </c>
      <c r="CS13">
        <v>-405558.35821379191</v>
      </c>
      <c r="CU13">
        <v>22.448979591836739</v>
      </c>
      <c r="CV13">
        <v>24.12706020470171</v>
      </c>
      <c r="CX13" t="s">
        <v>219</v>
      </c>
      <c r="CY13">
        <v>-63983.331596618009</v>
      </c>
      <c r="DA13">
        <v>22.448979591836739</v>
      </c>
      <c r="DB13">
        <v>12.511883530565321</v>
      </c>
    </row>
    <row r="14" spans="1:106" x14ac:dyDescent="0.25">
      <c r="A14" t="s">
        <v>77</v>
      </c>
      <c r="B14" t="s">
        <v>78</v>
      </c>
      <c r="C14">
        <v>1.1297599778902999E-3</v>
      </c>
      <c r="D14">
        <v>4.9198011509113568</v>
      </c>
      <c r="F14">
        <v>1</v>
      </c>
      <c r="G14">
        <v>0.27027581271524997</v>
      </c>
      <c r="H14">
        <v>1.322455628325158E-2</v>
      </c>
      <c r="I14">
        <v>0.1</v>
      </c>
      <c r="J14">
        <v>0.25074713567656159</v>
      </c>
      <c r="K14" s="1"/>
      <c r="L14">
        <v>13.469387755102041</v>
      </c>
      <c r="M14">
        <v>98.239225687887867</v>
      </c>
      <c r="N14">
        <v>0.51506163542779171</v>
      </c>
      <c r="O14">
        <v>0.17218750008427811</v>
      </c>
      <c r="P14">
        <v>1.0735251809401161</v>
      </c>
      <c r="R14">
        <v>1</v>
      </c>
      <c r="S14">
        <v>3.6523949524782862</v>
      </c>
      <c r="T14">
        <v>3.594090829248596</v>
      </c>
      <c r="U14">
        <v>0.02</v>
      </c>
      <c r="V14">
        <v>0.6496922348312314</v>
      </c>
      <c r="W14" s="1"/>
      <c r="X14">
        <v>13.469387755102041</v>
      </c>
      <c r="Y14">
        <v>10.516403432463949</v>
      </c>
      <c r="Z14">
        <v>70.529085065033101</v>
      </c>
      <c r="AA14">
        <v>2.7952197978740658</v>
      </c>
      <c r="AB14">
        <v>16.159938414748961</v>
      </c>
      <c r="AD14">
        <v>1</v>
      </c>
      <c r="AE14">
        <v>7.0618175186467864</v>
      </c>
      <c r="AF14">
        <v>5.9628479399994633E-2</v>
      </c>
      <c r="AG14">
        <v>0.16</v>
      </c>
      <c r="AH14">
        <v>7.063881526627001</v>
      </c>
      <c r="AI14" s="1"/>
      <c r="AJ14">
        <v>13.469387755102041</v>
      </c>
      <c r="AK14">
        <v>46.904982853659291</v>
      </c>
      <c r="AL14">
        <v>16.89039132325145</v>
      </c>
      <c r="AM14">
        <v>9.3301827249166145</v>
      </c>
      <c r="AN14">
        <v>26.874443372495559</v>
      </c>
      <c r="AP14">
        <v>1</v>
      </c>
      <c r="AQ14">
        <v>2.755000000000003</v>
      </c>
      <c r="AR14">
        <v>0.37603257461122958</v>
      </c>
      <c r="AS14">
        <v>0.16</v>
      </c>
      <c r="AT14">
        <v>0.1132357915243183</v>
      </c>
      <c r="AU14" s="1"/>
      <c r="AV14">
        <v>13.469387755102041</v>
      </c>
      <c r="AW14">
        <v>54.377741955308437</v>
      </c>
      <c r="AX14">
        <v>35.522150801743827</v>
      </c>
      <c r="AY14">
        <v>1.4836935024952469</v>
      </c>
      <c r="AZ14">
        <v>8.6167143924629297</v>
      </c>
      <c r="BB14">
        <v>1</v>
      </c>
      <c r="BC14">
        <v>1.8377907933168021</v>
      </c>
      <c r="BD14">
        <v>0.29544693074880463</v>
      </c>
      <c r="BE14">
        <v>0.23</v>
      </c>
      <c r="BF14">
        <v>1.8755436248962301</v>
      </c>
      <c r="BG14" s="1"/>
      <c r="BH14">
        <v>13.469387755102041</v>
      </c>
      <c r="BI14">
        <v>64.484754535457739</v>
      </c>
      <c r="BJ14">
        <v>8.1464127961001225</v>
      </c>
      <c r="BK14">
        <v>9.2795764117620472</v>
      </c>
      <c r="BL14">
        <v>18.089256239833041</v>
      </c>
      <c r="BN14">
        <v>1</v>
      </c>
      <c r="BO14">
        <v>0.2349999999999994</v>
      </c>
      <c r="BP14">
        <v>2.617815034633947</v>
      </c>
      <c r="BQ14">
        <v>0.59</v>
      </c>
      <c r="BR14">
        <v>0.65199693250812196</v>
      </c>
      <c r="BS14" s="1"/>
      <c r="BT14">
        <v>13.469387755102041</v>
      </c>
      <c r="BU14">
        <v>17.788587053355581</v>
      </c>
      <c r="BV14">
        <v>59.80269585898769</v>
      </c>
      <c r="BW14">
        <v>4.107368826368198</v>
      </c>
      <c r="BX14">
        <v>18.301637305156468</v>
      </c>
      <c r="BZ14">
        <v>1</v>
      </c>
      <c r="CA14">
        <v>1.774999999999999</v>
      </c>
      <c r="CB14">
        <v>0.61829514706884814</v>
      </c>
      <c r="CC14">
        <v>1.01</v>
      </c>
      <c r="CD14">
        <v>1.7416299836647251</v>
      </c>
      <c r="CE14" s="1"/>
      <c r="CF14">
        <v>13.469387755102041</v>
      </c>
      <c r="CG14">
        <v>48.143052885433377</v>
      </c>
      <c r="CH14">
        <v>29.05892803670303</v>
      </c>
      <c r="CI14">
        <v>5.4843939267400259</v>
      </c>
      <c r="CJ14">
        <v>16.429918749861908</v>
      </c>
      <c r="CL14" t="s">
        <v>207</v>
      </c>
      <c r="CO14">
        <v>24.489795918367349</v>
      </c>
      <c r="CP14">
        <v>13.190904038450441</v>
      </c>
      <c r="CR14" t="s">
        <v>207</v>
      </c>
      <c r="CU14">
        <v>24.489795918367349</v>
      </c>
      <c r="CV14">
        <v>24.867306882213121</v>
      </c>
      <c r="CX14" t="s">
        <v>207</v>
      </c>
      <c r="DA14">
        <v>24.489795918367349</v>
      </c>
      <c r="DB14">
        <v>12.196362356669599</v>
      </c>
    </row>
    <row r="15" spans="1:106" x14ac:dyDescent="0.25">
      <c r="A15" t="s">
        <v>79</v>
      </c>
      <c r="B15" t="s">
        <v>80</v>
      </c>
      <c r="C15">
        <v>1.9086414392479141E-3</v>
      </c>
      <c r="D15">
        <v>1.036836105570716E-3</v>
      </c>
      <c r="F15">
        <v>3</v>
      </c>
      <c r="G15">
        <v>0.44663049462067761</v>
      </c>
      <c r="H15">
        <v>8.902933349308112E-2</v>
      </c>
      <c r="I15">
        <v>0.03</v>
      </c>
      <c r="J15">
        <v>0.4366378092915098</v>
      </c>
      <c r="K15" s="1"/>
      <c r="L15">
        <v>14.69387755102041</v>
      </c>
      <c r="M15">
        <v>98.137155309754803</v>
      </c>
      <c r="N15">
        <v>0.51797613323671832</v>
      </c>
      <c r="O15">
        <v>0.174490840984413</v>
      </c>
      <c r="P15">
        <v>1.170377721974327</v>
      </c>
      <c r="R15">
        <v>3</v>
      </c>
      <c r="S15">
        <v>4.4184379309887349</v>
      </c>
      <c r="T15">
        <v>4.2446635614616159</v>
      </c>
      <c r="U15">
        <v>0.2</v>
      </c>
      <c r="V15">
        <v>1.2105473968416109</v>
      </c>
      <c r="W15" s="1"/>
      <c r="X15">
        <v>14.69387755102041</v>
      </c>
      <c r="Y15">
        <v>8.8127014836204705</v>
      </c>
      <c r="Z15">
        <v>70.058233770686513</v>
      </c>
      <c r="AA15">
        <v>2.9814305267554562</v>
      </c>
      <c r="AB15">
        <v>18.14828479770998</v>
      </c>
      <c r="AD15">
        <v>3</v>
      </c>
      <c r="AE15">
        <v>4.3906137257664692</v>
      </c>
      <c r="AF15">
        <v>0.66903952714984538</v>
      </c>
      <c r="AG15">
        <v>2.4700000000000002</v>
      </c>
      <c r="AH15">
        <v>0.98349662524840409</v>
      </c>
      <c r="AI15" s="1"/>
      <c r="AJ15">
        <v>14.69387755102041</v>
      </c>
      <c r="AK15">
        <v>44.774939009177167</v>
      </c>
      <c r="AL15">
        <v>17.504868241432028</v>
      </c>
      <c r="AM15">
        <v>8.9444245889067222</v>
      </c>
      <c r="AN15">
        <v>28.775768417459901</v>
      </c>
      <c r="AP15">
        <v>3</v>
      </c>
      <c r="AQ15">
        <v>0</v>
      </c>
      <c r="AR15">
        <v>1.9601650272872431</v>
      </c>
      <c r="AS15">
        <v>0.08</v>
      </c>
      <c r="AT15">
        <v>0.88968930126358647</v>
      </c>
      <c r="AU15" s="1"/>
      <c r="AV15">
        <v>14.69387755102041</v>
      </c>
      <c r="AW15">
        <v>53.47478946028275</v>
      </c>
      <c r="AX15">
        <v>35.288250321725592</v>
      </c>
      <c r="AY15">
        <v>1.5779586254914579</v>
      </c>
      <c r="AZ15">
        <v>9.6593073308220063</v>
      </c>
      <c r="BB15">
        <v>3</v>
      </c>
      <c r="BC15">
        <v>1.8020751926598391</v>
      </c>
      <c r="BD15">
        <v>0.1087300428686676</v>
      </c>
      <c r="BE15">
        <v>0.62</v>
      </c>
      <c r="BF15">
        <v>1.908847092415267</v>
      </c>
      <c r="BG15" s="1"/>
      <c r="BH15">
        <v>14.69387755102041</v>
      </c>
      <c r="BI15">
        <v>63.085198320595019</v>
      </c>
      <c r="BJ15">
        <v>8.3822135143295391</v>
      </c>
      <c r="BK15">
        <v>9.3149066933642608</v>
      </c>
      <c r="BL15">
        <v>19.217681439945789</v>
      </c>
      <c r="BN15">
        <v>3</v>
      </c>
      <c r="BO15">
        <v>0</v>
      </c>
      <c r="BP15">
        <v>2.7881694512509281</v>
      </c>
      <c r="BQ15">
        <v>0.41</v>
      </c>
      <c r="BR15">
        <v>0.60434537586824744</v>
      </c>
      <c r="BS15" s="1"/>
      <c r="BT15">
        <v>14.69387755102041</v>
      </c>
      <c r="BU15">
        <v>16.003978080929919</v>
      </c>
      <c r="BV15">
        <v>59.544752232584372</v>
      </c>
      <c r="BW15">
        <v>4.1788296043212778</v>
      </c>
      <c r="BX15">
        <v>20.27294958351149</v>
      </c>
      <c r="BZ15">
        <v>3</v>
      </c>
      <c r="CA15">
        <v>4.8225788398601317</v>
      </c>
      <c r="CB15">
        <v>2.471376134868986</v>
      </c>
      <c r="CC15">
        <v>0.45</v>
      </c>
      <c r="CD15">
        <v>0.70712445863510986</v>
      </c>
      <c r="CE15" s="1"/>
      <c r="CF15">
        <v>14.69387755102041</v>
      </c>
      <c r="CG15">
        <v>46.692195189491443</v>
      </c>
      <c r="CH15">
        <v>29.072057094718161</v>
      </c>
      <c r="CI15">
        <v>5.4612292546863221</v>
      </c>
      <c r="CJ15">
        <v>17.784951562121289</v>
      </c>
      <c r="CL15" t="s">
        <v>153</v>
      </c>
      <c r="CM15" t="s">
        <v>154</v>
      </c>
      <c r="CO15">
        <v>26.530612244897959</v>
      </c>
      <c r="CP15">
        <v>14.246722147274831</v>
      </c>
      <c r="CR15" t="s">
        <v>153</v>
      </c>
      <c r="CS15" t="s">
        <v>154</v>
      </c>
      <c r="CU15">
        <v>26.530612244897959</v>
      </c>
      <c r="CV15">
        <v>25.607620890033189</v>
      </c>
      <c r="CX15" t="s">
        <v>153</v>
      </c>
      <c r="CY15" t="s">
        <v>154</v>
      </c>
      <c r="DA15">
        <v>26.530612244897959</v>
      </c>
      <c r="DB15">
        <v>11.880838590729461</v>
      </c>
    </row>
    <row r="16" spans="1:106" x14ac:dyDescent="0.25">
      <c r="A16" t="s">
        <v>81</v>
      </c>
      <c r="B16" t="s">
        <v>82</v>
      </c>
      <c r="C16">
        <v>1.7813028821994921E-13</v>
      </c>
      <c r="D16">
        <v>334.84392366574809</v>
      </c>
      <c r="F16">
        <v>5</v>
      </c>
      <c r="G16">
        <v>0.48511917659226328</v>
      </c>
      <c r="H16">
        <v>4.6427960923947173E-2</v>
      </c>
      <c r="I16">
        <v>0.15</v>
      </c>
      <c r="J16">
        <v>0.45900442257346502</v>
      </c>
      <c r="K16" s="1"/>
      <c r="L16">
        <v>15.91836734693878</v>
      </c>
      <c r="M16">
        <v>98.036750247611309</v>
      </c>
      <c r="N16">
        <v>0.51998190914243336</v>
      </c>
      <c r="O16">
        <v>0.17613750938503281</v>
      </c>
      <c r="P16">
        <v>1.267130342742903</v>
      </c>
      <c r="R16">
        <v>5</v>
      </c>
      <c r="S16">
        <v>2.0550000000000002</v>
      </c>
      <c r="T16">
        <v>1.9044815567497611</v>
      </c>
      <c r="U16">
        <v>0.18</v>
      </c>
      <c r="V16">
        <v>2.3489572154468892</v>
      </c>
      <c r="W16" s="1"/>
      <c r="X16">
        <v>15.91836734693878</v>
      </c>
      <c r="Y16">
        <v>7.4592451484795834</v>
      </c>
      <c r="Z16">
        <v>69.260202300428318</v>
      </c>
      <c r="AA16">
        <v>3.151618871127932</v>
      </c>
      <c r="AB16">
        <v>20.12977499133136</v>
      </c>
      <c r="AD16">
        <v>5</v>
      </c>
      <c r="AE16">
        <v>4.8679518850904397</v>
      </c>
      <c r="AF16">
        <v>0.62977950285970863</v>
      </c>
      <c r="AG16">
        <v>0.47</v>
      </c>
      <c r="AH16">
        <v>1.112864172604493</v>
      </c>
      <c r="AI16" s="1"/>
      <c r="AJ16">
        <v>15.91836734693878</v>
      </c>
      <c r="AK16">
        <v>42.892197329353429</v>
      </c>
      <c r="AL16">
        <v>17.94335866430642</v>
      </c>
      <c r="AM16">
        <v>8.5503533466896506</v>
      </c>
      <c r="AN16">
        <v>30.614090971236021</v>
      </c>
      <c r="AP16">
        <v>5</v>
      </c>
      <c r="AQ16">
        <v>5.9820250000000001</v>
      </c>
      <c r="AR16">
        <v>4.6980772203483099</v>
      </c>
      <c r="AS16">
        <v>0.27</v>
      </c>
      <c r="AT16">
        <v>0.25443213812898968</v>
      </c>
      <c r="AU16" s="1"/>
      <c r="AV16">
        <v>15.91836734693878</v>
      </c>
      <c r="AW16">
        <v>52.747981701558153</v>
      </c>
      <c r="AX16">
        <v>34.890115364216243</v>
      </c>
      <c r="AY16">
        <v>1.6638833879619039</v>
      </c>
      <c r="AZ16">
        <v>10.69844729715016</v>
      </c>
      <c r="BB16">
        <v>5</v>
      </c>
      <c r="BC16">
        <v>2.7829840100151491</v>
      </c>
      <c r="BD16">
        <v>0.33123086946854569</v>
      </c>
      <c r="BE16">
        <v>0.33</v>
      </c>
      <c r="BF16">
        <v>2.8219875777346868</v>
      </c>
      <c r="BG16" s="1"/>
      <c r="BH16">
        <v>15.91836734693878</v>
      </c>
      <c r="BI16">
        <v>61.838968627336293</v>
      </c>
      <c r="BJ16">
        <v>8.5325958056482705</v>
      </c>
      <c r="BK16">
        <v>9.3342439946014082</v>
      </c>
      <c r="BL16">
        <v>20.294191542091209</v>
      </c>
      <c r="BN16">
        <v>5</v>
      </c>
      <c r="BO16">
        <v>4.8450000000000024</v>
      </c>
      <c r="BP16">
        <v>2.009383542836515</v>
      </c>
      <c r="BQ16">
        <v>0.46</v>
      </c>
      <c r="BR16">
        <v>1.800249982641311</v>
      </c>
      <c r="BS16" s="1"/>
      <c r="BT16">
        <v>15.91836734693878</v>
      </c>
      <c r="BU16">
        <v>14.545876428594299</v>
      </c>
      <c r="BV16">
        <v>58.993008891074297</v>
      </c>
      <c r="BW16">
        <v>4.2360666710627406</v>
      </c>
      <c r="BX16">
        <v>22.225809410932669</v>
      </c>
      <c r="BZ16">
        <v>5</v>
      </c>
      <c r="CA16">
        <v>2.0757809775278968</v>
      </c>
      <c r="CB16">
        <v>1.7439968463274229</v>
      </c>
      <c r="CC16">
        <v>0.26</v>
      </c>
      <c r="CD16">
        <v>2.4799507163561838</v>
      </c>
      <c r="CE16" s="1"/>
      <c r="CF16">
        <v>15.91836734693878</v>
      </c>
      <c r="CG16">
        <v>45.453434855358843</v>
      </c>
      <c r="CH16">
        <v>28.919837766656052</v>
      </c>
      <c r="CI16">
        <v>5.4286984725279908</v>
      </c>
      <c r="CJ16">
        <v>19.103514381676789</v>
      </c>
      <c r="CL16">
        <v>0</v>
      </c>
      <c r="CM16">
        <v>0.77</v>
      </c>
      <c r="CO16">
        <v>28.571428571428569</v>
      </c>
      <c r="CP16">
        <v>15.302542186577909</v>
      </c>
      <c r="CR16">
        <v>0</v>
      </c>
      <c r="CS16">
        <v>15.978110014381841</v>
      </c>
      <c r="CU16">
        <v>28.571428571428569</v>
      </c>
      <c r="CV16">
        <v>26.34793689539854</v>
      </c>
      <c r="CX16">
        <v>0</v>
      </c>
      <c r="CY16">
        <v>15.978110014381841</v>
      </c>
      <c r="DA16">
        <v>28.571428571428569</v>
      </c>
      <c r="DB16">
        <v>11.565312011451921</v>
      </c>
    </row>
    <row r="17" spans="1:106" x14ac:dyDescent="0.25">
      <c r="A17" t="s">
        <v>9</v>
      </c>
      <c r="B17" t="s">
        <v>83</v>
      </c>
      <c r="C17">
        <v>1.3951734398822239E-13</v>
      </c>
      <c r="D17">
        <v>437.22356472499507</v>
      </c>
      <c r="F17">
        <v>10</v>
      </c>
      <c r="G17">
        <v>0.51925337910011615</v>
      </c>
      <c r="H17">
        <v>7.7602978178818782E-2</v>
      </c>
      <c r="I17">
        <v>0.04</v>
      </c>
      <c r="J17">
        <v>0.51186116231324552</v>
      </c>
      <c r="K17" s="1"/>
      <c r="L17">
        <v>17.142857142857139</v>
      </c>
      <c r="M17">
        <v>97.937532662816679</v>
      </c>
      <c r="N17">
        <v>0.52135576556073115</v>
      </c>
      <c r="O17">
        <v>0.1773268833556329</v>
      </c>
      <c r="P17">
        <v>1.363784697215799</v>
      </c>
      <c r="R17">
        <v>10</v>
      </c>
      <c r="S17">
        <v>6.8817197463037276</v>
      </c>
      <c r="T17">
        <v>4.0953822233773938</v>
      </c>
      <c r="U17">
        <v>0.2</v>
      </c>
      <c r="V17">
        <v>0.20816659994661321</v>
      </c>
      <c r="W17" s="1"/>
      <c r="X17">
        <v>17.142857142857139</v>
      </c>
      <c r="Y17">
        <v>6.3834493988413081</v>
      </c>
      <c r="Z17">
        <v>68.215923881963562</v>
      </c>
      <c r="AA17">
        <v>3.3060125975081789</v>
      </c>
      <c r="AB17">
        <v>22.095547689685439</v>
      </c>
      <c r="AD17">
        <v>10</v>
      </c>
      <c r="AE17">
        <v>2.5241808352193948</v>
      </c>
      <c r="AF17">
        <v>1.210647209828968</v>
      </c>
      <c r="AG17">
        <v>0.39</v>
      </c>
      <c r="AH17">
        <v>2.8265271191969039</v>
      </c>
      <c r="AI17" s="1"/>
      <c r="AJ17">
        <v>17.142857142857139</v>
      </c>
      <c r="AK17">
        <v>41.223503011667198</v>
      </c>
      <c r="AL17">
        <v>18.22568042600809</v>
      </c>
      <c r="AM17">
        <v>8.1588481392946939</v>
      </c>
      <c r="AN17">
        <v>32.391968994292093</v>
      </c>
      <c r="AP17">
        <v>10</v>
      </c>
      <c r="AQ17">
        <v>0</v>
      </c>
      <c r="AR17">
        <v>2.591863881219219</v>
      </c>
      <c r="AS17">
        <v>0.47</v>
      </c>
      <c r="AT17">
        <v>3.4384868599171652</v>
      </c>
      <c r="AU17" s="1"/>
      <c r="AV17">
        <v>17.142857142857139</v>
      </c>
      <c r="AW17">
        <v>52.16133400212518</v>
      </c>
      <c r="AX17">
        <v>34.367724102795783</v>
      </c>
      <c r="AY17">
        <v>1.741675296482045</v>
      </c>
      <c r="AZ17">
        <v>11.729776894467101</v>
      </c>
      <c r="BB17">
        <v>10</v>
      </c>
      <c r="BC17">
        <v>1.473552019969282</v>
      </c>
      <c r="BD17">
        <v>0.45304218591895212</v>
      </c>
      <c r="BE17">
        <v>0.26</v>
      </c>
      <c r="BF17">
        <v>1.5633946327711929</v>
      </c>
      <c r="BG17" s="1"/>
      <c r="BH17">
        <v>17.142857142857139</v>
      </c>
      <c r="BI17">
        <v>60.726085815624423</v>
      </c>
      <c r="BJ17">
        <v>8.6085093817773792</v>
      </c>
      <c r="BK17">
        <v>9.3431563942578961</v>
      </c>
      <c r="BL17">
        <v>21.32224838128181</v>
      </c>
      <c r="BN17">
        <v>10</v>
      </c>
      <c r="BO17">
        <v>1.93</v>
      </c>
      <c r="BP17">
        <v>1.8893796748021701</v>
      </c>
      <c r="BQ17">
        <v>1.45</v>
      </c>
      <c r="BR17">
        <v>2.1377558326431929</v>
      </c>
      <c r="BS17" s="1"/>
      <c r="BT17">
        <v>17.142857142857139</v>
      </c>
      <c r="BU17">
        <v>13.348768326831109</v>
      </c>
      <c r="BV17">
        <v>58.216826541996738</v>
      </c>
      <c r="BW17">
        <v>4.2815687156938047</v>
      </c>
      <c r="BX17">
        <v>24.153586037534708</v>
      </c>
      <c r="BZ17">
        <v>10</v>
      </c>
      <c r="CA17">
        <v>1.8708465107182539</v>
      </c>
      <c r="CB17">
        <v>2.075722096578013</v>
      </c>
      <c r="CC17">
        <v>1.74</v>
      </c>
      <c r="CD17">
        <v>3.4099999999999979</v>
      </c>
      <c r="CE17" s="1"/>
      <c r="CF17">
        <v>17.142857142857139</v>
      </c>
      <c r="CG17">
        <v>44.388872964108621</v>
      </c>
      <c r="CH17">
        <v>28.636613719982961</v>
      </c>
      <c r="CI17">
        <v>5.3914612960321442</v>
      </c>
      <c r="CJ17">
        <v>20.384931806624039</v>
      </c>
      <c r="CL17">
        <v>20</v>
      </c>
      <c r="CM17">
        <v>4.1399999999999997</v>
      </c>
      <c r="CO17">
        <v>30.612244897959179</v>
      </c>
      <c r="CP17">
        <v>16.358364623023711</v>
      </c>
      <c r="CR17">
        <v>20</v>
      </c>
      <c r="CS17">
        <v>23.23868030874419</v>
      </c>
      <c r="CU17">
        <v>30.612244897959179</v>
      </c>
      <c r="CV17">
        <v>27.0882550741341</v>
      </c>
      <c r="CX17">
        <v>20</v>
      </c>
      <c r="CY17">
        <v>12.890505729759971</v>
      </c>
      <c r="DA17">
        <v>30.612244897959179</v>
      </c>
      <c r="DB17">
        <v>11.2497823938415</v>
      </c>
    </row>
    <row r="18" spans="1:106" x14ac:dyDescent="0.25">
      <c r="A18" t="s">
        <v>10</v>
      </c>
      <c r="B18" t="s">
        <v>84</v>
      </c>
      <c r="C18">
        <v>3.6923136835202292E-3</v>
      </c>
      <c r="D18">
        <v>5.1592204753580402E-2</v>
      </c>
      <c r="F18">
        <v>30</v>
      </c>
      <c r="G18">
        <v>2.5</v>
      </c>
      <c r="H18">
        <v>0.1049999999999998</v>
      </c>
      <c r="I18">
        <v>0.125</v>
      </c>
      <c r="J18">
        <v>2.5053243303013679</v>
      </c>
      <c r="K18" s="1"/>
      <c r="L18">
        <v>18.367346938775508</v>
      </c>
      <c r="M18">
        <v>97.839231784054633</v>
      </c>
      <c r="N18">
        <v>0.52225413133231791</v>
      </c>
      <c r="O18">
        <v>0.1781723301596817</v>
      </c>
      <c r="P18">
        <v>1.460341763248024</v>
      </c>
      <c r="R18">
        <v>30</v>
      </c>
      <c r="S18">
        <v>1.1158355115736771</v>
      </c>
      <c r="T18">
        <v>2.715928325023814</v>
      </c>
      <c r="U18">
        <v>0.98932075463701585</v>
      </c>
      <c r="V18">
        <v>3.098404607392506</v>
      </c>
      <c r="W18" s="1"/>
      <c r="X18">
        <v>18.367346938775508</v>
      </c>
      <c r="Y18">
        <v>5.5290676504746541</v>
      </c>
      <c r="Z18">
        <v>66.987874618882159</v>
      </c>
      <c r="AA18">
        <v>3.4450397223470608</v>
      </c>
      <c r="AB18">
        <v>24.038946837774251</v>
      </c>
      <c r="AD18">
        <v>30</v>
      </c>
      <c r="AE18">
        <v>1.5499999999999969</v>
      </c>
      <c r="AF18">
        <v>1.1656972162615831</v>
      </c>
      <c r="AG18">
        <v>0.24</v>
      </c>
      <c r="AH18">
        <v>1.954213396740488</v>
      </c>
      <c r="AI18" s="1"/>
      <c r="AJ18">
        <v>18.367346938775508</v>
      </c>
      <c r="AK18">
        <v>39.739732795855012</v>
      </c>
      <c r="AL18">
        <v>18.370504186997302</v>
      </c>
      <c r="AM18">
        <v>7.7780703581584723</v>
      </c>
      <c r="AN18">
        <v>34.111693299037178</v>
      </c>
      <c r="AP18">
        <v>30</v>
      </c>
      <c r="AQ18">
        <v>0</v>
      </c>
      <c r="AR18">
        <v>0.6168377788005166</v>
      </c>
      <c r="AS18">
        <v>0.39999999999999908</v>
      </c>
      <c r="AT18">
        <v>3.858108174478037</v>
      </c>
      <c r="AU18" s="1"/>
      <c r="AV18">
        <v>18.367346938775508</v>
      </c>
      <c r="AW18">
        <v>51.684138444955387</v>
      </c>
      <c r="AX18">
        <v>33.755117621708401</v>
      </c>
      <c r="AY18">
        <v>1.8116017535130109</v>
      </c>
      <c r="AZ18">
        <v>12.749638727499971</v>
      </c>
      <c r="BB18">
        <v>30</v>
      </c>
      <c r="BC18">
        <v>0</v>
      </c>
      <c r="BD18">
        <v>0.25598757009710832</v>
      </c>
      <c r="BE18">
        <v>0.08</v>
      </c>
      <c r="BF18">
        <v>0.26819700976003058</v>
      </c>
      <c r="BG18" s="1"/>
      <c r="BH18">
        <v>18.367346938775508</v>
      </c>
      <c r="BI18">
        <v>59.729725808261179</v>
      </c>
      <c r="BJ18">
        <v>8.6199909595069055</v>
      </c>
      <c r="BK18">
        <v>9.3454615559686722</v>
      </c>
      <c r="BL18">
        <v>22.304821644667751</v>
      </c>
      <c r="BN18">
        <v>30</v>
      </c>
      <c r="BO18">
        <v>0</v>
      </c>
      <c r="BP18">
        <v>1.781956438861513</v>
      </c>
      <c r="BQ18">
        <v>2.9999999999999801E-2</v>
      </c>
      <c r="BR18">
        <v>0</v>
      </c>
      <c r="BS18" s="1"/>
      <c r="BT18">
        <v>18.367346938775508</v>
      </c>
      <c r="BU18">
        <v>12.3687490643412</v>
      </c>
      <c r="BV18">
        <v>57.262997535623199</v>
      </c>
      <c r="BW18">
        <v>4.3168003989507344</v>
      </c>
      <c r="BX18">
        <v>26.052238313290559</v>
      </c>
      <c r="BZ18">
        <v>30</v>
      </c>
      <c r="CA18">
        <v>4.8730642880589476</v>
      </c>
      <c r="CB18">
        <v>1.7163635978428591</v>
      </c>
      <c r="CC18">
        <v>0.56999999999999995</v>
      </c>
      <c r="CD18">
        <v>0.71182082639445776</v>
      </c>
      <c r="CE18" s="1"/>
      <c r="CF18">
        <v>18.367346938775508</v>
      </c>
      <c r="CG18">
        <v>43.472348904075602</v>
      </c>
      <c r="CH18">
        <v>28.246567355398021</v>
      </c>
      <c r="CI18">
        <v>5.3519225847682579</v>
      </c>
      <c r="CJ18">
        <v>21.62916854691596</v>
      </c>
      <c r="CL18">
        <v>40</v>
      </c>
      <c r="CM18">
        <v>4</v>
      </c>
      <c r="CO18">
        <v>32.653061224489797</v>
      </c>
      <c r="CP18">
        <v>17.414189906368691</v>
      </c>
      <c r="CR18">
        <v>40</v>
      </c>
      <c r="CS18">
        <v>30.493750462001501</v>
      </c>
      <c r="CU18">
        <v>32.653061224489797</v>
      </c>
      <c r="CV18">
        <v>27.828575482641131</v>
      </c>
      <c r="CX18">
        <v>40</v>
      </c>
      <c r="CY18">
        <v>9.7983023699531469</v>
      </c>
      <c r="DA18">
        <v>32.653061224489797</v>
      </c>
      <c r="DB18">
        <v>10.934249541111059</v>
      </c>
    </row>
    <row r="19" spans="1:106" x14ac:dyDescent="0.25">
      <c r="A19" t="s">
        <v>11</v>
      </c>
      <c r="B19" t="s">
        <v>85</v>
      </c>
      <c r="C19">
        <v>2.1326001960905859E-2</v>
      </c>
      <c r="D19">
        <v>2.7711906293141152E-2</v>
      </c>
      <c r="K19" s="1"/>
      <c r="L19">
        <v>19.591836734693882</v>
      </c>
      <c r="M19">
        <v>97.741681928510005</v>
      </c>
      <c r="N19">
        <v>0.52277283512757744</v>
      </c>
      <c r="O19">
        <v>0.17874307115235369</v>
      </c>
      <c r="P19">
        <v>1.556802174616724</v>
      </c>
      <c r="R19">
        <v>60</v>
      </c>
      <c r="S19">
        <v>1.75165318738867</v>
      </c>
      <c r="T19">
        <v>3.8533650517725699</v>
      </c>
      <c r="U19">
        <v>0.94911654828172987</v>
      </c>
      <c r="V19">
        <v>4.337918087439335</v>
      </c>
      <c r="W19" s="1"/>
      <c r="X19">
        <v>19.591836734693882</v>
      </c>
      <c r="Y19">
        <v>4.8562365281567574</v>
      </c>
      <c r="Z19">
        <v>65.619941893238888</v>
      </c>
      <c r="AA19">
        <v>3.5692761601165879</v>
      </c>
      <c r="AB19">
        <v>25.955540913387491</v>
      </c>
      <c r="AD19">
        <v>60</v>
      </c>
      <c r="AE19">
        <v>1.823628860876642</v>
      </c>
      <c r="AF19">
        <v>1.0597848838325641</v>
      </c>
      <c r="AG19">
        <v>0.5</v>
      </c>
      <c r="AH19">
        <v>1.0541168104152401</v>
      </c>
      <c r="AI19" s="1"/>
      <c r="AJ19">
        <v>19.591836734693882</v>
      </c>
      <c r="AK19">
        <v>38.410944328580761</v>
      </c>
      <c r="AL19">
        <v>18.400472235045669</v>
      </c>
      <c r="AM19">
        <v>7.4133039289266431</v>
      </c>
      <c r="AN19">
        <v>35.77528013034123</v>
      </c>
      <c r="AP19">
        <v>60</v>
      </c>
      <c r="AQ19">
        <v>0</v>
      </c>
      <c r="AR19">
        <v>0.32843</v>
      </c>
      <c r="AS19">
        <v>0.02</v>
      </c>
      <c r="AT19">
        <v>0.32258049999999988</v>
      </c>
      <c r="AU19" s="1"/>
      <c r="AV19">
        <v>19.591836734693882</v>
      </c>
      <c r="AW19">
        <v>51.298021958274447</v>
      </c>
      <c r="AX19">
        <v>33.072449459167181</v>
      </c>
      <c r="AY19">
        <v>1.87399939947771</v>
      </c>
      <c r="AZ19">
        <v>13.75604082957619</v>
      </c>
      <c r="BB19">
        <v>60</v>
      </c>
      <c r="BC19">
        <v>0.62497999967999029</v>
      </c>
      <c r="BD19">
        <v>0.20417857108151441</v>
      </c>
      <c r="BE19">
        <v>0.77</v>
      </c>
      <c r="BF19">
        <v>1.0125161178415329</v>
      </c>
      <c r="BG19" s="1"/>
      <c r="BH19">
        <v>19.591836734693882</v>
      </c>
      <c r="BI19">
        <v>58.833064528048432</v>
      </c>
      <c r="BJ19">
        <v>8.5770772556268753</v>
      </c>
      <c r="BK19">
        <v>9.3449771433686912</v>
      </c>
      <c r="BL19">
        <v>23.244881019399209</v>
      </c>
      <c r="BN19">
        <v>60</v>
      </c>
      <c r="BO19">
        <v>2.0550000000000002</v>
      </c>
      <c r="BP19">
        <v>0.68954091007471674</v>
      </c>
      <c r="BQ19">
        <v>0.06</v>
      </c>
      <c r="BR19">
        <v>4.8481061594537351</v>
      </c>
      <c r="BS19" s="1"/>
      <c r="BT19">
        <v>19.591836734693882</v>
      </c>
      <c r="BU19">
        <v>11.56597172117821</v>
      </c>
      <c r="BV19">
        <v>56.173769271358282</v>
      </c>
      <c r="BW19">
        <v>4.3430611502848944</v>
      </c>
      <c r="BX19">
        <v>27.91820830031423</v>
      </c>
      <c r="BZ19">
        <v>60</v>
      </c>
      <c r="CA19">
        <v>3.9695213817285331</v>
      </c>
      <c r="CB19">
        <v>2.5894664886849199</v>
      </c>
      <c r="CC19">
        <v>0.76</v>
      </c>
      <c r="CD19">
        <v>1.914532344504932</v>
      </c>
      <c r="CE19" s="1"/>
      <c r="CF19">
        <v>19.591836734693882</v>
      </c>
      <c r="CG19">
        <v>42.678954671646302</v>
      </c>
      <c r="CH19">
        <v>27.772700240680631</v>
      </c>
      <c r="CI19">
        <v>5.3122714950790293</v>
      </c>
      <c r="CJ19">
        <v>22.836254761540189</v>
      </c>
      <c r="CL19">
        <v>50</v>
      </c>
      <c r="CM19">
        <v>12.34</v>
      </c>
      <c r="CO19">
        <v>34.693877551020407</v>
      </c>
      <c r="CP19">
        <v>18.470018475887091</v>
      </c>
      <c r="CR19">
        <v>50</v>
      </c>
      <c r="CS19">
        <v>34.121144672751157</v>
      </c>
      <c r="CU19">
        <v>34.693877551020407</v>
      </c>
      <c r="CV19">
        <v>28.568898432828881</v>
      </c>
      <c r="CX19">
        <v>50</v>
      </c>
      <c r="CY19">
        <v>8.2520819785686825</v>
      </c>
      <c r="DA19">
        <v>34.693877551020407</v>
      </c>
      <c r="DB19">
        <v>10.61871326938129</v>
      </c>
    </row>
    <row r="20" spans="1:106" x14ac:dyDescent="0.25">
      <c r="A20" t="s">
        <v>12</v>
      </c>
      <c r="B20" t="s">
        <v>86</v>
      </c>
      <c r="C20">
        <v>4.3030671948980997E-2</v>
      </c>
      <c r="D20">
        <v>0.37363444440663462</v>
      </c>
      <c r="F20" t="s">
        <v>179</v>
      </c>
      <c r="G20">
        <v>0.86613097573034104</v>
      </c>
      <c r="K20" s="1"/>
      <c r="L20">
        <v>20.81632653061224</v>
      </c>
      <c r="M20">
        <v>97.644717413367616</v>
      </c>
      <c r="N20">
        <v>0.5230077056168938</v>
      </c>
      <c r="O20">
        <v>0.17910832768882309</v>
      </c>
      <c r="P20">
        <v>1.6531665650990439</v>
      </c>
      <c r="X20">
        <v>20.81632653061224</v>
      </c>
      <c r="Y20">
        <v>4.3277503974393881</v>
      </c>
      <c r="Z20">
        <v>64.152753202626855</v>
      </c>
      <c r="AA20">
        <v>3.6793158725314008</v>
      </c>
      <c r="AB20">
        <v>27.84125614741464</v>
      </c>
      <c r="AJ20">
        <v>20.81632653061224</v>
      </c>
      <c r="AK20">
        <v>37.219267689818743</v>
      </c>
      <c r="AL20">
        <v>18.33085277793651</v>
      </c>
      <c r="AM20">
        <v>7.065539646429527</v>
      </c>
      <c r="AN20">
        <v>37.384340515058668</v>
      </c>
      <c r="AV20">
        <v>20.81632653061224</v>
      </c>
      <c r="AW20">
        <v>50.985817655164922</v>
      </c>
      <c r="AX20">
        <v>32.338466810717179</v>
      </c>
      <c r="AY20">
        <v>1.9292106756230909</v>
      </c>
      <c r="AZ20">
        <v>14.74715395662991</v>
      </c>
      <c r="BH20">
        <v>20.81632653061224</v>
      </c>
      <c r="BI20">
        <v>58.022724327612863</v>
      </c>
      <c r="BJ20">
        <v>8.4881464866838936</v>
      </c>
      <c r="BK20">
        <v>9.3442177055922979</v>
      </c>
      <c r="BL20">
        <v>24.144911459553921</v>
      </c>
      <c r="BT20">
        <v>20.81632653061224</v>
      </c>
      <c r="BU20">
        <v>10.905113126921011</v>
      </c>
      <c r="BV20">
        <v>54.985999714321743</v>
      </c>
      <c r="BW20">
        <v>4.3614676825627638</v>
      </c>
      <c r="BX20">
        <v>29.748467074381669</v>
      </c>
      <c r="CF20">
        <v>20.81632653061224</v>
      </c>
      <c r="CG20">
        <v>41.987445905093118</v>
      </c>
      <c r="CH20">
        <v>27.23443852337661</v>
      </c>
      <c r="CI20">
        <v>5.2741062491590061</v>
      </c>
      <c r="CJ20">
        <v>24.006400586450571</v>
      </c>
      <c r="CL20">
        <v>60</v>
      </c>
      <c r="CM20">
        <v>10.79</v>
      </c>
      <c r="CO20">
        <v>36.734693877551017</v>
      </c>
      <c r="CP20">
        <v>19.525850764194882</v>
      </c>
      <c r="CR20">
        <v>60</v>
      </c>
      <c r="CS20">
        <v>37.748488777595917</v>
      </c>
      <c r="CU20">
        <v>36.734693877551017</v>
      </c>
      <c r="CV20">
        <v>29.30922395429182</v>
      </c>
      <c r="CX20">
        <v>60</v>
      </c>
      <c r="CY20">
        <v>6.7058106154263051</v>
      </c>
      <c r="DA20">
        <v>36.734693877551017</v>
      </c>
      <c r="DB20">
        <v>10.303173474845361</v>
      </c>
    </row>
    <row r="21" spans="1:106" x14ac:dyDescent="0.25">
      <c r="A21" t="s">
        <v>87</v>
      </c>
      <c r="B21" t="s">
        <v>88</v>
      </c>
      <c r="C21">
        <v>3.5700655822233522E-13</v>
      </c>
      <c r="D21">
        <v>1.6508410702999021E-2</v>
      </c>
      <c r="F21" t="s">
        <v>180</v>
      </c>
      <c r="G21">
        <v>0.99998047864218753</v>
      </c>
      <c r="K21" s="1"/>
      <c r="L21">
        <v>22.04081632653061</v>
      </c>
      <c r="M21">
        <v>97.548189277835888</v>
      </c>
      <c r="N21">
        <v>0.52304489333254023</v>
      </c>
      <c r="O21">
        <v>0.17933033024699199</v>
      </c>
      <c r="P21">
        <v>1.7494355136535991</v>
      </c>
      <c r="R21" t="s">
        <v>179</v>
      </c>
      <c r="S21">
        <v>1283.2964636371159</v>
      </c>
      <c r="X21">
        <v>22.04081632653061</v>
      </c>
      <c r="Y21">
        <v>3.913448316515888</v>
      </c>
      <c r="Z21">
        <v>62.618837716814937</v>
      </c>
      <c r="AA21">
        <v>3.7758181749476578</v>
      </c>
      <c r="AB21">
        <v>29.692968027108719</v>
      </c>
      <c r="AD21" t="s">
        <v>179</v>
      </c>
      <c r="AE21">
        <v>892.50806387643343</v>
      </c>
      <c r="AJ21">
        <v>22.04081632653061</v>
      </c>
      <c r="AK21">
        <v>36.147303642304031</v>
      </c>
      <c r="AL21">
        <v>18.17662099968847</v>
      </c>
      <c r="AM21">
        <v>6.7356062308739686</v>
      </c>
      <c r="AN21">
        <v>38.940469870632299</v>
      </c>
      <c r="AP21" t="s">
        <v>179</v>
      </c>
      <c r="AQ21">
        <v>3398.6599251861498</v>
      </c>
      <c r="AV21">
        <v>22.04081632653061</v>
      </c>
      <c r="AW21">
        <v>50.731504759258883</v>
      </c>
      <c r="AX21">
        <v>31.57040954981284</v>
      </c>
      <c r="AY21">
        <v>1.977578149808737</v>
      </c>
      <c r="AZ21">
        <v>15.721300541743419</v>
      </c>
      <c r="BB21" t="s">
        <v>179</v>
      </c>
      <c r="BC21">
        <v>1478.6254469690959</v>
      </c>
      <c r="BH21">
        <v>22.04081632653061</v>
      </c>
      <c r="BI21">
        <v>57.283427312632341</v>
      </c>
      <c r="BJ21">
        <v>8.3641761032236257</v>
      </c>
      <c r="BK21">
        <v>9.3448616578429036</v>
      </c>
      <c r="BL21">
        <v>25.007534911946749</v>
      </c>
      <c r="BN21" t="s">
        <v>179</v>
      </c>
      <c r="BO21">
        <v>10363.170371887491</v>
      </c>
      <c r="BT21">
        <v>22.04081632653061</v>
      </c>
      <c r="BU21">
        <v>10.35884874817666</v>
      </c>
      <c r="BV21">
        <v>53.728474096765588</v>
      </c>
      <c r="BW21">
        <v>4.3727829427989366</v>
      </c>
      <c r="BX21">
        <v>31.540937007978108</v>
      </c>
      <c r="BZ21" t="s">
        <v>179</v>
      </c>
      <c r="CA21">
        <v>1557.3592627506059</v>
      </c>
      <c r="CF21">
        <v>22.04081632653061</v>
      </c>
      <c r="CG21">
        <v>41.378782430904423</v>
      </c>
      <c r="CH21">
        <v>26.64973270763403</v>
      </c>
      <c r="CI21">
        <v>5.2383752944643396</v>
      </c>
      <c r="CJ21">
        <v>25.13997396140422</v>
      </c>
      <c r="CL21">
        <v>80</v>
      </c>
      <c r="CM21">
        <v>20.49</v>
      </c>
      <c r="CO21">
        <v>38.775510204081627</v>
      </c>
      <c r="CP21">
        <v>20.58168719832571</v>
      </c>
      <c r="CR21">
        <v>80</v>
      </c>
      <c r="CS21">
        <v>45.003443233029436</v>
      </c>
      <c r="CU21">
        <v>38.775510204081627</v>
      </c>
      <c r="CV21">
        <v>30.049552167480261</v>
      </c>
      <c r="CX21">
        <v>80</v>
      </c>
      <c r="CY21">
        <v>3.6133693465198489</v>
      </c>
      <c r="DA21">
        <v>38.775510204081627</v>
      </c>
      <c r="DB21">
        <v>9.9876301059474137</v>
      </c>
    </row>
    <row r="22" spans="1:106" x14ac:dyDescent="0.25">
      <c r="A22" t="s">
        <v>13</v>
      </c>
      <c r="B22" t="s">
        <v>89</v>
      </c>
      <c r="C22">
        <v>1.103968386251378E-3</v>
      </c>
      <c r="D22">
        <v>9.9400236706477489</v>
      </c>
      <c r="F22" t="s">
        <v>219</v>
      </c>
      <c r="G22">
        <v>141.8833003217056</v>
      </c>
      <c r="K22" s="1"/>
      <c r="L22">
        <v>23.26530612244898</v>
      </c>
      <c r="M22">
        <v>97.451990653787476</v>
      </c>
      <c r="N22">
        <v>0.52294613179170901</v>
      </c>
      <c r="O22">
        <v>0.17945376784365821</v>
      </c>
      <c r="P22">
        <v>1.8456094619134391</v>
      </c>
      <c r="R22" t="s">
        <v>180</v>
      </c>
      <c r="S22">
        <v>0.95906199824749261</v>
      </c>
      <c r="X22">
        <v>23.26530612244898</v>
      </c>
      <c r="Y22">
        <v>3.5926319841092269</v>
      </c>
      <c r="Z22">
        <v>61.040146918352583</v>
      </c>
      <c r="AA22">
        <v>3.859481606228532</v>
      </c>
      <c r="AB22">
        <v>31.50883283673064</v>
      </c>
      <c r="AD22" t="s">
        <v>180</v>
      </c>
      <c r="AE22">
        <v>0.96932145467306863</v>
      </c>
      <c r="AJ22">
        <v>23.26530612244898</v>
      </c>
      <c r="AK22">
        <v>35.17765294877168</v>
      </c>
      <c r="AL22">
        <v>17.952752084320171</v>
      </c>
      <c r="AM22">
        <v>6.4243324024668143</v>
      </c>
      <c r="AN22">
        <v>40.445263614504881</v>
      </c>
      <c r="AP22" t="s">
        <v>180</v>
      </c>
      <c r="AQ22">
        <v>0.88644226631612089</v>
      </c>
      <c r="AV22">
        <v>23.26530612244898</v>
      </c>
      <c r="AW22">
        <v>50.522467874003461</v>
      </c>
      <c r="AX22">
        <v>30.78159305595161</v>
      </c>
      <c r="AY22">
        <v>2.0194736514346592</v>
      </c>
      <c r="AZ22">
        <v>16.677255193364161</v>
      </c>
      <c r="BB22" t="s">
        <v>180</v>
      </c>
      <c r="BC22">
        <v>0.96137186242547101</v>
      </c>
      <c r="BH22">
        <v>23.26530612244898</v>
      </c>
      <c r="BI22">
        <v>56.60776800415249</v>
      </c>
      <c r="BJ22">
        <v>8.2106713880528446</v>
      </c>
      <c r="BK22">
        <v>9.3471175455916224</v>
      </c>
      <c r="BL22">
        <v>25.834443039746741</v>
      </c>
      <c r="BN22" t="s">
        <v>180</v>
      </c>
      <c r="BO22">
        <v>0.60229018348573093</v>
      </c>
      <c r="BT22">
        <v>23.26530612244898</v>
      </c>
      <c r="BU22">
        <v>9.9082483937547732</v>
      </c>
      <c r="BV22">
        <v>52.420765516322597</v>
      </c>
      <c r="BW22">
        <v>4.3775487764558374</v>
      </c>
      <c r="BX22">
        <v>33.29452073429642</v>
      </c>
      <c r="BZ22" t="s">
        <v>180</v>
      </c>
      <c r="CA22">
        <v>0.93479649188713587</v>
      </c>
      <c r="CF22">
        <v>23.26530612244898</v>
      </c>
      <c r="CG22">
        <v>40.841920360556308</v>
      </c>
      <c r="CH22">
        <v>26.02883871753556</v>
      </c>
      <c r="CI22">
        <v>5.2052543151545914</v>
      </c>
      <c r="CJ22">
        <v>26.237681152716728</v>
      </c>
      <c r="CL22">
        <v>100</v>
      </c>
      <c r="CM22">
        <v>49.68</v>
      </c>
      <c r="CO22">
        <v>40.816326530612237</v>
      </c>
      <c r="CP22">
        <v>21.63752819784678</v>
      </c>
      <c r="CR22">
        <v>100</v>
      </c>
      <c r="CS22">
        <v>52.258782502474233</v>
      </c>
      <c r="CU22">
        <v>40.816326530612237</v>
      </c>
      <c r="CV22">
        <v>30.789883260204441</v>
      </c>
      <c r="CX22">
        <v>100</v>
      </c>
      <c r="CY22">
        <v>0.52105750684934782</v>
      </c>
      <c r="DA22">
        <v>40.816326530612237</v>
      </c>
      <c r="DB22">
        <v>9.6720831711986044</v>
      </c>
    </row>
    <row r="23" spans="1:106" x14ac:dyDescent="0.25">
      <c r="A23" t="s">
        <v>14</v>
      </c>
      <c r="B23" t="s">
        <v>90</v>
      </c>
      <c r="C23">
        <v>1.1266176617611421E-12</v>
      </c>
      <c r="D23">
        <v>106.9422303787633</v>
      </c>
      <c r="K23" s="1"/>
      <c r="L23">
        <v>24.489795918367349</v>
      </c>
      <c r="M23">
        <v>97.356052550758633</v>
      </c>
      <c r="N23">
        <v>0.52275125878162798</v>
      </c>
      <c r="O23">
        <v>0.17950747802150871</v>
      </c>
      <c r="P23">
        <v>1.9416887275971171</v>
      </c>
      <c r="R23" t="s">
        <v>219</v>
      </c>
      <c r="S23">
        <v>-108.99024345454519</v>
      </c>
      <c r="X23">
        <v>24.489795918367349</v>
      </c>
      <c r="Y23">
        <v>3.3466472340389681</v>
      </c>
      <c r="Z23">
        <v>59.436217506477782</v>
      </c>
      <c r="AA23">
        <v>3.9310031500999432</v>
      </c>
      <c r="AB23">
        <v>33.287281350710437</v>
      </c>
      <c r="AD23" t="s">
        <v>219</v>
      </c>
      <c r="AE23">
        <v>-338.84865964520242</v>
      </c>
      <c r="AJ23">
        <v>24.489795918367349</v>
      </c>
      <c r="AK23">
        <v>34.296682829494223</v>
      </c>
      <c r="AL23">
        <v>17.671120100782691</v>
      </c>
      <c r="AM23">
        <v>6.1319840007653843</v>
      </c>
      <c r="AN23">
        <v>41.900214204746362</v>
      </c>
      <c r="AP23" t="s">
        <v>219</v>
      </c>
      <c r="AQ23">
        <v>-7.8173545255975092E+32</v>
      </c>
      <c r="AV23">
        <v>24.489795918367349</v>
      </c>
      <c r="AW23">
        <v>50.350742322498157</v>
      </c>
      <c r="AX23">
        <v>29.980365954613081</v>
      </c>
      <c r="AY23">
        <v>2.0552626568968222</v>
      </c>
      <c r="AZ23">
        <v>17.614421000788429</v>
      </c>
      <c r="BB23" t="s">
        <v>219</v>
      </c>
      <c r="BC23">
        <v>-254633875.99294159</v>
      </c>
      <c r="BH23">
        <v>24.489795918367349</v>
      </c>
      <c r="BI23">
        <v>55.988502824506043</v>
      </c>
      <c r="BJ23">
        <v>8.0330269839224258</v>
      </c>
      <c r="BK23">
        <v>9.3511623023989578</v>
      </c>
      <c r="BL23">
        <v>26.627307860203761</v>
      </c>
      <c r="BN23" t="s">
        <v>219</v>
      </c>
      <c r="BO23">
        <v>-1.6110735947318819E+33</v>
      </c>
      <c r="BT23">
        <v>24.489795918367349</v>
      </c>
      <c r="BU23">
        <v>9.5352563989410033</v>
      </c>
      <c r="BV23">
        <v>51.08141820202929</v>
      </c>
      <c r="BW23">
        <v>4.3762906607246057</v>
      </c>
      <c r="BX23">
        <v>35.008218685226332</v>
      </c>
      <c r="BZ23" t="s">
        <v>219</v>
      </c>
      <c r="CA23">
        <v>-191.17610028432199</v>
      </c>
      <c r="CF23">
        <v>24.489795918367349</v>
      </c>
      <c r="CG23">
        <v>40.365815805524868</v>
      </c>
      <c r="CH23">
        <v>25.38201247716389</v>
      </c>
      <c r="CI23">
        <v>5.1749189953893167</v>
      </c>
      <c r="CJ23">
        <v>27.30022842670369</v>
      </c>
      <c r="CO23">
        <v>42.857142857142861</v>
      </c>
      <c r="CP23">
        <v>22.693374169677121</v>
      </c>
      <c r="CU23">
        <v>42.857142857142861</v>
      </c>
      <c r="CV23">
        <v>31.530217141863449</v>
      </c>
      <c r="DA23">
        <v>42.857142857142861</v>
      </c>
      <c r="DB23">
        <v>9.3565327717064211</v>
      </c>
    </row>
    <row r="24" spans="1:106" x14ac:dyDescent="0.25">
      <c r="A24" t="s">
        <v>93</v>
      </c>
      <c r="B24" t="s">
        <v>94</v>
      </c>
      <c r="C24">
        <v>4.4749327512727593E-3</v>
      </c>
      <c r="D24">
        <v>7.4056650728423247E-3</v>
      </c>
      <c r="F24" t="s">
        <v>207</v>
      </c>
      <c r="K24" s="1"/>
      <c r="L24">
        <v>25.714285714285719</v>
      </c>
      <c r="M24">
        <v>97.260348243462801</v>
      </c>
      <c r="N24">
        <v>0.52247567739378531</v>
      </c>
      <c r="O24">
        <v>0.17950260449702621</v>
      </c>
      <c r="P24">
        <v>2.0376734897077782</v>
      </c>
      <c r="R24" t="s">
        <v>207</v>
      </c>
      <c r="X24">
        <v>25.714285714285719</v>
      </c>
      <c r="Y24">
        <v>3.1590311145586498</v>
      </c>
      <c r="Z24">
        <v>57.823979360026847</v>
      </c>
      <c r="AA24">
        <v>3.9910988150792228</v>
      </c>
      <c r="AB24">
        <v>35.027039461442222</v>
      </c>
      <c r="AD24" t="s">
        <v>207</v>
      </c>
      <c r="AJ24">
        <v>25.714285714285719</v>
      </c>
      <c r="AK24">
        <v>33.488470368484158</v>
      </c>
      <c r="AL24">
        <v>17.34723948421653</v>
      </c>
      <c r="AM24">
        <v>5.857460397981809</v>
      </c>
      <c r="AN24">
        <v>43.30683088075844</v>
      </c>
      <c r="AP24" t="s">
        <v>207</v>
      </c>
      <c r="AV24">
        <v>25.714285714285719</v>
      </c>
      <c r="AW24">
        <v>50.209524925978428</v>
      </c>
      <c r="AX24">
        <v>29.173662608239351</v>
      </c>
      <c r="AY24">
        <v>2.0853045367111349</v>
      </c>
      <c r="AZ24">
        <v>18.532356869972212</v>
      </c>
      <c r="BB24" t="s">
        <v>207</v>
      </c>
      <c r="BH24">
        <v>25.714285714285719</v>
      </c>
      <c r="BI24">
        <v>55.418388196025759</v>
      </c>
      <c r="BJ24">
        <v>7.8366375335832448</v>
      </c>
      <c r="BK24">
        <v>9.3571728618254131</v>
      </c>
      <c r="BL24">
        <v>27.38780139056766</v>
      </c>
      <c r="BN24" t="s">
        <v>207</v>
      </c>
      <c r="BT24">
        <v>25.714285714285719</v>
      </c>
      <c r="BU24">
        <v>9.2238630334495504</v>
      </c>
      <c r="BV24">
        <v>49.726591041587611</v>
      </c>
      <c r="BW24">
        <v>4.3694610000953276</v>
      </c>
      <c r="BX24">
        <v>36.681273157789647</v>
      </c>
      <c r="BZ24" t="s">
        <v>207</v>
      </c>
      <c r="CF24">
        <v>25.714285714285719</v>
      </c>
      <c r="CG24">
        <v>39.939862565900192</v>
      </c>
      <c r="CH24">
        <v>24.719008807437419</v>
      </c>
      <c r="CI24">
        <v>5.1475294569444507</v>
      </c>
      <c r="CJ24">
        <v>28.3283306887691</v>
      </c>
      <c r="CL24" t="s">
        <v>208</v>
      </c>
      <c r="CO24">
        <v>44.897959183673471</v>
      </c>
      <c r="CP24">
        <v>23.74922549938432</v>
      </c>
      <c r="CR24" t="s">
        <v>208</v>
      </c>
      <c r="CU24">
        <v>44.897959183673471</v>
      </c>
      <c r="CV24">
        <v>32.270530028190599</v>
      </c>
      <c r="CX24" t="s">
        <v>208</v>
      </c>
      <c r="DA24">
        <v>44.897959183673471</v>
      </c>
      <c r="DB24">
        <v>9.0409790511569152</v>
      </c>
    </row>
    <row r="25" spans="1:106" x14ac:dyDescent="0.25">
      <c r="A25" t="s">
        <v>95</v>
      </c>
      <c r="B25" t="s">
        <v>96</v>
      </c>
      <c r="C25">
        <v>5.4772375671270357E-2</v>
      </c>
      <c r="D25">
        <v>0.57120771282644245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v>26.938775510204081</v>
      </c>
      <c r="M25">
        <v>97.164851006613446</v>
      </c>
      <c r="N25">
        <v>0.52213479071966895</v>
      </c>
      <c r="O25">
        <v>0.17945029098669321</v>
      </c>
      <c r="P25">
        <v>2.1335639272485718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v>26.938775510204081</v>
      </c>
      <c r="Y25">
        <v>3.0188063030754799</v>
      </c>
      <c r="Z25">
        <v>56.21430993392854</v>
      </c>
      <c r="AA25">
        <v>4.0404646941259612</v>
      </c>
      <c r="AB25">
        <v>36.727568074521621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v>26.938775510204081</v>
      </c>
      <c r="AK25">
        <v>32.745286233414973</v>
      </c>
      <c r="AL25">
        <v>16.988552680566301</v>
      </c>
      <c r="AM25">
        <v>5.5996905861297206</v>
      </c>
      <c r="AN25">
        <v>44.666471626391157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26.938775510204081</v>
      </c>
      <c r="AW25">
        <v>50.092233373738907</v>
      </c>
      <c r="AX25">
        <v>28.368115113093161</v>
      </c>
      <c r="AY25">
        <v>2.1099547241425869</v>
      </c>
      <c r="AZ25">
        <v>19.430650022137119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v>26.938775510204081</v>
      </c>
      <c r="BI25">
        <v>54.890180541044373</v>
      </c>
      <c r="BJ25">
        <v>7.6268976797861816</v>
      </c>
      <c r="BK25">
        <v>9.3653261574314932</v>
      </c>
      <c r="BL25">
        <v>28.117595648088312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v>26.938775510204081</v>
      </c>
      <c r="BU25">
        <v>8.9630010028559877</v>
      </c>
      <c r="BV25">
        <v>48.367276280432627</v>
      </c>
      <c r="BW25">
        <v>4.3574142507241662</v>
      </c>
      <c r="BX25">
        <v>38.313490039990199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v>26.938775510204081</v>
      </c>
      <c r="CG25">
        <v>39.555373522729518</v>
      </c>
      <c r="CH25">
        <v>24.04763048618377</v>
      </c>
      <c r="CI25">
        <v>5.1230007292037403</v>
      </c>
      <c r="CJ25">
        <v>29.322799266492311</v>
      </c>
      <c r="CL25" t="s">
        <v>153</v>
      </c>
      <c r="CM25" t="s">
        <v>154</v>
      </c>
      <c r="CO25">
        <v>46.938775510204081</v>
      </c>
      <c r="CP25">
        <v>24.805082538311041</v>
      </c>
      <c r="CR25" t="s">
        <v>153</v>
      </c>
      <c r="CS25" t="s">
        <v>154</v>
      </c>
      <c r="CU25">
        <v>46.938775510204081</v>
      </c>
      <c r="CV25">
        <v>33.010773358353852</v>
      </c>
      <c r="CX25" t="s">
        <v>153</v>
      </c>
      <c r="CY25" t="s">
        <v>154</v>
      </c>
      <c r="DA25">
        <v>46.938775510204081</v>
      </c>
      <c r="DB25">
        <v>8.7254222891700568</v>
      </c>
    </row>
    <row r="26" spans="1:106" x14ac:dyDescent="0.25">
      <c r="A26" t="s">
        <v>97</v>
      </c>
      <c r="B26" t="s">
        <v>98</v>
      </c>
      <c r="C26">
        <v>3.7466994710840459E-2</v>
      </c>
      <c r="D26">
        <v>1.7203428038300741E-2</v>
      </c>
      <c r="F26">
        <v>0</v>
      </c>
      <c r="G26">
        <v>100</v>
      </c>
      <c r="H26">
        <v>0</v>
      </c>
      <c r="I26">
        <v>0</v>
      </c>
      <c r="J26">
        <v>0</v>
      </c>
      <c r="K26" s="1"/>
      <c r="L26">
        <v>28.163265306122451</v>
      </c>
      <c r="M26">
        <v>97.069534114924025</v>
      </c>
      <c r="N26">
        <v>0.52174400185076708</v>
      </c>
      <c r="O26">
        <v>0.1793616812069925</v>
      </c>
      <c r="P26">
        <v>2.2293602192226452</v>
      </c>
      <c r="R26">
        <v>0</v>
      </c>
      <c r="S26">
        <v>100</v>
      </c>
      <c r="T26">
        <v>0</v>
      </c>
      <c r="U26">
        <v>0</v>
      </c>
      <c r="V26">
        <v>0</v>
      </c>
      <c r="X26">
        <v>28.163265306122451</v>
      </c>
      <c r="Y26">
        <v>2.9171545774408161</v>
      </c>
      <c r="Z26">
        <v>54.615640508821208</v>
      </c>
      <c r="AA26">
        <v>4.0797762274869331</v>
      </c>
      <c r="AB26">
        <v>38.38861506747029</v>
      </c>
      <c r="AD26">
        <v>0</v>
      </c>
      <c r="AE26">
        <v>100</v>
      </c>
      <c r="AF26">
        <v>0</v>
      </c>
      <c r="AG26">
        <v>0</v>
      </c>
      <c r="AH26">
        <v>0</v>
      </c>
      <c r="AJ26">
        <v>28.163265306122451</v>
      </c>
      <c r="AK26">
        <v>32.06026378406748</v>
      </c>
      <c r="AL26">
        <v>16.601658254308798</v>
      </c>
      <c r="AM26">
        <v>5.3576026783400792</v>
      </c>
      <c r="AN26">
        <v>45.980476428749029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28.163265306122451</v>
      </c>
      <c r="AW26">
        <v>49.993514991680733</v>
      </c>
      <c r="AX26">
        <v>27.568819699147291</v>
      </c>
      <c r="AY26">
        <v>2.1295702238400609</v>
      </c>
      <c r="AZ26">
        <v>20.30904954497576</v>
      </c>
      <c r="BB26">
        <v>0</v>
      </c>
      <c r="BC26">
        <v>100</v>
      </c>
      <c r="BD26">
        <v>0</v>
      </c>
      <c r="BE26">
        <v>0</v>
      </c>
      <c r="BF26">
        <v>0</v>
      </c>
      <c r="BH26">
        <v>28.163265306122451</v>
      </c>
      <c r="BI26">
        <v>54.399486499893783</v>
      </c>
      <c r="BJ26">
        <v>7.4069799649680554</v>
      </c>
      <c r="BK26">
        <v>9.3755830951112706</v>
      </c>
      <c r="BL26">
        <v>28.817950623485981</v>
      </c>
      <c r="BN26">
        <v>0</v>
      </c>
      <c r="BO26">
        <v>100</v>
      </c>
      <c r="BP26">
        <v>0</v>
      </c>
      <c r="BQ26">
        <v>0</v>
      </c>
      <c r="BR26">
        <v>0</v>
      </c>
      <c r="BT26">
        <v>28.163265306122451</v>
      </c>
      <c r="BU26">
        <v>8.7446858747913065</v>
      </c>
      <c r="BV26">
        <v>47.011042090693692</v>
      </c>
      <c r="BW26">
        <v>4.3404654869064343</v>
      </c>
      <c r="BX26">
        <v>39.905014815577843</v>
      </c>
      <c r="BZ26">
        <v>0</v>
      </c>
      <c r="CA26">
        <v>100</v>
      </c>
      <c r="CB26">
        <v>0</v>
      </c>
      <c r="CC26">
        <v>0</v>
      </c>
      <c r="CD26">
        <v>0</v>
      </c>
      <c r="CF26">
        <v>28.163265306122451</v>
      </c>
      <c r="CG26">
        <v>39.206223155403293</v>
      </c>
      <c r="CH26">
        <v>23.37342750282955</v>
      </c>
      <c r="CI26">
        <v>5.1011133991808029</v>
      </c>
      <c r="CJ26">
        <v>30.284528621852719</v>
      </c>
      <c r="CL26">
        <v>0</v>
      </c>
      <c r="CM26">
        <v>-0.2489424931506522</v>
      </c>
      <c r="CO26">
        <v>48.979591836734699</v>
      </c>
      <c r="CP26">
        <v>25.860945587081751</v>
      </c>
      <c r="CR26">
        <v>0</v>
      </c>
      <c r="CS26">
        <v>-7.0281100143818414</v>
      </c>
      <c r="CU26">
        <v>48.979591836734699</v>
      </c>
      <c r="CV26">
        <v>33.751019703195297</v>
      </c>
      <c r="CX26">
        <v>0</v>
      </c>
      <c r="CY26">
        <v>-7.0281100143818414</v>
      </c>
      <c r="DA26">
        <v>48.979591836734699</v>
      </c>
      <c r="DB26">
        <v>8.4098627058941862</v>
      </c>
    </row>
    <row r="27" spans="1:106" x14ac:dyDescent="0.25">
      <c r="A27" t="s">
        <v>99</v>
      </c>
      <c r="B27" t="s">
        <v>100</v>
      </c>
      <c r="C27">
        <v>4.8410838072134908E-20</v>
      </c>
      <c r="D27">
        <v>3.535003920878836</v>
      </c>
      <c r="F27">
        <v>1</v>
      </c>
      <c r="G27">
        <v>99.733794297490832</v>
      </c>
      <c r="H27">
        <v>0.17278883328808181</v>
      </c>
      <c r="I27">
        <v>1.2973066656771779E-2</v>
      </c>
      <c r="J27">
        <v>8.0443802565053846E-2</v>
      </c>
      <c r="K27" s="1"/>
      <c r="L27">
        <v>29.387755102040821</v>
      </c>
      <c r="M27">
        <v>96.974370843108005</v>
      </c>
      <c r="N27">
        <v>0.52131871387856776</v>
      </c>
      <c r="O27">
        <v>0.17924791887440661</v>
      </c>
      <c r="P27">
        <v>2.3250625446331439</v>
      </c>
      <c r="R27">
        <v>1</v>
      </c>
      <c r="S27">
        <v>83.887939248666939</v>
      </c>
      <c r="T27">
        <v>15.73349118142472</v>
      </c>
      <c r="U27">
        <v>0.2008123889680212</v>
      </c>
      <c r="V27">
        <v>0.1777571905377601</v>
      </c>
      <c r="X27">
        <v>29.387755102040821</v>
      </c>
      <c r="Y27">
        <v>2.8456782380756729</v>
      </c>
      <c r="Z27">
        <v>53.035876058841403</v>
      </c>
      <c r="AA27">
        <v>4.109699707081111</v>
      </c>
      <c r="AB27">
        <v>40.009981830330283</v>
      </c>
      <c r="AD27">
        <v>1</v>
      </c>
      <c r="AE27">
        <v>93.394966213229523</v>
      </c>
      <c r="AF27">
        <v>0.76430230560461854</v>
      </c>
      <c r="AG27">
        <v>3.257832175768653</v>
      </c>
      <c r="AH27">
        <v>2.5828993054032749</v>
      </c>
      <c r="AJ27">
        <v>29.387755102040821</v>
      </c>
      <c r="AK27">
        <v>31.426536380222469</v>
      </c>
      <c r="AL27">
        <v>16.19315476992082</v>
      </c>
      <c r="AM27">
        <v>5.1301247877438403</v>
      </c>
      <c r="AN27">
        <v>47.250185274936541</v>
      </c>
      <c r="AP27">
        <v>1</v>
      </c>
      <c r="AQ27">
        <v>91.810882720578306</v>
      </c>
      <c r="AR27">
        <v>7.9531221561548264</v>
      </c>
      <c r="AS27">
        <v>0.1068923693007283</v>
      </c>
      <c r="AT27">
        <v>0.12910275555581069</v>
      </c>
      <c r="AV27">
        <v>29.387755102040821</v>
      </c>
      <c r="AW27">
        <v>49.909795136082913</v>
      </c>
      <c r="AX27">
        <v>26.779129195700971</v>
      </c>
      <c r="AY27">
        <v>2.144487718853779</v>
      </c>
      <c r="AZ27">
        <v>21.167541046033641</v>
      </c>
      <c r="BB27">
        <v>1</v>
      </c>
      <c r="BC27">
        <v>95.387155829459687</v>
      </c>
      <c r="BD27">
        <v>0.46595213959993292</v>
      </c>
      <c r="BE27">
        <v>2.224177644647082</v>
      </c>
      <c r="BF27">
        <v>1.9227143862881511</v>
      </c>
      <c r="BH27">
        <v>29.387755102040821</v>
      </c>
      <c r="BI27">
        <v>53.939352970987578</v>
      </c>
      <c r="BJ27">
        <v>7.1825996263434586</v>
      </c>
      <c r="BK27">
        <v>9.3874235744954504</v>
      </c>
      <c r="BL27">
        <v>29.490624048411281</v>
      </c>
      <c r="BN27">
        <v>1</v>
      </c>
      <c r="BO27">
        <v>85.78831740050083</v>
      </c>
      <c r="BP27">
        <v>12.73955630805931</v>
      </c>
      <c r="BQ27">
        <v>0.8133429590387854</v>
      </c>
      <c r="BR27">
        <v>0.65878334832201402</v>
      </c>
      <c r="BT27">
        <v>29.387755102040821</v>
      </c>
      <c r="BU27">
        <v>8.5609332168864949</v>
      </c>
      <c r="BV27">
        <v>45.665456644500154</v>
      </c>
      <c r="BW27">
        <v>4.31892978293744</v>
      </c>
      <c r="BX27">
        <v>41.455992968302382</v>
      </c>
      <c r="BZ27">
        <v>1</v>
      </c>
      <c r="CA27">
        <v>91.813578682240987</v>
      </c>
      <c r="CB27">
        <v>5.5556801943474374</v>
      </c>
      <c r="CC27">
        <v>1.410078831837662</v>
      </c>
      <c r="CD27">
        <v>1.2106484249651071</v>
      </c>
      <c r="CF27">
        <v>29.387755102040821</v>
      </c>
      <c r="CG27">
        <v>38.887920216314988</v>
      </c>
      <c r="CH27">
        <v>22.700188543647741</v>
      </c>
      <c r="CI27">
        <v>5.0816481618141207</v>
      </c>
      <c r="CJ27">
        <v>31.214431800757971</v>
      </c>
      <c r="CL27">
        <v>20</v>
      </c>
      <c r="CM27">
        <v>6.7280837030552911</v>
      </c>
      <c r="CO27">
        <v>51.020408163265309</v>
      </c>
      <c r="CP27">
        <v>26.916814874186731</v>
      </c>
      <c r="CR27">
        <v>20</v>
      </c>
      <c r="CS27">
        <v>-1.1386803087441884</v>
      </c>
      <c r="CU27">
        <v>51.020408163265309</v>
      </c>
      <c r="CV27">
        <v>34.491271176591297</v>
      </c>
      <c r="CX27">
        <v>20</v>
      </c>
      <c r="CY27">
        <v>-4.6105057297599714</v>
      </c>
      <c r="DA27">
        <v>51.020408163265309</v>
      </c>
      <c r="DB27">
        <v>8.0943006935006601</v>
      </c>
    </row>
    <row r="28" spans="1:106" x14ac:dyDescent="0.25">
      <c r="A28" t="s">
        <v>15</v>
      </c>
      <c r="B28" t="s">
        <v>101</v>
      </c>
      <c r="C28">
        <v>0.2128957722726886</v>
      </c>
      <c r="D28">
        <v>0.25022940799433502</v>
      </c>
      <c r="F28">
        <v>3</v>
      </c>
      <c r="G28">
        <v>99.351620635487876</v>
      </c>
      <c r="H28">
        <v>0.34332854934779061</v>
      </c>
      <c r="I28">
        <v>6.4251149912546338E-2</v>
      </c>
      <c r="J28">
        <v>0.24079966528892749</v>
      </c>
      <c r="K28" s="1"/>
      <c r="L28">
        <v>30.612244897959179</v>
      </c>
      <c r="M28">
        <v>96.879337031412604</v>
      </c>
      <c r="N28">
        <v>0.52087284557082014</v>
      </c>
      <c r="O28">
        <v>0.17911907427614421</v>
      </c>
      <c r="P28">
        <v>2.4206710737029908</v>
      </c>
      <c r="R28">
        <v>3</v>
      </c>
      <c r="S28">
        <v>59.128860453557429</v>
      </c>
      <c r="T28">
        <v>38.816514559310903</v>
      </c>
      <c r="U28">
        <v>0.64233052180581418</v>
      </c>
      <c r="V28">
        <v>1.412299333314823</v>
      </c>
      <c r="X28">
        <v>30.612244897959179</v>
      </c>
      <c r="Y28">
        <v>2.797607142911787</v>
      </c>
      <c r="Z28">
        <v>51.481041098525097</v>
      </c>
      <c r="AA28">
        <v>4.1308989970837189</v>
      </c>
      <c r="AB28">
        <v>41.59168741776017</v>
      </c>
      <c r="AD28">
        <v>3</v>
      </c>
      <c r="AE28">
        <v>81.709304156848219</v>
      </c>
      <c r="AF28">
        <v>3.5258328146099709</v>
      </c>
      <c r="AG28">
        <v>7.4332752449669126</v>
      </c>
      <c r="AH28">
        <v>7.331587783963645</v>
      </c>
      <c r="AJ28">
        <v>30.612244897959179</v>
      </c>
      <c r="AK28">
        <v>30.837237381660721</v>
      </c>
      <c r="AL28">
        <v>15.76964079187915</v>
      </c>
      <c r="AM28">
        <v>4.916185027471963</v>
      </c>
      <c r="AN28">
        <v>48.47693815205821</v>
      </c>
      <c r="AP28">
        <v>3</v>
      </c>
      <c r="AQ28">
        <v>79.239883949957303</v>
      </c>
      <c r="AR28">
        <v>19.580330924059108</v>
      </c>
      <c r="AS28">
        <v>0.35328356056003979</v>
      </c>
      <c r="AT28">
        <v>0.82650173866371868</v>
      </c>
      <c r="AV28">
        <v>30.612244897959179</v>
      </c>
      <c r="AW28">
        <v>49.838385652853198</v>
      </c>
      <c r="AX28">
        <v>26.00133645714552</v>
      </c>
      <c r="AY28">
        <v>2.1550219964750652</v>
      </c>
      <c r="AZ28">
        <v>22.006224703471329</v>
      </c>
      <c r="BB28">
        <v>3</v>
      </c>
      <c r="BC28">
        <v>87.416690665909471</v>
      </c>
      <c r="BD28">
        <v>1.905515639220086</v>
      </c>
      <c r="BE28">
        <v>5.3165759164801401</v>
      </c>
      <c r="BF28">
        <v>5.3612177782309907</v>
      </c>
      <c r="BH28">
        <v>30.612244897959179</v>
      </c>
      <c r="BI28">
        <v>53.507396760181123</v>
      </c>
      <c r="BJ28">
        <v>6.9552992135378782</v>
      </c>
      <c r="BK28">
        <v>9.4006252087794486</v>
      </c>
      <c r="BL28">
        <v>30.136679003418632</v>
      </c>
      <c r="BN28">
        <v>3</v>
      </c>
      <c r="BO28">
        <v>63.642642871472638</v>
      </c>
      <c r="BP28">
        <v>31.758156602419891</v>
      </c>
      <c r="BQ28">
        <v>2.0031229940116009</v>
      </c>
      <c r="BR28">
        <v>2.596079237350013</v>
      </c>
      <c r="BT28">
        <v>30.612244897959179</v>
      </c>
      <c r="BU28">
        <v>8.4048546896940106</v>
      </c>
      <c r="BV28">
        <v>44.336704509980848</v>
      </c>
      <c r="BW28">
        <v>4.293107775061026</v>
      </c>
      <c r="BX28">
        <v>42.966682164963053</v>
      </c>
      <c r="BZ28">
        <v>3</v>
      </c>
      <c r="CA28">
        <v>78.66317793112276</v>
      </c>
      <c r="CB28">
        <v>14.215666301802671</v>
      </c>
      <c r="CC28">
        <v>3.3424210271478731</v>
      </c>
      <c r="CD28">
        <v>3.6995535941672411</v>
      </c>
      <c r="CF28">
        <v>30.612244897959179</v>
      </c>
      <c r="CG28">
        <v>38.595973457858094</v>
      </c>
      <c r="CH28">
        <v>22.03170229491133</v>
      </c>
      <c r="CI28">
        <v>5.0643857120421734</v>
      </c>
      <c r="CJ28">
        <v>32.113421849115717</v>
      </c>
      <c r="CL28">
        <v>40</v>
      </c>
      <c r="CM28">
        <v>17.215191223781542</v>
      </c>
      <c r="CO28">
        <v>53.061224489795919</v>
      </c>
      <c r="CP28">
        <v>27.97269053030676</v>
      </c>
      <c r="CR28">
        <v>40</v>
      </c>
      <c r="CS28">
        <v>-0.35375046200149995</v>
      </c>
      <c r="CU28">
        <v>53.061224489795919</v>
      </c>
      <c r="CV28">
        <v>35.231529829466893</v>
      </c>
      <c r="CX28">
        <v>40</v>
      </c>
      <c r="CY28">
        <v>-3.4483023699531472</v>
      </c>
      <c r="DA28">
        <v>53.061224489795919</v>
      </c>
      <c r="DB28">
        <v>7.7787366678549628</v>
      </c>
    </row>
    <row r="29" spans="1:106" x14ac:dyDescent="0.25">
      <c r="A29" t="s">
        <v>16</v>
      </c>
      <c r="B29" t="s">
        <v>102</v>
      </c>
      <c r="C29">
        <v>4.2759402340812188E-22</v>
      </c>
      <c r="D29">
        <v>0.44381250771522779</v>
      </c>
      <c r="F29">
        <v>5</v>
      </c>
      <c r="G29">
        <v>99.069740486288765</v>
      </c>
      <c r="H29">
        <v>0.42231033017711878</v>
      </c>
      <c r="I29">
        <v>0.10731849585967471</v>
      </c>
      <c r="J29">
        <v>0.40063068800943141</v>
      </c>
      <c r="K29" s="1"/>
      <c r="L29">
        <v>31.836734693877549</v>
      </c>
      <c r="M29">
        <v>96.784425280894212</v>
      </c>
      <c r="N29">
        <v>0.52041061835058322</v>
      </c>
      <c r="O29">
        <v>0.17897820473583079</v>
      </c>
      <c r="P29">
        <v>2.516185921523364</v>
      </c>
      <c r="R29">
        <v>5</v>
      </c>
      <c r="S29">
        <v>41.80636413347294</v>
      </c>
      <c r="T29">
        <v>53.608014273047942</v>
      </c>
      <c r="U29">
        <v>1.102943458410053</v>
      </c>
      <c r="V29">
        <v>3.4827024117459762</v>
      </c>
      <c r="X29">
        <v>31.836734693877549</v>
      </c>
      <c r="Y29">
        <v>2.7685604569636291</v>
      </c>
      <c r="Z29">
        <v>49.954639526956392</v>
      </c>
      <c r="AA29">
        <v>4.143978829426743</v>
      </c>
      <c r="AB29">
        <v>43.134058067843398</v>
      </c>
      <c r="AD29">
        <v>5</v>
      </c>
      <c r="AE29">
        <v>71.963255025810412</v>
      </c>
      <c r="AF29">
        <v>6.8852001622316461</v>
      </c>
      <c r="AG29">
        <v>9.5043556078096092</v>
      </c>
      <c r="AH29">
        <v>11.64718920678358</v>
      </c>
      <c r="AJ29">
        <v>31.836734693877549</v>
      </c>
      <c r="AK29">
        <v>30.286452386892751</v>
      </c>
      <c r="AL29">
        <v>15.336670926704739</v>
      </c>
      <c r="AM29">
        <v>4.7148754109932351</v>
      </c>
      <c r="AN29">
        <v>49.66200275783504</v>
      </c>
      <c r="AP29">
        <v>5</v>
      </c>
      <c r="AQ29">
        <v>70.438063516266055</v>
      </c>
      <c r="AR29">
        <v>27.015139282581281</v>
      </c>
      <c r="AS29">
        <v>0.60513074817609747</v>
      </c>
      <c r="AT29">
        <v>1.9416694926407589</v>
      </c>
      <c r="AV29">
        <v>31.836734693877549</v>
      </c>
      <c r="AW29">
        <v>49.776611599840557</v>
      </c>
      <c r="AX29">
        <v>25.237717297334701</v>
      </c>
      <c r="AY29">
        <v>2.1614870795405592</v>
      </c>
      <c r="AZ29">
        <v>22.825202188427781</v>
      </c>
      <c r="BB29">
        <v>5</v>
      </c>
      <c r="BC29">
        <v>80.909720566470099</v>
      </c>
      <c r="BD29">
        <v>3.5654719355439668</v>
      </c>
      <c r="BE29">
        <v>7.1567928945525559</v>
      </c>
      <c r="BF29">
        <v>8.3680146027515452</v>
      </c>
      <c r="BH29">
        <v>31.836734693877549</v>
      </c>
      <c r="BI29">
        <v>53.101261080985608</v>
      </c>
      <c r="BJ29">
        <v>6.7265980245629198</v>
      </c>
      <c r="BK29">
        <v>9.414966570597473</v>
      </c>
      <c r="BL29">
        <v>30.7571744551006</v>
      </c>
      <c r="BN29">
        <v>5</v>
      </c>
      <c r="BO29">
        <v>47.836489456467433</v>
      </c>
      <c r="BP29">
        <v>44.261294420132579</v>
      </c>
      <c r="BQ29">
        <v>2.7866234369016851</v>
      </c>
      <c r="BR29">
        <v>5.1156054570987219</v>
      </c>
      <c r="BT29">
        <v>31.836734693877549</v>
      </c>
      <c r="BU29">
        <v>8.2710479973917455</v>
      </c>
      <c r="BV29">
        <v>43.029501392016563</v>
      </c>
      <c r="BW29">
        <v>4.263280291149214</v>
      </c>
      <c r="BX29">
        <v>44.437516392328313</v>
      </c>
      <c r="BZ29">
        <v>5</v>
      </c>
      <c r="CA29">
        <v>68.861530833088224</v>
      </c>
      <c r="CB29">
        <v>20.265216101334399</v>
      </c>
      <c r="CC29">
        <v>4.4553221027175871</v>
      </c>
      <c r="CD29">
        <v>6.2235876844964118</v>
      </c>
      <c r="CF29">
        <v>31.836734693877549</v>
      </c>
      <c r="CG29">
        <v>38.32626797853213</v>
      </c>
      <c r="CH29">
        <v>21.37130600081662</v>
      </c>
      <c r="CI29">
        <v>5.0491135517314261</v>
      </c>
      <c r="CJ29">
        <v>32.982405073534323</v>
      </c>
      <c r="CL29">
        <v>50</v>
      </c>
      <c r="CM29">
        <v>14.048879440049671</v>
      </c>
      <c r="CO29">
        <v>55.102040816326529</v>
      </c>
      <c r="CP29">
        <v>29.028572557988099</v>
      </c>
      <c r="CR29">
        <v>50</v>
      </c>
      <c r="CS29">
        <v>-1.6711446727511543</v>
      </c>
      <c r="CU29">
        <v>55.102040816326529</v>
      </c>
      <c r="CV29">
        <v>35.97179766129328</v>
      </c>
      <c r="CX29">
        <v>50</v>
      </c>
      <c r="CY29">
        <v>0.12791802143131825</v>
      </c>
      <c r="DA29">
        <v>55.102040816326529</v>
      </c>
      <c r="DB29">
        <v>7.4631710982151542</v>
      </c>
    </row>
    <row r="30" spans="1:106" x14ac:dyDescent="0.25">
      <c r="A30" t="s">
        <v>17</v>
      </c>
      <c r="B30" t="s">
        <v>103</v>
      </c>
      <c r="C30">
        <v>2.2885610777737989E-2</v>
      </c>
      <c r="D30">
        <v>0.37303759108761891</v>
      </c>
      <c r="F30">
        <v>10</v>
      </c>
      <c r="G30">
        <v>98.54304607875963</v>
      </c>
      <c r="H30">
        <v>0.49861678076037569</v>
      </c>
      <c r="I30">
        <v>0.15978911562356859</v>
      </c>
      <c r="J30">
        <v>0.79854802678234593</v>
      </c>
      <c r="K30" s="1"/>
      <c r="L30">
        <v>33.061224489795919</v>
      </c>
      <c r="M30">
        <v>96.689622145381023</v>
      </c>
      <c r="N30">
        <v>0.51993975678670168</v>
      </c>
      <c r="O30">
        <v>0.17883089810325661</v>
      </c>
      <c r="P30">
        <v>2.6116072253332172</v>
      </c>
      <c r="R30">
        <v>10</v>
      </c>
      <c r="S30">
        <v>18.04141791404232</v>
      </c>
      <c r="T30">
        <v>69.189902142393805</v>
      </c>
      <c r="U30">
        <v>2.18057761014005</v>
      </c>
      <c r="V30">
        <v>10.58831933451409</v>
      </c>
      <c r="X30">
        <v>33.061224489795919</v>
      </c>
      <c r="Y30">
        <v>2.7547657407968349</v>
      </c>
      <c r="Z30">
        <v>48.459477914192519</v>
      </c>
      <c r="AA30">
        <v>4.1495222850057543</v>
      </c>
      <c r="AB30">
        <v>44.63749586655976</v>
      </c>
      <c r="AD30">
        <v>10</v>
      </c>
      <c r="AE30">
        <v>54.619177843864946</v>
      </c>
      <c r="AF30">
        <v>14.03307643332375</v>
      </c>
      <c r="AG30">
        <v>10.230184300073249</v>
      </c>
      <c r="AH30">
        <v>21.117561501363159</v>
      </c>
      <c r="AJ30">
        <v>33.061224489795919</v>
      </c>
      <c r="AK30">
        <v>29.76905749338971</v>
      </c>
      <c r="AL30">
        <v>14.899279341630571</v>
      </c>
      <c r="AM30">
        <v>4.5249351937234934</v>
      </c>
      <c r="AN30">
        <v>50.806729438326457</v>
      </c>
      <c r="AP30">
        <v>10</v>
      </c>
      <c r="AQ30">
        <v>58.291481921178303</v>
      </c>
      <c r="AR30">
        <v>34.845069321106273</v>
      </c>
      <c r="AS30">
        <v>1.1701736454927409</v>
      </c>
      <c r="AT30">
        <v>5.6933296663941197</v>
      </c>
      <c r="AV30">
        <v>33.061224489795919</v>
      </c>
      <c r="AW30">
        <v>49.72228060851949</v>
      </c>
      <c r="AX30">
        <v>24.489920241266791</v>
      </c>
      <c r="AY30">
        <v>2.1641841612258519</v>
      </c>
      <c r="AZ30">
        <v>23.624635046699218</v>
      </c>
      <c r="BB30">
        <v>10</v>
      </c>
      <c r="BC30">
        <v>69.529857516639154</v>
      </c>
      <c r="BD30">
        <v>6.9214747090681676</v>
      </c>
      <c r="BE30">
        <v>8.9830001768731584</v>
      </c>
      <c r="BF30">
        <v>14.56566758673493</v>
      </c>
      <c r="BH30">
        <v>33.061224489795919</v>
      </c>
      <c r="BI30">
        <v>52.718589146912286</v>
      </c>
      <c r="BJ30">
        <v>6.4980153574302006</v>
      </c>
      <c r="BK30">
        <v>9.4302262325837276</v>
      </c>
      <c r="BL30">
        <v>31.353169370049731</v>
      </c>
      <c r="BN30">
        <v>10</v>
      </c>
      <c r="BO30">
        <v>25.354120392277832</v>
      </c>
      <c r="BP30">
        <v>58.157162440938691</v>
      </c>
      <c r="BQ30">
        <v>3.7952108809143681</v>
      </c>
      <c r="BR30">
        <v>12.693615078716039</v>
      </c>
      <c r="BT30">
        <v>33.061224489795919</v>
      </c>
      <c r="BU30">
        <v>8.1561774804091929</v>
      </c>
      <c r="BV30">
        <v>41.746339057324981</v>
      </c>
      <c r="BW30">
        <v>4.229710347123274</v>
      </c>
      <c r="BX30">
        <v>45.869123169504022</v>
      </c>
      <c r="BZ30">
        <v>10</v>
      </c>
      <c r="CA30">
        <v>53.830845322005587</v>
      </c>
      <c r="CB30">
        <v>27.750522852699341</v>
      </c>
      <c r="CC30">
        <v>5.4306337472417994</v>
      </c>
      <c r="CD30">
        <v>12.404207003864141</v>
      </c>
      <c r="CF30">
        <v>33.061224489795919</v>
      </c>
      <c r="CG30">
        <v>38.07545812516824</v>
      </c>
      <c r="CH30">
        <v>20.721573637403051</v>
      </c>
      <c r="CI30">
        <v>5.0355766437396312</v>
      </c>
      <c r="CJ30">
        <v>33.822329253707423</v>
      </c>
      <c r="CL30">
        <v>60</v>
      </c>
      <c r="CM30">
        <v>20.772723667362541</v>
      </c>
      <c r="CO30">
        <v>57.142857142857153</v>
      </c>
      <c r="CP30">
        <v>30.0844607967665</v>
      </c>
      <c r="CR30">
        <v>60</v>
      </c>
      <c r="CS30">
        <v>0.54151122240408256</v>
      </c>
      <c r="CU30">
        <v>57.142857142857153</v>
      </c>
      <c r="CV30">
        <v>36.712076557892473</v>
      </c>
      <c r="CX30">
        <v>60</v>
      </c>
      <c r="CY30">
        <v>-0.2558106154263049</v>
      </c>
      <c r="DA30">
        <v>57.142857142857153</v>
      </c>
      <c r="DB30">
        <v>7.1476045016994822</v>
      </c>
    </row>
    <row r="31" spans="1:106" x14ac:dyDescent="0.25">
      <c r="A31" t="s">
        <v>18</v>
      </c>
      <c r="B31" t="s">
        <v>104</v>
      </c>
      <c r="C31">
        <v>8.9365509159523672E-20</v>
      </c>
      <c r="D31">
        <v>0.48479667566824258</v>
      </c>
      <c r="F31">
        <v>30</v>
      </c>
      <c r="G31">
        <v>96.926838463000465</v>
      </c>
      <c r="H31">
        <v>0.52109794619482153</v>
      </c>
      <c r="I31">
        <v>0.1791850879121826</v>
      </c>
      <c r="J31">
        <v>2.3728785258155378</v>
      </c>
      <c r="K31" s="1"/>
      <c r="L31">
        <v>34.285714285714278</v>
      </c>
      <c r="M31">
        <v>96.594925803047857</v>
      </c>
      <c r="N31">
        <v>0.51946126179341356</v>
      </c>
      <c r="O31">
        <v>0.17867787878840311</v>
      </c>
      <c r="P31">
        <v>2.706935081835645</v>
      </c>
      <c r="R31">
        <v>30</v>
      </c>
      <c r="S31">
        <v>2.8190288618771171</v>
      </c>
      <c r="T31">
        <v>52.255079815718368</v>
      </c>
      <c r="U31">
        <v>4.1213507268458356</v>
      </c>
      <c r="V31">
        <v>40.805776621587292</v>
      </c>
      <c r="X31">
        <v>34.285714285714278</v>
      </c>
      <c r="Y31">
        <v>2.752697316808391</v>
      </c>
      <c r="Z31">
        <v>46.99805515265296</v>
      </c>
      <c r="AA31">
        <v>4.1481000428640504</v>
      </c>
      <c r="AB31">
        <v>46.102431223054239</v>
      </c>
      <c r="AD31">
        <v>30</v>
      </c>
      <c r="AE31">
        <v>31.12676249529488</v>
      </c>
      <c r="AF31">
        <v>15.982861682326901</v>
      </c>
      <c r="AG31">
        <v>5.0215296342466722</v>
      </c>
      <c r="AH31">
        <v>47.868847460436577</v>
      </c>
      <c r="AJ31">
        <v>34.285714285714278</v>
      </c>
      <c r="AK31">
        <v>29.280622311870019</v>
      </c>
      <c r="AL31">
        <v>14.46173335198519</v>
      </c>
      <c r="AM31">
        <v>4.3451654904905777</v>
      </c>
      <c r="AN31">
        <v>51.912480315894022</v>
      </c>
      <c r="AP31">
        <v>30</v>
      </c>
      <c r="AQ31">
        <v>49.87271960755281</v>
      </c>
      <c r="AR31">
        <v>26.38860230241243</v>
      </c>
      <c r="AS31">
        <v>2.1502830856327679</v>
      </c>
      <c r="AT31">
        <v>21.589352594069972</v>
      </c>
      <c r="AV31">
        <v>34.285714285714278</v>
      </c>
      <c r="AW31">
        <v>49.673737119027798</v>
      </c>
      <c r="AX31">
        <v>23.759119570788279</v>
      </c>
      <c r="AY31">
        <v>2.1634062205225688</v>
      </c>
      <c r="AZ31">
        <v>24.404756164142189</v>
      </c>
      <c r="BB31">
        <v>30</v>
      </c>
      <c r="BC31">
        <v>53.719999999977432</v>
      </c>
      <c r="BD31">
        <v>7.0692194730875659</v>
      </c>
      <c r="BE31">
        <v>9.3938680864853339</v>
      </c>
      <c r="BF31">
        <v>29.816912649242671</v>
      </c>
      <c r="BH31">
        <v>34.285714285714278</v>
      </c>
      <c r="BI31">
        <v>52.357024171472418</v>
      </c>
      <c r="BJ31">
        <v>6.2710705101513282</v>
      </c>
      <c r="BK31">
        <v>9.4461827673724184</v>
      </c>
      <c r="BL31">
        <v>31.92572271485859</v>
      </c>
      <c r="BN31">
        <v>30</v>
      </c>
      <c r="BO31">
        <v>8.4798449588363596</v>
      </c>
      <c r="BP31">
        <v>44.998611691871133</v>
      </c>
      <c r="BQ31">
        <v>4.3065364641454842</v>
      </c>
      <c r="BR31">
        <v>42.21635351169617</v>
      </c>
      <c r="BT31">
        <v>34.285714285714278</v>
      </c>
      <c r="BU31">
        <v>8.0570883955581074</v>
      </c>
      <c r="BV31">
        <v>40.489488452527297</v>
      </c>
      <c r="BW31">
        <v>4.1926591600348866</v>
      </c>
      <c r="BX31">
        <v>47.262146482932309</v>
      </c>
      <c r="BZ31">
        <v>30</v>
      </c>
      <c r="CA31">
        <v>38.738933017483021</v>
      </c>
      <c r="CB31">
        <v>22.3651145375818</v>
      </c>
      <c r="CC31">
        <v>5.07275529504515</v>
      </c>
      <c r="CD31">
        <v>31.667733900886059</v>
      </c>
      <c r="CF31">
        <v>34.285714285714278</v>
      </c>
      <c r="CG31">
        <v>37.841356970910333</v>
      </c>
      <c r="CH31">
        <v>20.083971385751429</v>
      </c>
      <c r="CI31">
        <v>5.0235760511515224</v>
      </c>
      <c r="CJ31">
        <v>34.634106231928413</v>
      </c>
      <c r="CL31">
        <v>80</v>
      </c>
      <c r="CM31">
        <v>21.420244612589084</v>
      </c>
      <c r="CO31">
        <v>59.183673469387763</v>
      </c>
      <c r="CP31">
        <v>31.140359512706588</v>
      </c>
      <c r="CR31">
        <v>80</v>
      </c>
      <c r="CS31">
        <v>3.6365567669705641</v>
      </c>
      <c r="CU31">
        <v>59.183673469387763</v>
      </c>
      <c r="CV31">
        <v>37.452368214162107</v>
      </c>
      <c r="CX31">
        <v>80</v>
      </c>
      <c r="CY31">
        <v>1.1966306534801507</v>
      </c>
      <c r="DA31">
        <v>59.183673469387763</v>
      </c>
      <c r="DB31">
        <v>6.8320374388144947</v>
      </c>
    </row>
    <row r="32" spans="1:106" x14ac:dyDescent="0.25">
      <c r="A32" t="s">
        <v>105</v>
      </c>
      <c r="B32" t="s">
        <v>106</v>
      </c>
      <c r="C32">
        <v>2.664450825757458E-2</v>
      </c>
      <c r="D32">
        <v>3.769770325138528E-2</v>
      </c>
      <c r="F32">
        <v>60</v>
      </c>
      <c r="G32">
        <v>94.628534364236714</v>
      </c>
      <c r="H32">
        <v>0.5089658855314948</v>
      </c>
      <c r="I32">
        <v>0.1750976484767934</v>
      </c>
      <c r="J32">
        <v>4.6874021471625706</v>
      </c>
      <c r="K32" s="1"/>
      <c r="L32">
        <v>35.510204081632651</v>
      </c>
      <c r="M32">
        <v>96.50033443206955</v>
      </c>
      <c r="N32">
        <v>0.51897613428495681</v>
      </c>
      <c r="O32">
        <v>0.17851987120125171</v>
      </c>
      <c r="P32">
        <v>2.8021695877337418</v>
      </c>
      <c r="R32">
        <v>60</v>
      </c>
      <c r="S32">
        <v>3.3313015958454808</v>
      </c>
      <c r="T32">
        <v>24.25308526924643</v>
      </c>
      <c r="U32">
        <v>3.2414083482140339</v>
      </c>
      <c r="V32">
        <v>69.17554682469013</v>
      </c>
      <c r="X32">
        <v>35.510204081632651</v>
      </c>
      <c r="Y32">
        <v>2.7595808123193399</v>
      </c>
      <c r="Z32">
        <v>45.57204025061872</v>
      </c>
      <c r="AA32">
        <v>4.1402690696137094</v>
      </c>
      <c r="AB32">
        <v>47.529392862371488</v>
      </c>
      <c r="AD32">
        <v>60</v>
      </c>
      <c r="AE32">
        <v>22.883478596700289</v>
      </c>
      <c r="AF32">
        <v>7.0747991675513608</v>
      </c>
      <c r="AG32">
        <v>1.997333838242797</v>
      </c>
      <c r="AH32">
        <v>68.044389060105075</v>
      </c>
      <c r="AJ32">
        <v>35.510204081632651</v>
      </c>
      <c r="AK32">
        <v>28.81903904360318</v>
      </c>
      <c r="AL32">
        <v>14.02563612839373</v>
      </c>
      <c r="AM32">
        <v>4.1749152047995999</v>
      </c>
      <c r="AN32">
        <v>52.980411104386867</v>
      </c>
      <c r="AP32">
        <v>60</v>
      </c>
      <c r="AQ32">
        <v>48.979931369897088</v>
      </c>
      <c r="AR32">
        <v>12.38119517171353</v>
      </c>
      <c r="AS32">
        <v>1.7082688502348089</v>
      </c>
      <c r="AT32">
        <v>36.931697502724788</v>
      </c>
      <c r="AV32">
        <v>35.510204081632651</v>
      </c>
      <c r="AW32">
        <v>49.62992643014951</v>
      </c>
      <c r="AX32">
        <v>23.045820834624649</v>
      </c>
      <c r="AY32">
        <v>2.159408936435915</v>
      </c>
      <c r="AZ32">
        <v>25.165866639780159</v>
      </c>
      <c r="BB32">
        <v>60</v>
      </c>
      <c r="BC32">
        <v>47.488199661397168</v>
      </c>
      <c r="BD32">
        <v>2.7905306910605452</v>
      </c>
      <c r="BE32">
        <v>9.7323892186558503</v>
      </c>
      <c r="BF32">
        <v>39.988882644467132</v>
      </c>
      <c r="BH32">
        <v>35.510204081632651</v>
      </c>
      <c r="BI32">
        <v>52.014209368177198</v>
      </c>
      <c r="BJ32">
        <v>6.0472827807379153</v>
      </c>
      <c r="BK32">
        <v>9.4626147475977529</v>
      </c>
      <c r="BL32">
        <v>32.475893456119721</v>
      </c>
      <c r="BN32">
        <v>60</v>
      </c>
      <c r="BO32">
        <v>7.2410080777313182</v>
      </c>
      <c r="BP32">
        <v>20.816672730401478</v>
      </c>
      <c r="BQ32">
        <v>2.9978672672259932</v>
      </c>
      <c r="BR32">
        <v>68.945976309998244</v>
      </c>
      <c r="BT32">
        <v>35.510204081632651</v>
      </c>
      <c r="BU32">
        <v>7.9707658779696828</v>
      </c>
      <c r="BV32">
        <v>39.261040916020221</v>
      </c>
      <c r="BW32">
        <v>4.1523845717420667</v>
      </c>
      <c r="BX32">
        <v>48.617238826550206</v>
      </c>
      <c r="BZ32">
        <v>60</v>
      </c>
      <c r="CA32">
        <v>34.838073140180533</v>
      </c>
      <c r="CB32">
        <v>10.1244337654921</v>
      </c>
      <c r="CC32">
        <v>4.9207337647487659</v>
      </c>
      <c r="CD32">
        <v>46.610108042299331</v>
      </c>
      <c r="CF32">
        <v>35.510204081632651</v>
      </c>
      <c r="CG32">
        <v>37.622095282401169</v>
      </c>
      <c r="CH32">
        <v>19.45960717838264</v>
      </c>
      <c r="CI32">
        <v>5.0129329539750742</v>
      </c>
      <c r="CJ32">
        <v>35.418631291207859</v>
      </c>
      <c r="CL32">
        <v>100</v>
      </c>
      <c r="CM32">
        <v>2.5787825024742332</v>
      </c>
      <c r="CO32">
        <v>61.224489795918373</v>
      </c>
      <c r="CP32">
        <v>32.196271969232093</v>
      </c>
      <c r="CR32">
        <v>100</v>
      </c>
      <c r="CS32">
        <v>-2.5787825024742332</v>
      </c>
      <c r="CU32">
        <v>61.224489795918373</v>
      </c>
      <c r="CV32">
        <v>38.192674041729731</v>
      </c>
      <c r="CX32">
        <v>100</v>
      </c>
      <c r="CY32">
        <v>0.2489424931506522</v>
      </c>
      <c r="DA32">
        <v>61.224489795918373</v>
      </c>
      <c r="DB32">
        <v>6.5164705054179359</v>
      </c>
    </row>
    <row r="33" spans="1:106" x14ac:dyDescent="0.25">
      <c r="A33" t="s">
        <v>19</v>
      </c>
      <c r="B33" t="s">
        <v>107</v>
      </c>
      <c r="C33">
        <v>1.751462619360537E-2</v>
      </c>
      <c r="D33">
        <v>1.3612192188992229</v>
      </c>
      <c r="K33" s="1"/>
      <c r="L33">
        <v>36.734693877551017</v>
      </c>
      <c r="M33">
        <v>96.405846210620936</v>
      </c>
      <c r="N33">
        <v>0.51848537517556947</v>
      </c>
      <c r="O33">
        <v>0.178357599751784</v>
      </c>
      <c r="P33">
        <v>2.8973108397306042</v>
      </c>
      <c r="X33">
        <v>36.734693877551017</v>
      </c>
      <c r="Y33">
        <v>2.773637824050295</v>
      </c>
      <c r="Z33">
        <v>44.182106361121029</v>
      </c>
      <c r="AA33">
        <v>4.1265206455506753</v>
      </c>
      <c r="AB33">
        <v>48.919019879987289</v>
      </c>
      <c r="AJ33">
        <v>36.734693877551017</v>
      </c>
      <c r="AK33">
        <v>28.382199889858722</v>
      </c>
      <c r="AL33">
        <v>13.592590841481311</v>
      </c>
      <c r="AM33">
        <v>4.0135332401556623</v>
      </c>
      <c r="AN33">
        <v>54.011677517654199</v>
      </c>
      <c r="AV33">
        <v>36.734693877551017</v>
      </c>
      <c r="AW33">
        <v>49.589793840668627</v>
      </c>
      <c r="AX33">
        <v>22.350529581501419</v>
      </c>
      <c r="AY33">
        <v>2.152447987971096</v>
      </c>
      <c r="AZ33">
        <v>25.908267572636571</v>
      </c>
      <c r="BH33">
        <v>36.734693877551017</v>
      </c>
      <c r="BI33">
        <v>51.688081012671262</v>
      </c>
      <c r="BJ33">
        <v>5.8279535168819532</v>
      </c>
      <c r="BK33">
        <v>9.4793338011719808</v>
      </c>
      <c r="BL33">
        <v>33.004632365286973</v>
      </c>
      <c r="BT33">
        <v>36.734693877551017</v>
      </c>
      <c r="BU33">
        <v>7.8947717130383106</v>
      </c>
      <c r="BV33">
        <v>38.062400814743803</v>
      </c>
      <c r="BW33">
        <v>4.1091431925504054</v>
      </c>
      <c r="BX33">
        <v>49.93511484406649</v>
      </c>
      <c r="CF33">
        <v>36.734693877551017</v>
      </c>
      <c r="CG33">
        <v>37.415803826283579</v>
      </c>
      <c r="CH33">
        <v>18.849588947817519</v>
      </c>
      <c r="CI33">
        <v>5.0034685322182542</v>
      </c>
      <c r="CJ33">
        <v>36.176799714556367</v>
      </c>
      <c r="CO33">
        <v>63.265306122448983</v>
      </c>
      <c r="CP33">
        <v>33.252190740941167</v>
      </c>
      <c r="CU33">
        <v>63.265306122448983</v>
      </c>
      <c r="CV33">
        <v>38.932995057335447</v>
      </c>
      <c r="DA33">
        <v>63.265306122448983</v>
      </c>
      <c r="DB33">
        <v>6.2009043255919831</v>
      </c>
    </row>
    <row r="34" spans="1:106" x14ac:dyDescent="0.25">
      <c r="A34" t="s">
        <v>20</v>
      </c>
      <c r="B34" t="s">
        <v>108</v>
      </c>
      <c r="C34">
        <v>3.5646028711677091E-22</v>
      </c>
      <c r="D34">
        <v>3.386834074455725</v>
      </c>
      <c r="F34" t="s">
        <v>179</v>
      </c>
      <c r="K34" s="1"/>
      <c r="L34">
        <v>37.95918367346939</v>
      </c>
      <c r="M34">
        <v>96.311459316876835</v>
      </c>
      <c r="N34">
        <v>0.51798998537948926</v>
      </c>
      <c r="O34">
        <v>0.17819178884998149</v>
      </c>
      <c r="P34">
        <v>2.992358934529324</v>
      </c>
      <c r="R34" t="s">
        <v>179</v>
      </c>
      <c r="X34">
        <v>37.95918367346939</v>
      </c>
      <c r="Y34">
        <v>2.7932678505868411</v>
      </c>
      <c r="Z34">
        <v>42.828727861300919</v>
      </c>
      <c r="AA34">
        <v>4.10733164053919</v>
      </c>
      <c r="AB34">
        <v>50.271969629384969</v>
      </c>
      <c r="AD34" t="s">
        <v>179</v>
      </c>
      <c r="AJ34">
        <v>37.95918367346939</v>
      </c>
      <c r="AK34">
        <v>27.967997051906149</v>
      </c>
      <c r="AL34">
        <v>13.16420066187306</v>
      </c>
      <c r="AM34">
        <v>3.8603685000638759</v>
      </c>
      <c r="AN34">
        <v>55.007435269545176</v>
      </c>
      <c r="AP34" t="s">
        <v>179</v>
      </c>
      <c r="AV34">
        <v>37.95918367346939</v>
      </c>
      <c r="AW34">
        <v>49.552449874806889</v>
      </c>
      <c r="AX34">
        <v>21.673560536977099</v>
      </c>
      <c r="AY34">
        <v>2.1427623801492559</v>
      </c>
      <c r="AZ34">
        <v>26.63227420195285</v>
      </c>
      <c r="BB34" t="s">
        <v>179</v>
      </c>
      <c r="BH34">
        <v>37.95918367346939</v>
      </c>
      <c r="BI34">
        <v>51.377370460928951</v>
      </c>
      <c r="BJ34">
        <v>5.6137023435876801</v>
      </c>
      <c r="BK34">
        <v>9.4961357761055503</v>
      </c>
      <c r="BL34">
        <v>33.512792325544311</v>
      </c>
      <c r="BN34" t="s">
        <v>179</v>
      </c>
      <c r="BT34">
        <v>37.95918367346939</v>
      </c>
      <c r="BU34">
        <v>7.8274778774129601</v>
      </c>
      <c r="BV34">
        <v>36.894227323027607</v>
      </c>
      <c r="BW34">
        <v>4.0631771329492299</v>
      </c>
      <c r="BX34">
        <v>51.216547573296467</v>
      </c>
      <c r="BZ34" t="s">
        <v>179</v>
      </c>
      <c r="CF34">
        <v>37.95918367346939</v>
      </c>
      <c r="CG34">
        <v>37.220951319463097</v>
      </c>
      <c r="CH34">
        <v>18.254659144308739</v>
      </c>
      <c r="CI34">
        <v>4.9950304689401266</v>
      </c>
      <c r="CJ34">
        <v>36.909467398800089</v>
      </c>
      <c r="CO34">
        <v>65.306122448979593</v>
      </c>
      <c r="CP34">
        <v>34.30811445297865</v>
      </c>
      <c r="CU34">
        <v>65.306122448979593</v>
      </c>
      <c r="CV34">
        <v>39.67333134523512</v>
      </c>
      <c r="DA34">
        <v>65.306122448979593</v>
      </c>
      <c r="DB34">
        <v>5.8853393747237046</v>
      </c>
    </row>
    <row r="35" spans="1:106" x14ac:dyDescent="0.25">
      <c r="A35" t="s">
        <v>39</v>
      </c>
      <c r="B35" t="s">
        <v>111</v>
      </c>
      <c r="C35">
        <v>0</v>
      </c>
      <c r="D35">
        <v>0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v>39.183673469387763</v>
      </c>
      <c r="M35">
        <v>96.217171929012096</v>
      </c>
      <c r="N35">
        <v>0.51749096581095433</v>
      </c>
      <c r="O35">
        <v>0.17802316290582559</v>
      </c>
      <c r="P35">
        <v>3.0873139688329969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v>39.183673469387763</v>
      </c>
      <c r="Y35">
        <v>2.817049525521218</v>
      </c>
      <c r="Z35">
        <v>41.512185626064777</v>
      </c>
      <c r="AA35">
        <v>4.0831573967545101</v>
      </c>
      <c r="AB35">
        <v>51.58891264448345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v>39.183673469387763</v>
      </c>
      <c r="AK35">
        <v>27.57432273101497</v>
      </c>
      <c r="AL35">
        <v>12.742068760194121</v>
      </c>
      <c r="AM35">
        <v>3.7147698880293469</v>
      </c>
      <c r="AN35">
        <v>55.968840073908972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39.183673469387763</v>
      </c>
      <c r="AW35">
        <v>49.517098344702127</v>
      </c>
      <c r="AX35">
        <v>21.015117455861361</v>
      </c>
      <c r="AY35">
        <v>2.1306058199068181</v>
      </c>
      <c r="AZ35">
        <v>27.338224793310111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v>39.183673469387763</v>
      </c>
      <c r="BI35">
        <v>51.080171972892728</v>
      </c>
      <c r="BJ35">
        <v>5.4054809559274952</v>
      </c>
      <c r="BK35">
        <v>9.5127723788374698</v>
      </c>
      <c r="BL35">
        <v>34.001575654538101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v>39.183673469387763</v>
      </c>
      <c r="BU35">
        <v>7.7676283493551628</v>
      </c>
      <c r="BV35">
        <v>35.756764773208857</v>
      </c>
      <c r="BW35">
        <v>4.0147167190168851</v>
      </c>
      <c r="BX35">
        <v>52.462326228474467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v>39.183673469387763</v>
      </c>
      <c r="CG35">
        <v>37.036037323237579</v>
      </c>
      <c r="CH35">
        <v>17.67551522095658</v>
      </c>
      <c r="CI35">
        <v>4.987443685780609</v>
      </c>
      <c r="CJ35">
        <v>37.617560881781202</v>
      </c>
      <c r="CO35">
        <v>67.34693877551021</v>
      </c>
      <c r="CP35">
        <v>35.364014980961798</v>
      </c>
      <c r="CU35">
        <v>67.34693877551021</v>
      </c>
      <c r="CV35">
        <v>40.413683567621938</v>
      </c>
      <c r="DA35">
        <v>67.34693877551021</v>
      </c>
      <c r="DB35">
        <v>5.5697766601374914</v>
      </c>
    </row>
    <row r="36" spans="1:106" x14ac:dyDescent="0.25">
      <c r="A36" t="s">
        <v>40</v>
      </c>
      <c r="B36" t="s">
        <v>112</v>
      </c>
      <c r="C36">
        <v>0</v>
      </c>
      <c r="D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1"/>
      <c r="L36">
        <v>40.408163265306122</v>
      </c>
      <c r="M36">
        <v>96.122982225201525</v>
      </c>
      <c r="N36">
        <v>0.51698931738420251</v>
      </c>
      <c r="O36">
        <v>0.17785244632929789</v>
      </c>
      <c r="P36">
        <v>3.1821760393447192</v>
      </c>
      <c r="R36">
        <v>0</v>
      </c>
      <c r="S36">
        <v>0</v>
      </c>
      <c r="T36">
        <v>0</v>
      </c>
      <c r="U36">
        <v>0</v>
      </c>
      <c r="V36">
        <v>0</v>
      </c>
      <c r="X36">
        <v>40.408163265306122</v>
      </c>
      <c r="Y36">
        <v>2.8437615528160909</v>
      </c>
      <c r="Z36">
        <v>40.232525167697212</v>
      </c>
      <c r="AA36">
        <v>4.0544617504604048</v>
      </c>
      <c r="AB36">
        <v>52.870556101402087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40.408163265306122</v>
      </c>
      <c r="AK36">
        <v>27.199069128454731</v>
      </c>
      <c r="AL36">
        <v>12.32779830706961</v>
      </c>
      <c r="AM36">
        <v>3.5760863075571812</v>
      </c>
      <c r="AN36">
        <v>56.897047644594757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40.408163265306122</v>
      </c>
      <c r="AW36">
        <v>49.48333519626425</v>
      </c>
      <c r="AX36">
        <v>20.375049455812089</v>
      </c>
      <c r="AY36">
        <v>2.116177334660208</v>
      </c>
      <c r="AZ36">
        <v>28.026483777931041</v>
      </c>
      <c r="BB36">
        <v>0</v>
      </c>
      <c r="BC36">
        <v>0</v>
      </c>
      <c r="BD36">
        <v>0</v>
      </c>
      <c r="BE36">
        <v>0</v>
      </c>
      <c r="BF36">
        <v>0</v>
      </c>
      <c r="BH36">
        <v>40.408163265306122</v>
      </c>
      <c r="BI36">
        <v>50.795791254941122</v>
      </c>
      <c r="BJ36">
        <v>5.2033364082895943</v>
      </c>
      <c r="BK36">
        <v>9.5291949863568846</v>
      </c>
      <c r="BL36">
        <v>34.471678268132521</v>
      </c>
      <c r="BN36">
        <v>0</v>
      </c>
      <c r="BO36">
        <v>0</v>
      </c>
      <c r="BP36">
        <v>0</v>
      </c>
      <c r="BQ36">
        <v>0</v>
      </c>
      <c r="BR36">
        <v>0</v>
      </c>
      <c r="BT36">
        <v>40.408163265306122</v>
      </c>
      <c r="BU36">
        <v>7.7139671071264582</v>
      </c>
      <c r="BV36">
        <v>34.650257497624828</v>
      </c>
      <c r="BW36">
        <v>3.9639922768317088</v>
      </c>
      <c r="BX36">
        <v>53.673240023834794</v>
      </c>
      <c r="BZ36">
        <v>0</v>
      </c>
      <c r="CA36">
        <v>0</v>
      </c>
      <c r="CB36">
        <v>0</v>
      </c>
      <c r="CC36">
        <v>0</v>
      </c>
      <c r="CD36">
        <v>0</v>
      </c>
      <c r="CF36">
        <v>40.408163265306122</v>
      </c>
      <c r="CG36">
        <v>36.860244099658487</v>
      </c>
      <c r="CH36">
        <v>17.112226348189889</v>
      </c>
      <c r="CI36">
        <v>4.9806105305275654</v>
      </c>
      <c r="CJ36">
        <v>38.301880303922879</v>
      </c>
      <c r="CO36">
        <v>69.387755102040813</v>
      </c>
      <c r="CP36">
        <v>36.419858208331242</v>
      </c>
      <c r="CU36">
        <v>69.387755102040813</v>
      </c>
      <c r="CV36">
        <v>41.154050317316873</v>
      </c>
      <c r="DA36">
        <v>69.387755102040813</v>
      </c>
      <c r="DB36">
        <v>5.2542166468775902</v>
      </c>
    </row>
    <row r="37" spans="1:106" x14ac:dyDescent="0.25">
      <c r="A37" t="s">
        <v>146</v>
      </c>
      <c r="C37">
        <v>0</v>
      </c>
      <c r="D37">
        <v>0</v>
      </c>
      <c r="F37">
        <v>1</v>
      </c>
      <c r="G37">
        <v>-0.17876596415749191</v>
      </c>
      <c r="H37">
        <v>4.8778333785848005E-3</v>
      </c>
      <c r="I37">
        <v>7.7026933343228216E-2</v>
      </c>
      <c r="J37">
        <v>9.6861197434946145E-2</v>
      </c>
      <c r="K37" s="1"/>
      <c r="L37">
        <v>41.632653061224488</v>
      </c>
      <c r="M37">
        <v>96.028888383619972</v>
      </c>
      <c r="N37">
        <v>0.51648604101347195</v>
      </c>
      <c r="O37">
        <v>0.17768036353037989</v>
      </c>
      <c r="P37">
        <v>3.276945242767582</v>
      </c>
      <c r="R37">
        <v>1</v>
      </c>
      <c r="S37">
        <v>2.0387274179997235</v>
      </c>
      <c r="T37">
        <v>-3.0701578480913891</v>
      </c>
      <c r="U37">
        <v>1.9187611031978802E-2</v>
      </c>
      <c r="V37">
        <v>1.0122428094622398</v>
      </c>
      <c r="X37">
        <v>41.632653061224488</v>
      </c>
      <c r="Y37">
        <v>2.8727265615785091</v>
      </c>
      <c r="Z37">
        <v>38.989315876690164</v>
      </c>
      <c r="AA37">
        <v>4.021624715890475</v>
      </c>
      <c r="AB37">
        <v>54.117637278370637</v>
      </c>
      <c r="AD37">
        <v>1</v>
      </c>
      <c r="AE37">
        <v>-9.7249662132295214</v>
      </c>
      <c r="AF37">
        <v>-0.31096897227128523</v>
      </c>
      <c r="AG37">
        <v>-2.3544181891066485</v>
      </c>
      <c r="AH37">
        <v>12.390353374601384</v>
      </c>
      <c r="AJ37">
        <v>41.632653061224488</v>
      </c>
      <c r="AK37">
        <v>26.840506403532359</v>
      </c>
      <c r="AL37">
        <v>11.92262688455078</v>
      </c>
      <c r="AM37">
        <v>3.443794794617296</v>
      </c>
      <c r="AN37">
        <v>57.793073217032862</v>
      </c>
      <c r="AP37">
        <v>1</v>
      </c>
      <c r="AQ37">
        <v>-0.47588272057829784</v>
      </c>
      <c r="AR37">
        <v>2.9742703438451734</v>
      </c>
      <c r="AS37">
        <v>0.24310763069927166</v>
      </c>
      <c r="AT37">
        <v>1.1409724111108563</v>
      </c>
      <c r="AV37">
        <v>41.632653061224488</v>
      </c>
      <c r="AW37">
        <v>49.450802465528959</v>
      </c>
      <c r="AX37">
        <v>19.753159707930571</v>
      </c>
      <c r="AY37">
        <v>2.099669033633766</v>
      </c>
      <c r="AZ37">
        <v>28.697418264685879</v>
      </c>
      <c r="BB37">
        <v>1</v>
      </c>
      <c r="BC37">
        <v>-14.027155829459687</v>
      </c>
      <c r="BD37">
        <v>0.16738119373340049</v>
      </c>
      <c r="BE37">
        <v>-0.92417764464708196</v>
      </c>
      <c r="BF37">
        <v>14.783952280378509</v>
      </c>
      <c r="BH37">
        <v>41.632653061224488</v>
      </c>
      <c r="BI37">
        <v>50.523534013452633</v>
      </c>
      <c r="BJ37">
        <v>5.0073157550621694</v>
      </c>
      <c r="BK37">
        <v>9.5453549756529341</v>
      </c>
      <c r="BL37">
        <v>34.923796082191807</v>
      </c>
      <c r="BN37">
        <v>1</v>
      </c>
      <c r="BO37">
        <v>7.4466825994991694</v>
      </c>
      <c r="BP37">
        <v>2.8671103586073592</v>
      </c>
      <c r="BQ37">
        <v>2.0966570409612149</v>
      </c>
      <c r="BR37">
        <v>1.4512166516779859</v>
      </c>
      <c r="BT37">
        <v>41.632653061224488</v>
      </c>
      <c r="BU37">
        <v>7.6654869329892108</v>
      </c>
      <c r="BV37">
        <v>33.574685028899466</v>
      </c>
      <c r="BW37">
        <v>3.9112176857681131</v>
      </c>
      <c r="BX37">
        <v>54.8500740278892</v>
      </c>
      <c r="BZ37">
        <v>1</v>
      </c>
      <c r="CA37">
        <v>-2.6385786822409756</v>
      </c>
      <c r="CB37">
        <v>3.1476531389858975</v>
      </c>
      <c r="CC37">
        <v>0.91992116816233804</v>
      </c>
      <c r="CD37">
        <v>5.6443515750348929</v>
      </c>
      <c r="CF37">
        <v>41.632653061224488</v>
      </c>
      <c r="CG37">
        <v>36.69281708609266</v>
      </c>
      <c r="CH37">
        <v>16.564799570427681</v>
      </c>
      <c r="CI37">
        <v>4.9744403949602516</v>
      </c>
      <c r="CJ37">
        <v>38.963213528739843</v>
      </c>
      <c r="CO37">
        <v>71.428571428571431</v>
      </c>
      <c r="CP37">
        <v>37.475701289039527</v>
      </c>
      <c r="CU37">
        <v>71.428571428571431</v>
      </c>
      <c r="CV37">
        <v>41.894429668717308</v>
      </c>
      <c r="DA37">
        <v>71.428571428571431</v>
      </c>
      <c r="DB37">
        <v>4.9386599570442584</v>
      </c>
    </row>
    <row r="38" spans="1:106" x14ac:dyDescent="0.25">
      <c r="A38" t="s">
        <v>147</v>
      </c>
      <c r="C38">
        <v>0</v>
      </c>
      <c r="D38">
        <v>0</v>
      </c>
      <c r="F38">
        <v>3</v>
      </c>
      <c r="G38">
        <v>-0.38864063548787442</v>
      </c>
      <c r="H38">
        <v>8.7004783985542677E-2</v>
      </c>
      <c r="I38">
        <v>5.7488500874536691E-3</v>
      </c>
      <c r="J38">
        <v>0.29588700137773927</v>
      </c>
      <c r="K38" s="1"/>
      <c r="L38">
        <v>42.857142857142861</v>
      </c>
      <c r="M38">
        <v>95.934888582442255</v>
      </c>
      <c r="N38">
        <v>0.51598213761300038</v>
      </c>
      <c r="O38">
        <v>0.177507638919053</v>
      </c>
      <c r="P38">
        <v>3.371621675804684</v>
      </c>
      <c r="R38">
        <v>3</v>
      </c>
      <c r="S38">
        <v>-8.6188604535574314</v>
      </c>
      <c r="T38">
        <v>8.3359854406891003</v>
      </c>
      <c r="U38">
        <v>-0.21233052180581419</v>
      </c>
      <c r="V38">
        <v>0.49520066668517693</v>
      </c>
      <c r="X38">
        <v>42.857142857142861</v>
      </c>
      <c r="Y38">
        <v>2.9033466718398699</v>
      </c>
      <c r="Z38">
        <v>37.78205366807363</v>
      </c>
      <c r="AA38">
        <v>3.9850125771220282</v>
      </c>
      <c r="AB38">
        <v>55.330896736305597</v>
      </c>
      <c r="AD38">
        <v>3</v>
      </c>
      <c r="AE38">
        <v>-9.4826374901815456</v>
      </c>
      <c r="AF38">
        <v>8.5058338520566998</v>
      </c>
      <c r="AG38">
        <v>13.056724755033086</v>
      </c>
      <c r="AH38">
        <v>4.4106372160363545</v>
      </c>
      <c r="AJ38">
        <v>42.857142857142861</v>
      </c>
      <c r="AK38">
        <v>26.4973601082912</v>
      </c>
      <c r="AL38">
        <v>11.5271950684283</v>
      </c>
      <c r="AM38">
        <v>3.3173893287576299</v>
      </c>
      <c r="AN38">
        <v>58.658056763927313</v>
      </c>
      <c r="AP38">
        <v>3</v>
      </c>
      <c r="AQ38">
        <v>-6.7601039499572977</v>
      </c>
      <c r="AR38">
        <v>14.321539075940894</v>
      </c>
      <c r="AS38">
        <v>0.14671643943996021</v>
      </c>
      <c r="AT38">
        <v>0.3427265946696153</v>
      </c>
      <c r="AV38">
        <v>42.857142857142861</v>
      </c>
      <c r="AW38">
        <v>49.419142188531993</v>
      </c>
      <c r="AX38">
        <v>19.149251383318109</v>
      </c>
      <c r="AY38">
        <v>2.08127302605183</v>
      </c>
      <c r="AZ38">
        <v>29.35139536244488</v>
      </c>
      <c r="BB38">
        <v>3</v>
      </c>
      <c r="BC38">
        <v>-11.766690665909465</v>
      </c>
      <c r="BD38">
        <v>6.8111510274465807</v>
      </c>
      <c r="BE38">
        <v>6.7234240835198591</v>
      </c>
      <c r="BF38">
        <v>-1.7678844448976565</v>
      </c>
      <c r="BH38">
        <v>42.857142857142861</v>
      </c>
      <c r="BI38">
        <v>50.262705954805767</v>
      </c>
      <c r="BJ38">
        <v>4.8174660506334108</v>
      </c>
      <c r="BK38">
        <v>9.5612037237147689</v>
      </c>
      <c r="BL38">
        <v>35.358625012580141</v>
      </c>
      <c r="BN38">
        <v>3</v>
      </c>
      <c r="BO38">
        <v>11.967357128527361</v>
      </c>
      <c r="BP38">
        <v>16.875176730913442</v>
      </c>
      <c r="BQ38">
        <v>8.196877005988398</v>
      </c>
      <c r="BR38">
        <v>2.5472540959833214</v>
      </c>
      <c r="BT38">
        <v>42.857142857142861</v>
      </c>
      <c r="BU38">
        <v>7.6212007209966037</v>
      </c>
      <c r="BV38">
        <v>32.529966536235889</v>
      </c>
      <c r="BW38">
        <v>3.8566336965800012</v>
      </c>
      <c r="BX38">
        <v>55.993662056650152</v>
      </c>
      <c r="BZ38">
        <v>3</v>
      </c>
      <c r="CA38">
        <v>-1.3731779311227541</v>
      </c>
      <c r="CB38">
        <v>6.2243336981973307</v>
      </c>
      <c r="CC38">
        <v>5.7075789728521276</v>
      </c>
      <c r="CD38">
        <v>1.4354464058327587</v>
      </c>
      <c r="CF38">
        <v>42.857142857142861</v>
      </c>
      <c r="CG38">
        <v>36.533001719906892</v>
      </c>
      <c r="CH38">
        <v>16.03324193208897</v>
      </c>
      <c r="CI38">
        <v>4.9688426708579252</v>
      </c>
      <c r="CJ38">
        <v>39.602348419746789</v>
      </c>
      <c r="CO38">
        <v>73.469387755102048</v>
      </c>
      <c r="CP38">
        <v>38.531544394801728</v>
      </c>
      <c r="CU38">
        <v>73.469387755102048</v>
      </c>
      <c r="CV38">
        <v>42.634819039363549</v>
      </c>
      <c r="DA38">
        <v>73.469387755102048</v>
      </c>
      <c r="DB38">
        <v>4.6231072752475457</v>
      </c>
    </row>
    <row r="39" spans="1:106" x14ac:dyDescent="0.25">
      <c r="A39" t="s">
        <v>110</v>
      </c>
      <c r="B39" t="s">
        <v>113</v>
      </c>
      <c r="C39">
        <v>1E-10</v>
      </c>
      <c r="D39">
        <v>0</v>
      </c>
      <c r="F39">
        <v>5</v>
      </c>
      <c r="G39">
        <v>-0.1442018196220971</v>
      </c>
      <c r="H39">
        <v>-8.8976996843785461E-2</v>
      </c>
      <c r="I39">
        <v>2.6815041403252943E-3</v>
      </c>
      <c r="J39">
        <v>0.23049731199056861</v>
      </c>
      <c r="K39" s="1"/>
      <c r="L39">
        <v>44.081632653061227</v>
      </c>
      <c r="M39">
        <v>95.840980999843211</v>
      </c>
      <c r="N39">
        <v>0.51547860809702584</v>
      </c>
      <c r="O39">
        <v>0.17733499690529869</v>
      </c>
      <c r="P39">
        <v>3.4662054351591158</v>
      </c>
      <c r="R39">
        <v>5</v>
      </c>
      <c r="S39">
        <v>25.708635866527047</v>
      </c>
      <c r="T39">
        <v>19.521985726952053</v>
      </c>
      <c r="U39">
        <v>-0.32294345841005301</v>
      </c>
      <c r="V39">
        <v>1.2472975882540243</v>
      </c>
      <c r="X39">
        <v>44.081632653061227</v>
      </c>
      <c r="Y39">
        <v>2.9350240036315749</v>
      </c>
      <c r="Z39">
        <v>36.610234456877677</v>
      </c>
      <c r="AA39">
        <v>3.944991618232367</v>
      </c>
      <c r="AB39">
        <v>56.511075036123458</v>
      </c>
      <c r="AD39">
        <v>5</v>
      </c>
      <c r="AE39">
        <v>-5.8265883591437415</v>
      </c>
      <c r="AF39">
        <v>5.9314665044350239</v>
      </c>
      <c r="AG39">
        <v>4.2256443921903912</v>
      </c>
      <c r="AH39">
        <v>-4.3305225401169167</v>
      </c>
      <c r="AJ39">
        <v>44.081632653061227</v>
      </c>
      <c r="AK39">
        <v>26.16811713328844</v>
      </c>
      <c r="AL39">
        <v>11.142303462094819</v>
      </c>
      <c r="AM39">
        <v>3.196275792440749</v>
      </c>
      <c r="AN39">
        <v>59.493304880311349</v>
      </c>
      <c r="AP39">
        <v>5</v>
      </c>
      <c r="AQ39">
        <v>0.49048148373395861</v>
      </c>
      <c r="AR39">
        <v>17.217367384085392</v>
      </c>
      <c r="AS39">
        <v>5.4869251823902565E-2</v>
      </c>
      <c r="AT39">
        <v>-0.77554815930742604</v>
      </c>
      <c r="AV39">
        <v>44.081632653061227</v>
      </c>
      <c r="AW39">
        <v>49.388032740563133</v>
      </c>
      <c r="AX39">
        <v>18.563088831866629</v>
      </c>
      <c r="AY39">
        <v>2.061171738714612</v>
      </c>
      <c r="AZ39">
        <v>29.988780360402941</v>
      </c>
      <c r="BB39">
        <v>5</v>
      </c>
      <c r="BC39">
        <v>-13.899720566470094</v>
      </c>
      <c r="BD39">
        <v>5.7861947311227002</v>
      </c>
      <c r="BE39">
        <v>2.2032071054474436</v>
      </c>
      <c r="BF39">
        <v>5.9103187305817748</v>
      </c>
      <c r="BH39">
        <v>44.081632653061227</v>
      </c>
      <c r="BI39">
        <v>50.012612785379083</v>
      </c>
      <c r="BJ39">
        <v>4.6338343493915159</v>
      </c>
      <c r="BK39">
        <v>9.5766926075315268</v>
      </c>
      <c r="BL39">
        <v>35.776860975161718</v>
      </c>
      <c r="BN39">
        <v>5</v>
      </c>
      <c r="BO39">
        <v>0.65851054353256444</v>
      </c>
      <c r="BP39">
        <v>4.77537224653409</v>
      </c>
      <c r="BQ39">
        <v>6.6833765630983155</v>
      </c>
      <c r="BR39">
        <v>3.8743945429012783</v>
      </c>
      <c r="BT39">
        <v>44.081632653061227</v>
      </c>
      <c r="BU39">
        <v>7.5806288351442284</v>
      </c>
      <c r="BV39">
        <v>31.515606830824961</v>
      </c>
      <c r="BW39">
        <v>3.800428814382264</v>
      </c>
      <c r="BX39">
        <v>57.104797570459901</v>
      </c>
      <c r="BZ39">
        <v>5</v>
      </c>
      <c r="CA39">
        <v>-1.8515308330882192</v>
      </c>
      <c r="CB39">
        <v>1.9197838986655995</v>
      </c>
      <c r="CC39">
        <v>2.1546778972824132</v>
      </c>
      <c r="CD39">
        <v>-2.0285876844964186</v>
      </c>
      <c r="CF39">
        <v>44.081632653061227</v>
      </c>
      <c r="CG39">
        <v>36.380050897266813</v>
      </c>
      <c r="CH39">
        <v>15.51755459202697</v>
      </c>
      <c r="CI39">
        <v>4.9637278017723991</v>
      </c>
      <c r="CJ39">
        <v>40.220068895082832</v>
      </c>
      <c r="CO39">
        <v>75.510204081632651</v>
      </c>
      <c r="CP39">
        <v>39.587387704346028</v>
      </c>
      <c r="CU39">
        <v>75.510204081632651</v>
      </c>
      <c r="CV39">
        <v>43.375181306363302</v>
      </c>
      <c r="DA39">
        <v>75.510204081632651</v>
      </c>
      <c r="DB39">
        <v>4.3075588679106263</v>
      </c>
    </row>
    <row r="40" spans="1:106" x14ac:dyDescent="0.25">
      <c r="A40" t="s">
        <v>91</v>
      </c>
      <c r="B40" t="s">
        <v>114</v>
      </c>
      <c r="C40">
        <v>4.5696501443579102E-16</v>
      </c>
      <c r="D40">
        <v>0.77917592851505202</v>
      </c>
      <c r="F40">
        <v>10</v>
      </c>
      <c r="G40">
        <v>0.25677358790703408</v>
      </c>
      <c r="H40">
        <v>-3.5283447427042314E-2</v>
      </c>
      <c r="I40">
        <v>-1.9789115623568582E-2</v>
      </c>
      <c r="J40">
        <v>-0.20170102678234592</v>
      </c>
      <c r="K40" s="1"/>
      <c r="L40">
        <v>45.306122448979593</v>
      </c>
      <c r="M40">
        <v>95.747164591678654</v>
      </c>
      <c r="N40">
        <v>0.51497600151446798</v>
      </c>
      <c r="O40">
        <v>0.17716283617011161</v>
      </c>
      <c r="P40">
        <v>3.5606966136232452</v>
      </c>
      <c r="R40">
        <v>10</v>
      </c>
      <c r="S40">
        <v>-5.9914179140423194</v>
      </c>
      <c r="T40">
        <v>5.8134311909395393</v>
      </c>
      <c r="U40">
        <v>0.15942238985994983</v>
      </c>
      <c r="V40">
        <v>1.8347332152560014E-2</v>
      </c>
      <c r="X40">
        <v>45.306122448979593</v>
      </c>
      <c r="Y40">
        <v>2.967295225271652</v>
      </c>
      <c r="Z40">
        <v>35.473220152371859</v>
      </c>
      <c r="AA40">
        <v>3.901898899915921</v>
      </c>
      <c r="AB40">
        <v>57.658912229825717</v>
      </c>
      <c r="AD40">
        <v>10</v>
      </c>
      <c r="AE40">
        <v>1.9741554894683802</v>
      </c>
      <c r="AF40">
        <v>-0.80307643332374923</v>
      </c>
      <c r="AG40">
        <v>2.5398156999267503</v>
      </c>
      <c r="AH40">
        <v>-3.7108948346964894</v>
      </c>
      <c r="AJ40">
        <v>45.306122448979593</v>
      </c>
      <c r="AK40">
        <v>25.85216105234932</v>
      </c>
      <c r="AL40">
        <v>10.76792203011664</v>
      </c>
      <c r="AM40">
        <v>3.080212211298758</v>
      </c>
      <c r="AN40">
        <v>60.299705987959364</v>
      </c>
      <c r="AP40">
        <v>10</v>
      </c>
      <c r="AQ40">
        <v>0.43102257882170392</v>
      </c>
      <c r="AR40">
        <v>-4.7529418211062726</v>
      </c>
      <c r="AS40">
        <v>0.31982635450725905</v>
      </c>
      <c r="AT40">
        <v>4.0020383336058805</v>
      </c>
      <c r="AV40">
        <v>45.306122448979593</v>
      </c>
      <c r="AW40">
        <v>49.357239503425077</v>
      </c>
      <c r="AX40">
        <v>17.994333773947261</v>
      </c>
      <c r="AY40">
        <v>2.0395466301330281</v>
      </c>
      <c r="AZ40">
        <v>30.609953851952341</v>
      </c>
      <c r="BB40">
        <v>10</v>
      </c>
      <c r="BC40">
        <v>-14.589857516639157</v>
      </c>
      <c r="BD40">
        <v>0.74685862426516536</v>
      </c>
      <c r="BE40">
        <v>-1.5530001768731587</v>
      </c>
      <c r="BF40">
        <v>15.395999079931739</v>
      </c>
      <c r="BH40">
        <v>45.306122448979593</v>
      </c>
      <c r="BI40">
        <v>49.77256021155106</v>
      </c>
      <c r="BJ40">
        <v>4.456467705724676</v>
      </c>
      <c r="BK40">
        <v>9.5917730040923566</v>
      </c>
      <c r="BL40">
        <v>36.17919988580077</v>
      </c>
      <c r="BN40">
        <v>10</v>
      </c>
      <c r="BO40">
        <v>28.625879607722165</v>
      </c>
      <c r="BP40">
        <v>-21.44049577427203</v>
      </c>
      <c r="BQ40">
        <v>5.5247891190856322</v>
      </c>
      <c r="BR40">
        <v>-5.9936150787160392</v>
      </c>
      <c r="BT40">
        <v>45.306122448979593</v>
      </c>
      <c r="BU40">
        <v>7.5433245968717273</v>
      </c>
      <c r="BV40">
        <v>30.531081448700611</v>
      </c>
      <c r="BW40">
        <v>3.7427879876189349</v>
      </c>
      <c r="BX40">
        <v>58.184271107251433</v>
      </c>
      <c r="BZ40">
        <v>10</v>
      </c>
      <c r="CA40">
        <v>-1.7408453220055833</v>
      </c>
      <c r="CB40">
        <v>-2.5371895193660094</v>
      </c>
      <c r="CC40">
        <v>2.0593662527582008</v>
      </c>
      <c r="CD40">
        <v>2.8024596628025389</v>
      </c>
      <c r="CF40">
        <v>45.306122448979593</v>
      </c>
      <c r="CG40">
        <v>36.233397764092949</v>
      </c>
      <c r="CH40">
        <v>15.01755225869076</v>
      </c>
      <c r="CI40">
        <v>4.9590266506878784</v>
      </c>
      <c r="CJ40">
        <v>40.817113427886419</v>
      </c>
      <c r="CO40">
        <v>77.551020408163268</v>
      </c>
      <c r="CP40">
        <v>40.643231401631461</v>
      </c>
      <c r="CU40">
        <v>77.551020408163268</v>
      </c>
      <c r="CV40">
        <v>44.115257166077377</v>
      </c>
      <c r="DA40">
        <v>77.551020408163268</v>
      </c>
      <c r="DB40">
        <v>3.9920152214080158</v>
      </c>
    </row>
    <row r="41" spans="1:106" x14ac:dyDescent="0.25">
      <c r="A41" t="s">
        <v>21</v>
      </c>
      <c r="B41" t="s">
        <v>41</v>
      </c>
      <c r="C41">
        <v>2.594973125307492E-8</v>
      </c>
      <c r="D41">
        <v>0</v>
      </c>
      <c r="F41">
        <v>30</v>
      </c>
      <c r="G41">
        <v>0.2331615369995319</v>
      </c>
      <c r="H41">
        <v>0.2539020538051785</v>
      </c>
      <c r="I41">
        <v>2.5814912087817388E-2</v>
      </c>
      <c r="J41">
        <v>-0.51287852581553883</v>
      </c>
      <c r="K41" s="1"/>
      <c r="L41">
        <v>46.530612244897959</v>
      </c>
      <c r="M41">
        <v>95.653440585692579</v>
      </c>
      <c r="N41">
        <v>0.51447355448117094</v>
      </c>
      <c r="O41">
        <v>0.17699060417793941</v>
      </c>
      <c r="P41">
        <v>3.6550952986698908</v>
      </c>
      <c r="R41">
        <v>30</v>
      </c>
      <c r="S41">
        <v>0.23430447145621569</v>
      </c>
      <c r="T41">
        <v>-2.5750798157183681</v>
      </c>
      <c r="U41">
        <v>0.46198260648749745</v>
      </c>
      <c r="V41">
        <v>1.8775567117460383</v>
      </c>
      <c r="X41">
        <v>46.530612244897959</v>
      </c>
      <c r="Y41">
        <v>2.9997985227931099</v>
      </c>
      <c r="Z41">
        <v>34.370287887605564</v>
      </c>
      <c r="AA41">
        <v>3.856070989689691</v>
      </c>
      <c r="AB41">
        <v>58.775168796485161</v>
      </c>
      <c r="AD41">
        <v>30</v>
      </c>
      <c r="AE41">
        <v>3.62323750470512</v>
      </c>
      <c r="AF41">
        <v>-6.4528616823269012</v>
      </c>
      <c r="AG41">
        <v>-1.7715296342466722</v>
      </c>
      <c r="AH41">
        <v>4.6011525395634223</v>
      </c>
      <c r="AJ41">
        <v>46.530612244897959</v>
      </c>
      <c r="AK41">
        <v>25.548875439299081</v>
      </c>
      <c r="AL41">
        <v>10.40402073706009</v>
      </c>
      <c r="AM41">
        <v>2.9689566109637582</v>
      </c>
      <c r="AN41">
        <v>61.078148508645718</v>
      </c>
      <c r="AP41">
        <v>30</v>
      </c>
      <c r="AQ41">
        <v>23.323477725780535</v>
      </c>
      <c r="AR41">
        <v>-14.047308969079101</v>
      </c>
      <c r="AS41">
        <v>2.9716914367232228E-2</v>
      </c>
      <c r="AT41">
        <v>-9.3068432607366418</v>
      </c>
      <c r="AV41">
        <v>46.530612244897959</v>
      </c>
      <c r="AW41">
        <v>49.326622190452007</v>
      </c>
      <c r="AX41">
        <v>17.44261266037012</v>
      </c>
      <c r="AY41">
        <v>2.0165493331052269</v>
      </c>
      <c r="AZ41">
        <v>31.21528929508348</v>
      </c>
      <c r="BB41">
        <v>30</v>
      </c>
      <c r="BC41">
        <v>2.2566837287740782E-11</v>
      </c>
      <c r="BD41">
        <v>1.3190461935791014</v>
      </c>
      <c r="BE41">
        <v>0.8061319135146654</v>
      </c>
      <c r="BF41">
        <v>-2.1251783159093414</v>
      </c>
      <c r="BH41">
        <v>46.530612244897959</v>
      </c>
      <c r="BI41">
        <v>49.541853939700218</v>
      </c>
      <c r="BJ41">
        <v>4.2854131740210839</v>
      </c>
      <c r="BK41">
        <v>9.6063962903863978</v>
      </c>
      <c r="BL41">
        <v>36.566337660361462</v>
      </c>
      <c r="BN41">
        <v>30</v>
      </c>
      <c r="BO41">
        <v>43.910155041163641</v>
      </c>
      <c r="BP41">
        <v>-12.54111169187113</v>
      </c>
      <c r="BQ41">
        <v>2.5534635358545152</v>
      </c>
      <c r="BR41">
        <v>-33.923853511696166</v>
      </c>
      <c r="BT41">
        <v>46.530612244897959</v>
      </c>
      <c r="BU41">
        <v>7.5088413276187511</v>
      </c>
      <c r="BV41">
        <v>29.575865925896789</v>
      </c>
      <c r="BW41">
        <v>3.6838961647340471</v>
      </c>
      <c r="BX41">
        <v>59.23287320495777</v>
      </c>
      <c r="BZ41">
        <v>30</v>
      </c>
      <c r="CA41">
        <v>5.997733649183651</v>
      </c>
      <c r="CB41">
        <v>-7.3691145375817992</v>
      </c>
      <c r="CC41">
        <v>-2.05275529504515</v>
      </c>
      <c r="CD41">
        <v>5.5795994324472638</v>
      </c>
      <c r="CF41">
        <v>46.530612244897959</v>
      </c>
      <c r="CG41">
        <v>36.092513392063744</v>
      </c>
      <c r="CH41">
        <v>14.5330192796039</v>
      </c>
      <c r="CI41">
        <v>4.9546723800506136</v>
      </c>
      <c r="CJ41">
        <v>41.394257268602651</v>
      </c>
      <c r="CO41">
        <v>79.591836734693885</v>
      </c>
      <c r="CP41">
        <v>41.699075673117939</v>
      </c>
      <c r="CU41">
        <v>79.591836734693885</v>
      </c>
      <c r="CV41">
        <v>44.85540544063975</v>
      </c>
      <c r="DA41">
        <v>79.591836734693885</v>
      </c>
      <c r="DB41">
        <v>3.6764765032059601</v>
      </c>
    </row>
    <row r="42" spans="1:106" x14ac:dyDescent="0.25">
      <c r="A42" t="s">
        <v>22</v>
      </c>
      <c r="B42" t="s">
        <v>42</v>
      </c>
      <c r="C42">
        <v>1E-10</v>
      </c>
      <c r="D42">
        <v>0</v>
      </c>
      <c r="K42" s="1"/>
      <c r="L42">
        <v>47.755102040816332</v>
      </c>
      <c r="M42">
        <v>95.55980885635968</v>
      </c>
      <c r="N42">
        <v>0.51397128889410992</v>
      </c>
      <c r="O42">
        <v>0.17681831587857039</v>
      </c>
      <c r="P42">
        <v>3.749401581892247</v>
      </c>
      <c r="R42">
        <v>60</v>
      </c>
      <c r="S42">
        <v>-0.51796826251214778</v>
      </c>
      <c r="T42">
        <v>7.0248064086900541E-2</v>
      </c>
      <c r="U42">
        <v>-0.2280750148807007</v>
      </c>
      <c r="V42">
        <v>0.67445317530986415</v>
      </c>
      <c r="X42">
        <v>47.755102040816332</v>
      </c>
      <c r="Y42">
        <v>3.03234043540875</v>
      </c>
      <c r="Z42">
        <v>33.30063167911262</v>
      </c>
      <c r="AA42">
        <v>3.8077765980137599</v>
      </c>
      <c r="AB42">
        <v>59.860577923016457</v>
      </c>
      <c r="AD42">
        <v>60</v>
      </c>
      <c r="AE42">
        <v>-6.3401452633669599</v>
      </c>
      <c r="AF42">
        <v>3.6992008324486383</v>
      </c>
      <c r="AG42">
        <v>4.452666161757203</v>
      </c>
      <c r="AH42">
        <v>-1.8117223934384157</v>
      </c>
      <c r="AJ42">
        <v>47.755102040816332</v>
      </c>
      <c r="AK42">
        <v>25.257643867962958</v>
      </c>
      <c r="AL42">
        <v>10.0505695474915</v>
      </c>
      <c r="AM42">
        <v>2.862267017067853</v>
      </c>
      <c r="AN42">
        <v>61.829520864144797</v>
      </c>
      <c r="AP42">
        <v>60</v>
      </c>
      <c r="AQ42">
        <v>31.20258813010291</v>
      </c>
      <c r="AR42">
        <v>0.62370482828646878</v>
      </c>
      <c r="AS42">
        <v>-0.21826885023480891</v>
      </c>
      <c r="AT42">
        <v>-31.609117002724787</v>
      </c>
      <c r="AV42">
        <v>47.755102040816332</v>
      </c>
      <c r="AW42">
        <v>49.296079319485052</v>
      </c>
      <c r="AX42">
        <v>16.9075257122668</v>
      </c>
      <c r="AY42">
        <v>1.9923156680780929</v>
      </c>
      <c r="AZ42">
        <v>31.805153712800031</v>
      </c>
      <c r="BB42">
        <v>60</v>
      </c>
      <c r="BC42">
        <v>-4.988199661397168</v>
      </c>
      <c r="BD42">
        <v>5.6728026422727877</v>
      </c>
      <c r="BE42">
        <v>-5.12238921865585</v>
      </c>
      <c r="BF42">
        <v>4.437784022199537</v>
      </c>
      <c r="BH42">
        <v>47.755102040816332</v>
      </c>
      <c r="BI42">
        <v>49.319799676205101</v>
      </c>
      <c r="BJ42">
        <v>4.1207178086689318</v>
      </c>
      <c r="BK42">
        <v>9.6205138434027972</v>
      </c>
      <c r="BL42">
        <v>36.938970214708007</v>
      </c>
      <c r="BN42">
        <v>60</v>
      </c>
      <c r="BO42">
        <v>42.443991922268687</v>
      </c>
      <c r="BP42">
        <v>12.393327269598522</v>
      </c>
      <c r="BQ42">
        <v>1.4021327327740072</v>
      </c>
      <c r="BR42">
        <v>-56.24097630999826</v>
      </c>
      <c r="BT42">
        <v>47.755102040816332</v>
      </c>
      <c r="BU42">
        <v>7.4767512126389422</v>
      </c>
      <c r="BV42">
        <v>28.649430319298069</v>
      </c>
      <c r="BW42">
        <v>3.6239317292513551</v>
      </c>
      <c r="BX42">
        <v>60.251383654689931</v>
      </c>
      <c r="BZ42">
        <v>60</v>
      </c>
      <c r="CA42">
        <v>26.68192685981947</v>
      </c>
      <c r="CB42">
        <v>2.7501029011745697</v>
      </c>
      <c r="CC42">
        <v>-2.6207337647487661</v>
      </c>
      <c r="CD42">
        <v>-23.304644708965991</v>
      </c>
      <c r="CF42">
        <v>47.755102040816332</v>
      </c>
      <c r="CG42">
        <v>35.9570658626387</v>
      </c>
      <c r="CH42">
        <v>14.063621731805149</v>
      </c>
      <c r="CI42">
        <v>4.950628758298123</v>
      </c>
      <c r="CJ42">
        <v>41.95215537154867</v>
      </c>
      <c r="CO42">
        <v>81.632653061224488</v>
      </c>
      <c r="CP42">
        <v>42.754920701531567</v>
      </c>
      <c r="CU42">
        <v>81.632653061224488</v>
      </c>
      <c r="CV42">
        <v>45.595619033692998</v>
      </c>
      <c r="DA42">
        <v>81.632653061224488</v>
      </c>
      <c r="DB42">
        <v>3.360942588807998</v>
      </c>
    </row>
    <row r="43" spans="1:106" x14ac:dyDescent="0.25">
      <c r="A43" t="s">
        <v>23</v>
      </c>
      <c r="B43" t="s">
        <v>43</v>
      </c>
      <c r="C43">
        <v>1E-10</v>
      </c>
      <c r="D43">
        <v>0</v>
      </c>
      <c r="K43" s="1"/>
      <c r="L43">
        <v>48.979591836734699</v>
      </c>
      <c r="M43">
        <v>95.466269256340325</v>
      </c>
      <c r="N43">
        <v>0.51346923781221676</v>
      </c>
      <c r="O43">
        <v>0.17664599541967621</v>
      </c>
      <c r="P43">
        <v>3.843615553442052</v>
      </c>
      <c r="X43">
        <v>48.979591836734699</v>
      </c>
      <c r="Y43">
        <v>3.0647301146400361</v>
      </c>
      <c r="Z43">
        <v>32.263443698664709</v>
      </c>
      <c r="AA43">
        <v>3.757283444222935</v>
      </c>
      <c r="AB43">
        <v>60.915872412751533</v>
      </c>
      <c r="AJ43">
        <v>48.979591836734699</v>
      </c>
      <c r="AK43">
        <v>24.977849912166189</v>
      </c>
      <c r="AL43">
        <v>9.7075384259771855</v>
      </c>
      <c r="AM43">
        <v>2.7599014552431451</v>
      </c>
      <c r="AN43">
        <v>62.554711476230977</v>
      </c>
      <c r="AV43">
        <v>48.979591836734699</v>
      </c>
      <c r="AW43">
        <v>49.265509408365382</v>
      </c>
      <c r="AX43">
        <v>16.388673150768859</v>
      </c>
      <c r="AY43">
        <v>1.966981455498509</v>
      </c>
      <c r="AZ43">
        <v>32.379914128105654</v>
      </c>
      <c r="BH43">
        <v>48.979591836734699</v>
      </c>
      <c r="BI43">
        <v>49.105907491878</v>
      </c>
      <c r="BJ43">
        <v>3.9623815625708798</v>
      </c>
      <c r="BK43">
        <v>9.6340711339041416</v>
      </c>
      <c r="BL43">
        <v>37.297641734345142</v>
      </c>
      <c r="BT43">
        <v>48.979591836734699</v>
      </c>
      <c r="BU43">
        <v>7.4467471051984102</v>
      </c>
      <c r="BV43">
        <v>27.75111987383471</v>
      </c>
      <c r="BW43">
        <v>3.5630602699701561</v>
      </c>
      <c r="BX43">
        <v>61.240571134021899</v>
      </c>
      <c r="CF43">
        <v>48.979591836734699</v>
      </c>
      <c r="CG43">
        <v>35.826723257277358</v>
      </c>
      <c r="CH43">
        <v>13.609025692333271</v>
      </c>
      <c r="CI43">
        <v>4.9468595538679176</v>
      </c>
      <c r="CJ43">
        <v>42.491462691041633</v>
      </c>
      <c r="CO43">
        <v>83.673469387755105</v>
      </c>
      <c r="CP43">
        <v>43.810688432355683</v>
      </c>
      <c r="CU43">
        <v>83.673469387755105</v>
      </c>
      <c r="CV43">
        <v>46.335887166900797</v>
      </c>
      <c r="DA43">
        <v>83.673469387755105</v>
      </c>
      <c r="DB43">
        <v>3.0431594284577139</v>
      </c>
    </row>
    <row r="44" spans="1:106" x14ac:dyDescent="0.25">
      <c r="A44" t="s">
        <v>24</v>
      </c>
      <c r="B44" t="s">
        <v>44</v>
      </c>
      <c r="C44">
        <v>9.9999816559387184E-11</v>
      </c>
      <c r="D44">
        <v>0</v>
      </c>
      <c r="K44" s="1"/>
      <c r="L44">
        <v>50.204081632653057</v>
      </c>
      <c r="M44">
        <v>95.37282163829488</v>
      </c>
      <c r="N44">
        <v>0.51296743429442349</v>
      </c>
      <c r="O44">
        <v>0.17647366694892819</v>
      </c>
      <c r="P44">
        <v>3.9377373034710468</v>
      </c>
      <c r="X44">
        <v>50.204081632653057</v>
      </c>
      <c r="Y44">
        <v>3.096789628158112</v>
      </c>
      <c r="Z44">
        <v>31.25792432698562</v>
      </c>
      <c r="AA44">
        <v>3.704847119710331</v>
      </c>
      <c r="AB44">
        <v>61.941774168647157</v>
      </c>
      <c r="AJ44">
        <v>50.204081632653057</v>
      </c>
      <c r="AK44">
        <v>24.708877145734</v>
      </c>
      <c r="AL44">
        <v>9.3748973370834729</v>
      </c>
      <c r="AM44">
        <v>2.6616179511217379</v>
      </c>
      <c r="AN44">
        <v>63.254608766678643</v>
      </c>
      <c r="AV44">
        <v>50.204081632653057</v>
      </c>
      <c r="AW44">
        <v>49.234818988776929</v>
      </c>
      <c r="AX44">
        <v>15.885661121867511</v>
      </c>
      <c r="AY44">
        <v>1.9406743880305219</v>
      </c>
      <c r="AZ44">
        <v>32.939929898328053</v>
      </c>
      <c r="BH44">
        <v>50.204081632653057</v>
      </c>
      <c r="BI44">
        <v>48.89976983815707</v>
      </c>
      <c r="BJ44">
        <v>3.8101554306374119</v>
      </c>
      <c r="BK44">
        <v>9.6470614153974417</v>
      </c>
      <c r="BL44">
        <v>37.643015275367262</v>
      </c>
      <c r="BT44">
        <v>50.204081632653057</v>
      </c>
      <c r="BU44">
        <v>7.4185231576540343</v>
      </c>
      <c r="BV44">
        <v>26.88024050022176</v>
      </c>
      <c r="BW44">
        <v>3.501474222423461</v>
      </c>
      <c r="BX44">
        <v>62.201260125483159</v>
      </c>
      <c r="CF44">
        <v>50.204081632653057</v>
      </c>
      <c r="CG44">
        <v>35.701153657439257</v>
      </c>
      <c r="CH44">
        <v>13.168897238227</v>
      </c>
      <c r="CI44">
        <v>4.9433285351975131</v>
      </c>
      <c r="CJ44">
        <v>43.012834181398652</v>
      </c>
      <c r="CO44">
        <v>85.714285714285722</v>
      </c>
      <c r="CP44">
        <v>44.866542107667989</v>
      </c>
      <c r="CU44">
        <v>85.714285714285722</v>
      </c>
      <c r="CV44">
        <v>47.076198530649513</v>
      </c>
      <c r="DA44">
        <v>85.714285714285722</v>
      </c>
      <c r="DB44">
        <v>2.728167900333387</v>
      </c>
    </row>
    <row r="45" spans="1:106" x14ac:dyDescent="0.25">
      <c r="A45" t="s">
        <v>123</v>
      </c>
      <c r="B45" t="s">
        <v>124</v>
      </c>
      <c r="C45">
        <v>4.5696501044991037E-16</v>
      </c>
      <c r="D45">
        <v>0.77882425183404824</v>
      </c>
      <c r="K45" s="1"/>
      <c r="L45">
        <v>51.428571428571431</v>
      </c>
      <c r="M45">
        <v>95.279465854883725</v>
      </c>
      <c r="N45">
        <v>0.5124659113996618</v>
      </c>
      <c r="O45">
        <v>0.17630135461399801</v>
      </c>
      <c r="P45">
        <v>4.0317669221309691</v>
      </c>
      <c r="X45">
        <v>51.428571428571431</v>
      </c>
      <c r="Y45">
        <v>3.12837955439992</v>
      </c>
      <c r="Z45">
        <v>30.283226947933208</v>
      </c>
      <c r="AA45">
        <v>3.6507181501585868</v>
      </c>
      <c r="AB45">
        <v>62.939010789536233</v>
      </c>
      <c r="AJ45">
        <v>51.428571428571431</v>
      </c>
      <c r="AK45">
        <v>24.45010914249163</v>
      </c>
      <c r="AL45">
        <v>9.0526162453766865</v>
      </c>
      <c r="AM45">
        <v>2.5671745303357349</v>
      </c>
      <c r="AN45">
        <v>63.930101157262158</v>
      </c>
      <c r="AV45">
        <v>51.428571428571431</v>
      </c>
      <c r="AW45">
        <v>49.203941164907683</v>
      </c>
      <c r="AX45">
        <v>15.39806485681944</v>
      </c>
      <c r="AY45">
        <v>1.9135168141383609</v>
      </c>
      <c r="AZ45">
        <v>33.485561827121963</v>
      </c>
      <c r="BH45">
        <v>51.428571428571431</v>
      </c>
      <c r="BI45">
        <v>48.700911655651211</v>
      </c>
      <c r="BJ45">
        <v>3.66384832963604</v>
      </c>
      <c r="BK45">
        <v>9.6595069071751443</v>
      </c>
      <c r="BL45">
        <v>37.975735069382793</v>
      </c>
      <c r="BT45">
        <v>51.428571428571431</v>
      </c>
      <c r="BU45">
        <v>7.3919426429599291</v>
      </c>
      <c r="BV45">
        <v>26.036091868242359</v>
      </c>
      <c r="BW45">
        <v>3.4392990739841771</v>
      </c>
      <c r="BX45">
        <v>63.134163860041618</v>
      </c>
      <c r="CF45">
        <v>51.428571428571431</v>
      </c>
      <c r="CG45">
        <v>35.5800472502183</v>
      </c>
      <c r="CH45">
        <v>12.742904176386499</v>
      </c>
      <c r="CI45">
        <v>4.9400025215980108</v>
      </c>
      <c r="CJ45">
        <v>43.516897023116428</v>
      </c>
      <c r="CO45">
        <v>87.755102040816325</v>
      </c>
      <c r="CP45">
        <v>45.922406056631239</v>
      </c>
      <c r="CU45">
        <v>87.755102040816325</v>
      </c>
      <c r="CV45">
        <v>47.816548814780489</v>
      </c>
      <c r="DA45">
        <v>87.755102040816325</v>
      </c>
      <c r="DB45">
        <v>2.4130180219825839</v>
      </c>
    </row>
    <row r="46" spans="1:106" x14ac:dyDescent="0.25">
      <c r="A46" t="s">
        <v>25</v>
      </c>
      <c r="B46" t="s">
        <v>45</v>
      </c>
      <c r="C46">
        <v>1E-10</v>
      </c>
      <c r="D46">
        <v>0</v>
      </c>
      <c r="K46" s="1"/>
      <c r="L46">
        <v>52.653061224489797</v>
      </c>
      <c r="M46">
        <v>95.186201758767226</v>
      </c>
      <c r="N46">
        <v>0.51196470218686363</v>
      </c>
      <c r="O46">
        <v>0.1761290825625571</v>
      </c>
      <c r="P46">
        <v>4.125704499573561</v>
      </c>
      <c r="X46">
        <v>52.653061224489797</v>
      </c>
      <c r="Y46">
        <v>3.1593861264633971</v>
      </c>
      <c r="Z46">
        <v>29.338468208346981</v>
      </c>
      <c r="AA46">
        <v>3.5951529333291652</v>
      </c>
      <c r="AB46">
        <v>63.908328016282873</v>
      </c>
      <c r="AJ46">
        <v>52.653061224489797</v>
      </c>
      <c r="AK46">
        <v>24.200929476264331</v>
      </c>
      <c r="AL46">
        <v>8.7406651154231483</v>
      </c>
      <c r="AM46">
        <v>2.4763292185172379</v>
      </c>
      <c r="AN46">
        <v>64.582077069755911</v>
      </c>
      <c r="AV46">
        <v>52.653061224489797</v>
      </c>
      <c r="AW46">
        <v>49.172810905016547</v>
      </c>
      <c r="AX46">
        <v>14.925427974088899</v>
      </c>
      <c r="AY46">
        <v>1.885649367284246</v>
      </c>
      <c r="AZ46">
        <v>34.017196293511269</v>
      </c>
      <c r="BH46">
        <v>52.653061224489797</v>
      </c>
      <c r="BI46">
        <v>48.509040921613533</v>
      </c>
      <c r="BJ46">
        <v>3.523282869118376</v>
      </c>
      <c r="BK46">
        <v>9.6714197280595506</v>
      </c>
      <c r="BL46">
        <v>38.296258425119831</v>
      </c>
      <c r="BT46">
        <v>52.653061224489797</v>
      </c>
      <c r="BU46">
        <v>7.3668688340702086</v>
      </c>
      <c r="BV46">
        <v>25.21797364767966</v>
      </c>
      <c r="BW46">
        <v>3.3766603120252059</v>
      </c>
      <c r="BX46">
        <v>64.039995568665191</v>
      </c>
      <c r="CF46">
        <v>52.653061224489797</v>
      </c>
      <c r="CG46">
        <v>35.463129651677953</v>
      </c>
      <c r="CH46">
        <v>12.330661908429841</v>
      </c>
      <c r="CI46">
        <v>4.9368535857793194</v>
      </c>
      <c r="CJ46">
        <v>44.004283564969349</v>
      </c>
      <c r="CO46">
        <v>89.795918367346943</v>
      </c>
      <c r="CP46">
        <v>46.978278925594829</v>
      </c>
      <c r="CU46">
        <v>89.795918367346943</v>
      </c>
      <c r="CV46">
        <v>48.556915787916971</v>
      </c>
      <c r="DA46">
        <v>89.795918367346943</v>
      </c>
      <c r="DB46">
        <v>2.097717335475656</v>
      </c>
    </row>
    <row r="47" spans="1:106" x14ac:dyDescent="0.25">
      <c r="A47" t="s">
        <v>26</v>
      </c>
      <c r="B47" t="s">
        <v>46</v>
      </c>
      <c r="C47">
        <v>1.0018320240846021E-5</v>
      </c>
      <c r="D47">
        <v>0</v>
      </c>
      <c r="K47" s="1"/>
      <c r="L47">
        <v>53.877551020408163</v>
      </c>
      <c r="M47">
        <v>95.093029202605749</v>
      </c>
      <c r="N47">
        <v>0.5114638397149609</v>
      </c>
      <c r="O47">
        <v>0.17595687494227699</v>
      </c>
      <c r="P47">
        <v>4.2195501259505601</v>
      </c>
      <c r="X47">
        <v>53.877551020408163</v>
      </c>
      <c r="Y47">
        <v>3.189774895296229</v>
      </c>
      <c r="Z47">
        <v>28.422833972875129</v>
      </c>
      <c r="AA47">
        <v>3.5383276670463339</v>
      </c>
      <c r="AB47">
        <v>64.850398689292049</v>
      </c>
      <c r="AJ47">
        <v>53.877551020408163</v>
      </c>
      <c r="AK47">
        <v>23.960741965172751</v>
      </c>
      <c r="AL47">
        <v>8.4390012448732801</v>
      </c>
      <c r="AM47">
        <v>2.38884807782626</v>
      </c>
      <c r="AN47">
        <v>65.211409387569631</v>
      </c>
      <c r="AV47">
        <v>53.877551020408163</v>
      </c>
      <c r="AW47">
        <v>49.141413909304909</v>
      </c>
      <c r="AX47">
        <v>14.46734762699335</v>
      </c>
      <c r="AY47">
        <v>1.857156614375205</v>
      </c>
      <c r="AZ47">
        <v>34.535166248670102</v>
      </c>
      <c r="BH47">
        <v>53.877551020408163</v>
      </c>
      <c r="BI47">
        <v>48.323865613297258</v>
      </c>
      <c r="BJ47">
        <v>3.388281658636032</v>
      </c>
      <c r="BK47">
        <v>9.6828119968729673</v>
      </c>
      <c r="BL47">
        <v>38.605042651306483</v>
      </c>
      <c r="BT47">
        <v>53.877551020408163</v>
      </c>
      <c r="BU47">
        <v>7.3431650039389869</v>
      </c>
      <c r="BV47">
        <v>24.425185508316812</v>
      </c>
      <c r="BW47">
        <v>3.313683423919453</v>
      </c>
      <c r="BX47">
        <v>64.919468482321733</v>
      </c>
      <c r="CF47">
        <v>53.877551020408163</v>
      </c>
      <c r="CG47">
        <v>35.350138100262491</v>
      </c>
      <c r="CH47">
        <v>11.93176936535917</v>
      </c>
      <c r="CI47">
        <v>4.9338567915906903</v>
      </c>
      <c r="CJ47">
        <v>44.475639931645667</v>
      </c>
      <c r="CO47">
        <v>91.83673469387756</v>
      </c>
      <c r="CP47">
        <v>48.034151143713203</v>
      </c>
      <c r="CU47">
        <v>91.83673469387756</v>
      </c>
      <c r="CV47">
        <v>49.297284431740721</v>
      </c>
      <c r="DA47">
        <v>91.83673469387756</v>
      </c>
      <c r="DB47">
        <v>1.7822963798646281</v>
      </c>
    </row>
    <row r="48" spans="1:106" x14ac:dyDescent="0.25">
      <c r="A48" t="s">
        <v>115</v>
      </c>
      <c r="B48" t="s">
        <v>117</v>
      </c>
      <c r="C48">
        <v>0</v>
      </c>
      <c r="D48">
        <v>0</v>
      </c>
      <c r="K48" s="1"/>
      <c r="L48">
        <v>55.102040816326529</v>
      </c>
      <c r="M48">
        <v>94.999948039059674</v>
      </c>
      <c r="N48">
        <v>0.51096335704288554</v>
      </c>
      <c r="O48">
        <v>0.1757847559008294</v>
      </c>
      <c r="P48">
        <v>4.3133038914137076</v>
      </c>
      <c r="X48">
        <v>55.102040816326529</v>
      </c>
      <c r="Y48">
        <v>3.219511411846105</v>
      </c>
      <c r="Z48">
        <v>27.535510106165852</v>
      </c>
      <c r="AA48">
        <v>3.4804185491343631</v>
      </c>
      <c r="AB48">
        <v>65.765895648968765</v>
      </c>
      <c r="AJ48">
        <v>55.102040816326529</v>
      </c>
      <c r="AK48">
        <v>23.729219729624571</v>
      </c>
      <c r="AL48">
        <v>8.1473181301754511</v>
      </c>
      <c r="AM48">
        <v>2.304594731429384</v>
      </c>
      <c r="AN48">
        <v>65.818868083903439</v>
      </c>
      <c r="AV48">
        <v>55.102040816326529</v>
      </c>
      <c r="AW48">
        <v>49.109735877974103</v>
      </c>
      <c r="AX48">
        <v>14.02342096885026</v>
      </c>
      <c r="AY48">
        <v>1.8281231223182659</v>
      </c>
      <c r="AZ48">
        <v>35.039804643772563</v>
      </c>
      <c r="BH48">
        <v>55.102040816326529</v>
      </c>
      <c r="BI48">
        <v>48.145093707955503</v>
      </c>
      <c r="BJ48">
        <v>3.258667307740621</v>
      </c>
      <c r="BK48">
        <v>9.6936958324376992</v>
      </c>
      <c r="BL48">
        <v>38.902545056670817</v>
      </c>
      <c r="BT48">
        <v>55.102040816326529</v>
      </c>
      <c r="BU48">
        <v>7.3206944255203794</v>
      </c>
      <c r="BV48">
        <v>23.657027119936959</v>
      </c>
      <c r="BW48">
        <v>3.2504938970398238</v>
      </c>
      <c r="BX48">
        <v>65.773295831979169</v>
      </c>
      <c r="CF48">
        <v>55.102040816326529</v>
      </c>
      <c r="CG48">
        <v>35.240901227118279</v>
      </c>
      <c r="CH48">
        <v>11.54585172552297</v>
      </c>
      <c r="CI48">
        <v>4.931000105307846</v>
      </c>
      <c r="CJ48">
        <v>44.931484377571728</v>
      </c>
      <c r="CO48">
        <v>93.877551020408163</v>
      </c>
      <c r="CP48">
        <v>49.089254986446647</v>
      </c>
      <c r="CU48">
        <v>93.877551020408163</v>
      </c>
      <c r="CV48">
        <v>50.037647726153303</v>
      </c>
      <c r="DA48">
        <v>93.877551020408163</v>
      </c>
      <c r="DB48">
        <v>1.4678959949657471</v>
      </c>
    </row>
    <row r="49" spans="1:106" x14ac:dyDescent="0.25">
      <c r="A49" t="s">
        <v>116</v>
      </c>
      <c r="B49" t="s">
        <v>118</v>
      </c>
      <c r="C49">
        <v>0</v>
      </c>
      <c r="D49">
        <v>0</v>
      </c>
      <c r="K49" s="1"/>
      <c r="L49">
        <v>56.326530612244902</v>
      </c>
      <c r="M49">
        <v>94.906958120789355</v>
      </c>
      <c r="N49">
        <v>0.51046328722956924</v>
      </c>
      <c r="O49">
        <v>0.17561274958588571</v>
      </c>
      <c r="P49">
        <v>4.4069658861147438</v>
      </c>
      <c r="X49">
        <v>56.326530612244902</v>
      </c>
      <c r="Y49">
        <v>3.2485612270607138</v>
      </c>
      <c r="Z49">
        <v>26.675682472867329</v>
      </c>
      <c r="AA49">
        <v>3.42160177741752</v>
      </c>
      <c r="AB49">
        <v>66.655491735717987</v>
      </c>
      <c r="AJ49">
        <v>56.326530612244902</v>
      </c>
      <c r="AK49">
        <v>23.50605347637811</v>
      </c>
      <c r="AL49">
        <v>7.865307823694641</v>
      </c>
      <c r="AM49">
        <v>2.2234425551175332</v>
      </c>
      <c r="AN49">
        <v>66.405196820176243</v>
      </c>
      <c r="AV49">
        <v>56.326530612244902</v>
      </c>
      <c r="AW49">
        <v>49.077762511225437</v>
      </c>
      <c r="AX49">
        <v>13.59324515297711</v>
      </c>
      <c r="AY49">
        <v>1.7986334580204579</v>
      </c>
      <c r="AZ49">
        <v>35.53144442999271</v>
      </c>
      <c r="BH49">
        <v>56.326530612244902</v>
      </c>
      <c r="BI49">
        <v>47.972433182841463</v>
      </c>
      <c r="BJ49">
        <v>3.1342624259837542</v>
      </c>
      <c r="BK49">
        <v>9.7040833535760491</v>
      </c>
      <c r="BL49">
        <v>39.189222949940962</v>
      </c>
      <c r="BT49">
        <v>56.326530612244902</v>
      </c>
      <c r="BU49">
        <v>7.29932132410375</v>
      </c>
      <c r="BV49">
        <v>22.912796510418431</v>
      </c>
      <c r="BW49">
        <v>3.1872166994461151</v>
      </c>
      <c r="BX49">
        <v>66.602189833881695</v>
      </c>
      <c r="CF49">
        <v>56.326530612244902</v>
      </c>
      <c r="CG49">
        <v>35.135247663391631</v>
      </c>
      <c r="CH49">
        <v>11.17253416726969</v>
      </c>
      <c r="CI49">
        <v>4.9282714932065099</v>
      </c>
      <c r="CJ49">
        <v>45.372335157173843</v>
      </c>
      <c r="CO49">
        <v>95.91836734693878</v>
      </c>
      <c r="CP49">
        <v>50.144572741793347</v>
      </c>
      <c r="CU49">
        <v>95.91836734693878</v>
      </c>
      <c r="CV49">
        <v>50.778003542830838</v>
      </c>
      <c r="DA49">
        <v>95.91836734693878</v>
      </c>
      <c r="DB49">
        <v>1.1523298938510129</v>
      </c>
    </row>
    <row r="50" spans="1:106" x14ac:dyDescent="0.25">
      <c r="A50" t="s">
        <v>148</v>
      </c>
      <c r="C50">
        <v>0</v>
      </c>
      <c r="D50">
        <v>0</v>
      </c>
      <c r="K50" s="1"/>
      <c r="L50">
        <v>57.551020408163268</v>
      </c>
      <c r="M50">
        <v>94.814059300455185</v>
      </c>
      <c r="N50">
        <v>0.50996366333394416</v>
      </c>
      <c r="O50">
        <v>0.17544088014511749</v>
      </c>
      <c r="P50">
        <v>4.5005362002054046</v>
      </c>
      <c r="X50">
        <v>57.551020408163268</v>
      </c>
      <c r="Y50">
        <v>3.2768898918877412</v>
      </c>
      <c r="Z50">
        <v>25.842536937627791</v>
      </c>
      <c r="AA50">
        <v>3.3620535497200752</v>
      </c>
      <c r="AB50">
        <v>67.51985978994469</v>
      </c>
      <c r="AJ50">
        <v>57.551020408163268</v>
      </c>
      <c r="AK50">
        <v>23.290922004058491</v>
      </c>
      <c r="AL50">
        <v>7.5927188668305554</v>
      </c>
      <c r="AM50">
        <v>2.145265628045776</v>
      </c>
      <c r="AN50">
        <v>66.971094175535683</v>
      </c>
      <c r="AV50">
        <v>57.551020408163268</v>
      </c>
      <c r="AW50">
        <v>49.045479509260304</v>
      </c>
      <c r="AX50">
        <v>13.176417332691379</v>
      </c>
      <c r="AY50">
        <v>1.768772188388809</v>
      </c>
      <c r="AZ50">
        <v>36.010418558504689</v>
      </c>
      <c r="BH50">
        <v>57.551020408163268</v>
      </c>
      <c r="BI50">
        <v>47.805592015208283</v>
      </c>
      <c r="BJ50">
        <v>3.0148896229170439</v>
      </c>
      <c r="BK50">
        <v>9.713986679110322</v>
      </c>
      <c r="BL50">
        <v>39.465533639844992</v>
      </c>
      <c r="BT50">
        <v>57.551020408163268</v>
      </c>
      <c r="BU50">
        <v>7.2789564706852801</v>
      </c>
      <c r="BV50">
        <v>22.191774770351699</v>
      </c>
      <c r="BW50">
        <v>3.1239594236552701</v>
      </c>
      <c r="BX50">
        <v>67.406833704438426</v>
      </c>
      <c r="CF50">
        <v>57.551020408163268</v>
      </c>
      <c r="CG50">
        <v>35.033006040228898</v>
      </c>
      <c r="CH50">
        <v>10.81144186894781</v>
      </c>
      <c r="CI50">
        <v>4.9256589215624036</v>
      </c>
      <c r="CJ50">
        <v>45.79871052487826</v>
      </c>
      <c r="CO50">
        <v>97.959183673469397</v>
      </c>
      <c r="CP50">
        <v>51.200246468665128</v>
      </c>
      <c r="CU50">
        <v>97.959183673469397</v>
      </c>
      <c r="CV50">
        <v>51.518356732319631</v>
      </c>
      <c r="DA50">
        <v>97.959183673469397</v>
      </c>
      <c r="DB50">
        <v>0.83642364800435742</v>
      </c>
    </row>
    <row r="51" spans="1:106" x14ac:dyDescent="0.25">
      <c r="A51" t="s">
        <v>149</v>
      </c>
      <c r="C51">
        <v>0</v>
      </c>
      <c r="D51">
        <v>0</v>
      </c>
      <c r="K51" s="1"/>
      <c r="L51">
        <v>58.775510204081627</v>
      </c>
      <c r="M51">
        <v>94.721251430717501</v>
      </c>
      <c r="N51">
        <v>0.509464518414942</v>
      </c>
      <c r="O51">
        <v>0.17526917172619619</v>
      </c>
      <c r="P51">
        <v>4.5940149238374346</v>
      </c>
      <c r="X51">
        <v>58.775510204081627</v>
      </c>
      <c r="Y51">
        <v>3.304468555081959</v>
      </c>
      <c r="Z51">
        <v>25.035261606489431</v>
      </c>
      <c r="AA51">
        <v>3.3019444518526262</v>
      </c>
      <c r="AB51">
        <v>68.359667430907081</v>
      </c>
      <c r="AJ51">
        <v>58.775510204081627</v>
      </c>
      <c r="AK51">
        <v>23.08350411129085</v>
      </c>
      <c r="AL51">
        <v>7.3292998009828949</v>
      </c>
      <c r="AM51">
        <v>2.0699380293691751</v>
      </c>
      <c r="AN51">
        <v>67.517258729129409</v>
      </c>
      <c r="AV51">
        <v>58.775510204081627</v>
      </c>
      <c r="AW51">
        <v>49.012872572280003</v>
      </c>
      <c r="AX51">
        <v>12.77253466131053</v>
      </c>
      <c r="AY51">
        <v>1.738623880330348</v>
      </c>
      <c r="AZ51">
        <v>36.477059980482593</v>
      </c>
      <c r="BH51">
        <v>58.775510204081627</v>
      </c>
      <c r="BI51">
        <v>47.644278182309137</v>
      </c>
      <c r="BJ51">
        <v>2.9003715080921042</v>
      </c>
      <c r="BK51">
        <v>9.7234179278628208</v>
      </c>
      <c r="BL51">
        <v>39.731934435111022</v>
      </c>
      <c r="BT51">
        <v>58.775510204081627</v>
      </c>
      <c r="BU51">
        <v>7.2595400592545527</v>
      </c>
      <c r="BV51">
        <v>21.493289722974431</v>
      </c>
      <c r="BW51">
        <v>3.060813557875552</v>
      </c>
      <c r="BX51">
        <v>68.187881052882389</v>
      </c>
      <c r="CF51">
        <v>58.775510204081627</v>
      </c>
      <c r="CG51">
        <v>34.934004988776429</v>
      </c>
      <c r="CH51">
        <v>10.462200008905789</v>
      </c>
      <c r="CI51">
        <v>4.9231503566512478</v>
      </c>
      <c r="CJ51">
        <v>46.211128735111323</v>
      </c>
    </row>
    <row r="52" spans="1:106" x14ac:dyDescent="0.25">
      <c r="A52" t="s">
        <v>120</v>
      </c>
      <c r="B52" t="s">
        <v>119</v>
      </c>
      <c r="C52">
        <v>1E-10</v>
      </c>
      <c r="D52">
        <v>0</v>
      </c>
      <c r="K52" s="1"/>
      <c r="L52">
        <v>60</v>
      </c>
      <c r="M52">
        <v>94.628534364236714</v>
      </c>
      <c r="N52">
        <v>0.5089658855314948</v>
      </c>
      <c r="O52">
        <v>0.1750976484767934</v>
      </c>
      <c r="P52">
        <v>4.6874021471625706</v>
      </c>
      <c r="X52">
        <v>60</v>
      </c>
      <c r="Y52">
        <v>3.3313015958454808</v>
      </c>
      <c r="Z52">
        <v>24.25308526924643</v>
      </c>
      <c r="AA52">
        <v>3.2414083482140339</v>
      </c>
      <c r="AB52">
        <v>69.17554682469013</v>
      </c>
      <c r="AJ52">
        <v>60</v>
      </c>
      <c r="AK52">
        <v>22.883478596700289</v>
      </c>
      <c r="AL52">
        <v>7.0747991675513608</v>
      </c>
      <c r="AM52">
        <v>1.997333838242797</v>
      </c>
      <c r="AN52">
        <v>68.044389060105075</v>
      </c>
      <c r="AV52">
        <v>60</v>
      </c>
      <c r="AW52">
        <v>48.979931369897088</v>
      </c>
      <c r="AX52">
        <v>12.38119517171353</v>
      </c>
      <c r="AY52">
        <v>1.7082688502348089</v>
      </c>
      <c r="AZ52">
        <v>36.931697502724788</v>
      </c>
      <c r="BH52">
        <v>60</v>
      </c>
      <c r="BI52">
        <v>47.488199661397168</v>
      </c>
      <c r="BJ52">
        <v>2.7905306910605452</v>
      </c>
      <c r="BK52">
        <v>9.7323892186558503</v>
      </c>
      <c r="BL52">
        <v>39.988882644467132</v>
      </c>
      <c r="BT52">
        <v>60</v>
      </c>
      <c r="BU52">
        <v>7.2410080777313182</v>
      </c>
      <c r="BV52">
        <v>20.816672730401478</v>
      </c>
      <c r="BW52">
        <v>2.9978672672259932</v>
      </c>
      <c r="BX52">
        <v>68.945976309998244</v>
      </c>
      <c r="CF52">
        <v>60</v>
      </c>
      <c r="CG52">
        <v>34.838073140180533</v>
      </c>
      <c r="CH52">
        <v>10.1244337654921</v>
      </c>
      <c r="CI52">
        <v>4.9207337647487659</v>
      </c>
      <c r="CJ52">
        <v>46.610108042299331</v>
      </c>
    </row>
    <row r="53" spans="1:106" x14ac:dyDescent="0.25">
      <c r="A53" t="s">
        <v>122</v>
      </c>
      <c r="B53" t="s">
        <v>121</v>
      </c>
      <c r="C53">
        <v>1.2568771451776489E-4</v>
      </c>
      <c r="D53">
        <v>6.6140687716803011E-3</v>
      </c>
      <c r="G53" s="1"/>
      <c r="L53" s="1"/>
    </row>
    <row r="54" spans="1:106" x14ac:dyDescent="0.25">
      <c r="A54" t="s">
        <v>27</v>
      </c>
      <c r="B54" t="s">
        <v>47</v>
      </c>
      <c r="C54">
        <v>3.7628662071815841E-5</v>
      </c>
      <c r="D54">
        <v>2.9567072922620901E-5</v>
      </c>
      <c r="G54" s="1"/>
    </row>
    <row r="55" spans="1:106" x14ac:dyDescent="0.25">
      <c r="A55" t="s">
        <v>28</v>
      </c>
      <c r="B55" t="s">
        <v>48</v>
      </c>
      <c r="C55">
        <v>1.000178490826451E-10</v>
      </c>
      <c r="D55">
        <v>1.3179256071005659E-8</v>
      </c>
    </row>
    <row r="56" spans="1:106" x14ac:dyDescent="0.25">
      <c r="A56" t="s">
        <v>29</v>
      </c>
      <c r="B56" t="s">
        <v>49</v>
      </c>
      <c r="C56">
        <v>1.000178488492679E-10</v>
      </c>
      <c r="D56">
        <v>1.689542642562045E-9</v>
      </c>
    </row>
    <row r="57" spans="1:106" x14ac:dyDescent="0.25">
      <c r="A57" t="s">
        <v>30</v>
      </c>
      <c r="B57" t="s">
        <v>50</v>
      </c>
      <c r="C57">
        <v>4.539322425136237E-5</v>
      </c>
      <c r="D57">
        <v>3.2694279403925881E-5</v>
      </c>
    </row>
    <row r="58" spans="1:106" x14ac:dyDescent="0.25">
      <c r="A58" t="s">
        <v>125</v>
      </c>
      <c r="B58" t="s">
        <v>126</v>
      </c>
      <c r="C58">
        <v>1.2568771195821331E-4</v>
      </c>
      <c r="D58">
        <v>6.6141186676736E-3</v>
      </c>
    </row>
    <row r="59" spans="1:106" x14ac:dyDescent="0.25">
      <c r="A59" t="s">
        <v>31</v>
      </c>
      <c r="B59" t="s">
        <v>51</v>
      </c>
      <c r="C59">
        <v>1.9037786325766092E-8</v>
      </c>
      <c r="D59">
        <v>8.1031634689474171E-9</v>
      </c>
    </row>
    <row r="60" spans="1:106" x14ac:dyDescent="0.25">
      <c r="A60" t="s">
        <v>32</v>
      </c>
      <c r="B60" t="s">
        <v>52</v>
      </c>
      <c r="C60">
        <v>1.877106531293497E-8</v>
      </c>
      <c r="D60">
        <v>1.075843655174094E-5</v>
      </c>
    </row>
    <row r="61" spans="1:106" x14ac:dyDescent="0.25">
      <c r="A61" t="s">
        <v>127</v>
      </c>
      <c r="B61" t="s">
        <v>129</v>
      </c>
      <c r="C61">
        <v>0</v>
      </c>
      <c r="D61">
        <v>0</v>
      </c>
    </row>
    <row r="62" spans="1:106" x14ac:dyDescent="0.25">
      <c r="A62" t="s">
        <v>128</v>
      </c>
      <c r="B62" t="s">
        <v>130</v>
      </c>
      <c r="C62">
        <v>0</v>
      </c>
      <c r="D62">
        <v>0</v>
      </c>
    </row>
    <row r="63" spans="1:106" x14ac:dyDescent="0.25">
      <c r="A63" t="s">
        <v>150</v>
      </c>
      <c r="C63">
        <v>0</v>
      </c>
      <c r="D63">
        <v>0</v>
      </c>
    </row>
    <row r="64" spans="1:106" x14ac:dyDescent="0.25">
      <c r="A64" t="s">
        <v>151</v>
      </c>
      <c r="C64">
        <v>0</v>
      </c>
      <c r="D64">
        <v>0</v>
      </c>
    </row>
    <row r="65" spans="1:4" x14ac:dyDescent="0.25">
      <c r="A65" t="s">
        <v>176</v>
      </c>
      <c r="B65" t="s">
        <v>131</v>
      </c>
      <c r="C65">
        <v>1E-10</v>
      </c>
      <c r="D65">
        <v>0</v>
      </c>
    </row>
    <row r="66" spans="1:4" x14ac:dyDescent="0.25">
      <c r="A66" t="s">
        <v>177</v>
      </c>
      <c r="B66" t="s">
        <v>132</v>
      </c>
      <c r="C66">
        <v>4.0060839283150437E-7</v>
      </c>
      <c r="D66">
        <v>1.8512542919637269E-3</v>
      </c>
    </row>
    <row r="67" spans="1:4" x14ac:dyDescent="0.25">
      <c r="A67" t="s">
        <v>33</v>
      </c>
      <c r="B67" t="s">
        <v>53</v>
      </c>
      <c r="C67">
        <v>1.041082612435875E-10</v>
      </c>
      <c r="D67">
        <v>5.1868307600207144</v>
      </c>
    </row>
    <row r="68" spans="1:4" x14ac:dyDescent="0.25">
      <c r="A68" t="s">
        <v>34</v>
      </c>
      <c r="B68" t="s">
        <v>54</v>
      </c>
      <c r="C68">
        <v>1E-10</v>
      </c>
      <c r="D68">
        <v>3.7365274048132478E-6</v>
      </c>
    </row>
    <row r="69" spans="1:4" x14ac:dyDescent="0.25">
      <c r="A69" t="s">
        <v>35</v>
      </c>
      <c r="B69" t="s">
        <v>55</v>
      </c>
      <c r="C69">
        <v>1E-10</v>
      </c>
      <c r="D69">
        <v>0</v>
      </c>
    </row>
    <row r="70" spans="1:4" x14ac:dyDescent="0.25">
      <c r="A70" t="s">
        <v>36</v>
      </c>
      <c r="B70" t="s">
        <v>56</v>
      </c>
      <c r="C70">
        <v>9.9999999980743834E-11</v>
      </c>
      <c r="D70">
        <v>3.2399875156719768</v>
      </c>
    </row>
    <row r="71" spans="1:4" x14ac:dyDescent="0.25">
      <c r="A71" t="s">
        <v>178</v>
      </c>
      <c r="B71" t="s">
        <v>133</v>
      </c>
      <c r="C71">
        <v>9.9995712659642802E-11</v>
      </c>
      <c r="D71">
        <v>1.417535453642956E-3</v>
      </c>
    </row>
    <row r="72" spans="1:4" x14ac:dyDescent="0.25">
      <c r="A72" t="s">
        <v>37</v>
      </c>
      <c r="B72" t="s">
        <v>57</v>
      </c>
      <c r="C72">
        <v>1E-10</v>
      </c>
      <c r="D72">
        <v>0</v>
      </c>
    </row>
    <row r="73" spans="1:4" x14ac:dyDescent="0.25">
      <c r="A73" t="s">
        <v>38</v>
      </c>
      <c r="B73" t="s">
        <v>58</v>
      </c>
      <c r="C73">
        <v>3.6096117566495243E-10</v>
      </c>
      <c r="D73">
        <v>368.81296495339808</v>
      </c>
    </row>
    <row r="74" spans="1:4" x14ac:dyDescent="0.25">
      <c r="A74" t="s">
        <v>157</v>
      </c>
      <c r="B74" t="s">
        <v>158</v>
      </c>
      <c r="C74">
        <v>0</v>
      </c>
      <c r="D74">
        <v>0</v>
      </c>
    </row>
    <row r="75" spans="1:4" x14ac:dyDescent="0.25">
      <c r="A75" t="s">
        <v>159</v>
      </c>
      <c r="B75" t="s">
        <v>161</v>
      </c>
      <c r="C75">
        <v>0</v>
      </c>
      <c r="D75">
        <v>0</v>
      </c>
    </row>
    <row r="76" spans="1:4" x14ac:dyDescent="0.25">
      <c r="A76" t="s">
        <v>162</v>
      </c>
      <c r="B76" t="s">
        <v>168</v>
      </c>
      <c r="C76">
        <v>0</v>
      </c>
      <c r="D76">
        <v>0</v>
      </c>
    </row>
    <row r="77" spans="1:4" x14ac:dyDescent="0.25">
      <c r="A77" t="s">
        <v>163</v>
      </c>
      <c r="B77" t="s">
        <v>170</v>
      </c>
      <c r="C77">
        <v>0</v>
      </c>
      <c r="D77">
        <v>0</v>
      </c>
    </row>
    <row r="78" spans="1:4" x14ac:dyDescent="0.25">
      <c r="A78" t="s">
        <v>164</v>
      </c>
      <c r="B78" t="s">
        <v>171</v>
      </c>
      <c r="C78">
        <v>0</v>
      </c>
      <c r="D78">
        <v>0</v>
      </c>
    </row>
    <row r="79" spans="1:4" x14ac:dyDescent="0.25">
      <c r="A79" t="s">
        <v>165</v>
      </c>
      <c r="B79" t="s">
        <v>172</v>
      </c>
      <c r="C79">
        <v>0</v>
      </c>
      <c r="D79">
        <v>0</v>
      </c>
    </row>
    <row r="80" spans="1:4" x14ac:dyDescent="0.25">
      <c r="A80" t="s">
        <v>160</v>
      </c>
      <c r="B80" t="s">
        <v>169</v>
      </c>
      <c r="C80">
        <v>0</v>
      </c>
      <c r="D80">
        <v>0</v>
      </c>
    </row>
    <row r="81" spans="1:4" x14ac:dyDescent="0.25">
      <c r="A81" t="s">
        <v>166</v>
      </c>
      <c r="B81" t="s">
        <v>173</v>
      </c>
      <c r="C81">
        <v>0</v>
      </c>
      <c r="D81">
        <v>0</v>
      </c>
    </row>
    <row r="82" spans="1:4" x14ac:dyDescent="0.25">
      <c r="A82" t="s">
        <v>167</v>
      </c>
      <c r="B82" t="s">
        <v>174</v>
      </c>
      <c r="C82">
        <v>0</v>
      </c>
      <c r="D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9EC9-6A25-4A02-9BDE-969C516A19E7}">
  <dimension ref="A1:DB82"/>
  <sheetViews>
    <sheetView workbookViewId="0">
      <selection activeCell="D16" sqref="D16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v>2.2573096745825819E-3</v>
      </c>
      <c r="D2">
        <v>7.3396350832818588E-4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v>0.42076157675066989</v>
      </c>
      <c r="D3">
        <v>64199.792838132591</v>
      </c>
      <c r="F3">
        <v>0</v>
      </c>
      <c r="G3">
        <v>100</v>
      </c>
      <c r="H3">
        <v>0</v>
      </c>
      <c r="I3">
        <v>0</v>
      </c>
      <c r="J3">
        <v>0</v>
      </c>
      <c r="L3">
        <v>0</v>
      </c>
      <c r="M3">
        <v>100</v>
      </c>
      <c r="N3">
        <v>0</v>
      </c>
      <c r="O3">
        <v>0</v>
      </c>
      <c r="P3">
        <v>0</v>
      </c>
      <c r="R3">
        <v>0</v>
      </c>
      <c r="S3">
        <v>100</v>
      </c>
      <c r="T3">
        <v>0</v>
      </c>
      <c r="U3">
        <v>0</v>
      </c>
      <c r="V3">
        <v>0</v>
      </c>
      <c r="X3">
        <v>0</v>
      </c>
      <c r="Y3">
        <v>100</v>
      </c>
      <c r="Z3">
        <v>0</v>
      </c>
      <c r="AA3">
        <v>0</v>
      </c>
      <c r="AB3">
        <v>0</v>
      </c>
      <c r="AD3">
        <v>0</v>
      </c>
      <c r="AE3">
        <v>100</v>
      </c>
      <c r="AF3">
        <v>0</v>
      </c>
      <c r="AG3">
        <v>0</v>
      </c>
      <c r="AH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B3">
        <v>0</v>
      </c>
      <c r="BC3">
        <v>100</v>
      </c>
      <c r="BD3">
        <v>0</v>
      </c>
      <c r="BE3">
        <v>0</v>
      </c>
      <c r="BF3">
        <v>0</v>
      </c>
      <c r="BH3">
        <v>0</v>
      </c>
      <c r="BI3">
        <v>100</v>
      </c>
      <c r="BJ3">
        <v>0</v>
      </c>
      <c r="BK3">
        <v>0</v>
      </c>
      <c r="BL3">
        <v>0</v>
      </c>
      <c r="BN3">
        <v>0</v>
      </c>
      <c r="BO3">
        <v>100</v>
      </c>
      <c r="BP3">
        <v>0</v>
      </c>
      <c r="BQ3">
        <v>0</v>
      </c>
      <c r="BR3">
        <v>0</v>
      </c>
      <c r="BT3">
        <v>0</v>
      </c>
      <c r="BU3">
        <v>100</v>
      </c>
      <c r="BV3">
        <v>0</v>
      </c>
      <c r="BW3">
        <v>0</v>
      </c>
      <c r="BX3">
        <v>0</v>
      </c>
      <c r="BZ3">
        <v>0</v>
      </c>
      <c r="CA3">
        <v>100</v>
      </c>
      <c r="CB3">
        <v>0</v>
      </c>
      <c r="CC3">
        <v>0</v>
      </c>
      <c r="CD3">
        <v>0</v>
      </c>
      <c r="CF3">
        <v>0</v>
      </c>
      <c r="CG3">
        <v>100</v>
      </c>
      <c r="CH3">
        <v>0</v>
      </c>
      <c r="CI3">
        <v>0</v>
      </c>
      <c r="CJ3">
        <v>0</v>
      </c>
      <c r="CL3">
        <v>0</v>
      </c>
      <c r="CM3">
        <v>0.52105661604124598</v>
      </c>
      <c r="CO3">
        <v>2.0408163265306118</v>
      </c>
      <c r="CP3">
        <v>1.5769640194186281</v>
      </c>
      <c r="CR3">
        <v>0</v>
      </c>
      <c r="CS3">
        <v>8.9499999999999993</v>
      </c>
      <c r="CU3">
        <v>2.0408163265306118</v>
      </c>
      <c r="CV3">
        <v>16.723892156888262</v>
      </c>
      <c r="CX3">
        <v>0</v>
      </c>
      <c r="CY3">
        <v>8.9499999999999993</v>
      </c>
      <c r="DA3">
        <v>2.0408163265306118</v>
      </c>
      <c r="DB3">
        <v>15.65038425319014</v>
      </c>
    </row>
    <row r="4" spans="1:106" x14ac:dyDescent="0.25">
      <c r="A4" t="s">
        <v>63</v>
      </c>
      <c r="B4" t="s">
        <v>64</v>
      </c>
      <c r="C4">
        <v>1.293286620691747E-19</v>
      </c>
      <c r="D4">
        <v>2.0971664859327751E-3</v>
      </c>
      <c r="F4">
        <v>1</v>
      </c>
      <c r="G4">
        <v>99.55502833333334</v>
      </c>
      <c r="H4">
        <v>0.17766666666666661</v>
      </c>
      <c r="I4">
        <v>0.09</v>
      </c>
      <c r="J4">
        <v>0.17730499999999999</v>
      </c>
      <c r="L4">
        <v>1.2244897959183669</v>
      </c>
      <c r="M4">
        <v>99.68289184169673</v>
      </c>
      <c r="N4">
        <v>0.20053251556946761</v>
      </c>
      <c r="O4">
        <v>1.8100646075709648E-2</v>
      </c>
      <c r="P4">
        <v>9.8474996660023642E-2</v>
      </c>
      <c r="R4">
        <v>1</v>
      </c>
      <c r="S4">
        <v>85.926666666666662</v>
      </c>
      <c r="T4">
        <v>12.66333333333333</v>
      </c>
      <c r="U4">
        <v>0.22</v>
      </c>
      <c r="V4">
        <v>1.19</v>
      </c>
      <c r="X4">
        <v>1.2244897959183669</v>
      </c>
      <c r="Y4">
        <v>80.648926333805946</v>
      </c>
      <c r="Z4">
        <v>18.840104944261249</v>
      </c>
      <c r="AA4">
        <v>0.24822343210990419</v>
      </c>
      <c r="AB4">
        <v>0.26274533820886348</v>
      </c>
      <c r="AD4">
        <v>1</v>
      </c>
      <c r="AE4">
        <v>83.67</v>
      </c>
      <c r="AF4">
        <v>0.45333333333333331</v>
      </c>
      <c r="AG4">
        <v>0.90341398666200468</v>
      </c>
      <c r="AH4">
        <v>14.973252680004659</v>
      </c>
      <c r="AJ4">
        <v>1.2244897959183669</v>
      </c>
      <c r="AK4">
        <v>91.982351890316608</v>
      </c>
      <c r="AL4">
        <v>1.0089239912664441</v>
      </c>
      <c r="AM4">
        <v>3.8669244505345501</v>
      </c>
      <c r="AN4">
        <v>3.141799667891187</v>
      </c>
      <c r="AP4">
        <v>1</v>
      </c>
      <c r="AQ4">
        <v>91.335000000000008</v>
      </c>
      <c r="AR4">
        <v>10.9273925</v>
      </c>
      <c r="AS4">
        <v>0.35</v>
      </c>
      <c r="AT4">
        <v>1.270075166666667</v>
      </c>
      <c r="AV4">
        <v>1.2244897959183669</v>
      </c>
      <c r="AW4">
        <v>90.165924637655394</v>
      </c>
      <c r="AX4">
        <v>9.5203004963714637</v>
      </c>
      <c r="AY4">
        <v>0.1331626841872019</v>
      </c>
      <c r="AZ4">
        <v>0.18061219216617161</v>
      </c>
      <c r="BB4">
        <v>1</v>
      </c>
      <c r="BC4">
        <v>81.36</v>
      </c>
      <c r="BD4">
        <v>0.63333333333333341</v>
      </c>
      <c r="BE4">
        <v>1.3</v>
      </c>
      <c r="BF4">
        <v>16.70666666666666</v>
      </c>
      <c r="BH4">
        <v>1.2244897959183669</v>
      </c>
      <c r="BI4">
        <v>95.83262087783153</v>
      </c>
      <c r="BJ4">
        <v>0.60473671522245764</v>
      </c>
      <c r="BK4">
        <v>1.942506036721704</v>
      </c>
      <c r="BL4">
        <v>1.620136370224641</v>
      </c>
      <c r="BN4">
        <v>1</v>
      </c>
      <c r="BO4">
        <v>93.234999999999999</v>
      </c>
      <c r="BP4">
        <v>15.606666666666669</v>
      </c>
      <c r="BQ4">
        <v>2.91</v>
      </c>
      <c r="BR4">
        <v>2.11</v>
      </c>
      <c r="BT4">
        <v>1.2244897959183669</v>
      </c>
      <c r="BU4">
        <v>82.915601701560831</v>
      </c>
      <c r="BV4">
        <v>15.27387682856588</v>
      </c>
      <c r="BW4">
        <v>0.9719663711041937</v>
      </c>
      <c r="BX4">
        <v>0.83855511277714823</v>
      </c>
      <c r="BZ4">
        <v>1</v>
      </c>
      <c r="CA4">
        <v>89.175000000000011</v>
      </c>
      <c r="CB4">
        <v>8.7033333333333349</v>
      </c>
      <c r="CC4">
        <v>2.33</v>
      </c>
      <c r="CD4">
        <v>6.8550000000000004</v>
      </c>
      <c r="CF4">
        <v>1.2244897959183669</v>
      </c>
      <c r="CG4">
        <v>90.771395953823031</v>
      </c>
      <c r="CH4">
        <v>6.6831814939113228</v>
      </c>
      <c r="CI4">
        <v>1.363216959279542</v>
      </c>
      <c r="CJ4">
        <v>1.167412432321463</v>
      </c>
      <c r="CL4">
        <v>20</v>
      </c>
      <c r="CM4">
        <v>10.86808268897987</v>
      </c>
      <c r="CO4">
        <v>4.0816326530612246</v>
      </c>
      <c r="CP4">
        <v>2.6328215509760291</v>
      </c>
      <c r="CR4">
        <v>20</v>
      </c>
      <c r="CS4">
        <v>22.1</v>
      </c>
      <c r="CU4">
        <v>4.0816326530612246</v>
      </c>
      <c r="CV4">
        <v>17.464192815529461</v>
      </c>
      <c r="CX4">
        <v>20</v>
      </c>
      <c r="CY4">
        <v>8.2799999999999994</v>
      </c>
      <c r="DA4">
        <v>4.0816326530612246</v>
      </c>
      <c r="DB4">
        <v>15.351315287633479</v>
      </c>
    </row>
    <row r="5" spans="1:106" x14ac:dyDescent="0.25">
      <c r="A5" t="s">
        <v>65</v>
      </c>
      <c r="B5" t="s">
        <v>66</v>
      </c>
      <c r="C5">
        <v>1.1008065416535511E-14</v>
      </c>
      <c r="D5">
        <v>185710.14021207709</v>
      </c>
      <c r="F5">
        <v>3</v>
      </c>
      <c r="G5">
        <v>98.962980000000002</v>
      </c>
      <c r="H5">
        <v>0.43033333333333329</v>
      </c>
      <c r="I5">
        <v>7.0000000000000007E-2</v>
      </c>
      <c r="J5">
        <v>0.53668666666666676</v>
      </c>
      <c r="L5">
        <v>2.4489795918367352</v>
      </c>
      <c r="M5">
        <v>99.443529430433912</v>
      </c>
      <c r="N5">
        <v>0.30979311238865648</v>
      </c>
      <c r="O5">
        <v>4.9998082495749073E-2</v>
      </c>
      <c r="P5">
        <v>0.196679374707142</v>
      </c>
      <c r="R5">
        <v>3</v>
      </c>
      <c r="S5">
        <v>50.51</v>
      </c>
      <c r="T5">
        <v>47.152500000000003</v>
      </c>
      <c r="U5">
        <v>0.43</v>
      </c>
      <c r="V5">
        <v>1.9075</v>
      </c>
      <c r="X5">
        <v>2.4489795918367352</v>
      </c>
      <c r="Y5">
        <v>65.09291417642784</v>
      </c>
      <c r="Z5">
        <v>33.416440123717912</v>
      </c>
      <c r="AA5">
        <v>0.51726062094850944</v>
      </c>
      <c r="AB5">
        <v>0.9733856700281085</v>
      </c>
      <c r="AD5">
        <v>3</v>
      </c>
      <c r="AE5">
        <v>72.226666666666674</v>
      </c>
      <c r="AF5">
        <v>12.03166666666667</v>
      </c>
      <c r="AG5">
        <v>20.49</v>
      </c>
      <c r="AH5">
        <v>11.742224999999999</v>
      </c>
      <c r="AJ5">
        <v>2.4489795918367352</v>
      </c>
      <c r="AK5">
        <v>84.728463299567068</v>
      </c>
      <c r="AL5">
        <v>2.6618195680127452</v>
      </c>
      <c r="AM5">
        <v>6.5377893169668564</v>
      </c>
      <c r="AN5">
        <v>6.0719278157938872</v>
      </c>
      <c r="AP5">
        <v>3</v>
      </c>
      <c r="AQ5">
        <v>72.479780000000005</v>
      </c>
      <c r="AR5">
        <v>33.901870000000002</v>
      </c>
      <c r="AS5">
        <v>0.5</v>
      </c>
      <c r="AT5">
        <v>1.169228333333334</v>
      </c>
      <c r="AV5">
        <v>2.4489795918367352</v>
      </c>
      <c r="AW5">
        <v>82.268418960383926</v>
      </c>
      <c r="AX5">
        <v>16.862888858973431</v>
      </c>
      <c r="AY5">
        <v>0.28363345764608888</v>
      </c>
      <c r="AZ5">
        <v>0.58505886595118328</v>
      </c>
      <c r="BB5">
        <v>3</v>
      </c>
      <c r="BC5">
        <v>75.650000000000006</v>
      </c>
      <c r="BD5">
        <v>8.7166666666666668</v>
      </c>
      <c r="BE5">
        <v>12.04</v>
      </c>
      <c r="BF5">
        <v>3.5933333333333342</v>
      </c>
      <c r="BH5">
        <v>2.4489795918367352</v>
      </c>
      <c r="BI5">
        <v>92.086001184155634</v>
      </c>
      <c r="BJ5">
        <v>1.4857596797944901</v>
      </c>
      <c r="BK5">
        <v>3.293930569206923</v>
      </c>
      <c r="BL5">
        <v>3.1343085668449588</v>
      </c>
      <c r="BN5">
        <v>3</v>
      </c>
      <c r="BO5">
        <v>75.61</v>
      </c>
      <c r="BP5">
        <v>48.633333333333333</v>
      </c>
      <c r="BQ5">
        <v>10.199999999999999</v>
      </c>
      <c r="BR5">
        <v>5.1433333333333344</v>
      </c>
      <c r="BT5">
        <v>2.4489795918367352</v>
      </c>
      <c r="BU5">
        <v>69.020162779854758</v>
      </c>
      <c r="BV5">
        <v>27.265333220350829</v>
      </c>
      <c r="BW5">
        <v>1.7213896790411971</v>
      </c>
      <c r="BX5">
        <v>1.993114599502583</v>
      </c>
      <c r="BZ5">
        <v>3</v>
      </c>
      <c r="CA5">
        <v>77.290000000000006</v>
      </c>
      <c r="CB5">
        <v>20.440000000000001</v>
      </c>
      <c r="CC5">
        <v>9.0500000000000007</v>
      </c>
      <c r="CD5">
        <v>5.1349999999999998</v>
      </c>
      <c r="CF5">
        <v>2.4489795918367352</v>
      </c>
      <c r="CG5">
        <v>83.088373719725112</v>
      </c>
      <c r="CH5">
        <v>12.1292393785199</v>
      </c>
      <c r="CI5">
        <v>2.315675059817774</v>
      </c>
      <c r="CJ5">
        <v>2.412064664144117</v>
      </c>
      <c r="CL5">
        <v>40</v>
      </c>
      <c r="CM5">
        <v>21.21519012404066</v>
      </c>
      <c r="CO5">
        <v>6.1224489795918373</v>
      </c>
      <c r="CP5">
        <v>3.6886496036154348</v>
      </c>
      <c r="CR5">
        <v>40</v>
      </c>
      <c r="CS5">
        <v>30.14</v>
      </c>
      <c r="CU5">
        <v>6.1224489795918373</v>
      </c>
      <c r="CV5">
        <v>18.204492529378982</v>
      </c>
      <c r="CX5">
        <v>40</v>
      </c>
      <c r="CY5">
        <v>6.35</v>
      </c>
      <c r="DA5">
        <v>6.1224489795918373</v>
      </c>
      <c r="DB5">
        <v>15.035839044483961</v>
      </c>
    </row>
    <row r="6" spans="1:106" x14ac:dyDescent="0.25">
      <c r="A6" t="s">
        <v>3</v>
      </c>
      <c r="B6" t="s">
        <v>67</v>
      </c>
      <c r="C6">
        <v>0.4690220855418778</v>
      </c>
      <c r="D6">
        <v>900.0036891618131</v>
      </c>
      <c r="F6">
        <v>5</v>
      </c>
      <c r="G6">
        <v>98.925538666666668</v>
      </c>
      <c r="H6">
        <v>0.33333333333333331</v>
      </c>
      <c r="I6">
        <v>0.11</v>
      </c>
      <c r="J6">
        <v>0.63112800000000002</v>
      </c>
      <c r="L6">
        <v>3.6734693877551021</v>
      </c>
      <c r="M6">
        <v>99.248901230070118</v>
      </c>
      <c r="N6">
        <v>0.37597843436431788</v>
      </c>
      <c r="O6">
        <v>8.04488110563924E-2</v>
      </c>
      <c r="P6">
        <v>0.29467152460892332</v>
      </c>
      <c r="R6">
        <v>5</v>
      </c>
      <c r="S6">
        <v>67.514999999999986</v>
      </c>
      <c r="T6">
        <v>73.13</v>
      </c>
      <c r="U6">
        <v>0.78</v>
      </c>
      <c r="V6">
        <v>4.7300000000000004</v>
      </c>
      <c r="X6">
        <v>3.6734693877551021</v>
      </c>
      <c r="Y6">
        <v>52.592157273939407</v>
      </c>
      <c r="Z6">
        <v>44.577847658625572</v>
      </c>
      <c r="AA6">
        <v>0.79695295219976336</v>
      </c>
      <c r="AB6">
        <v>2.033048568178248</v>
      </c>
      <c r="AD6">
        <v>5</v>
      </c>
      <c r="AE6">
        <v>66.13666666666667</v>
      </c>
      <c r="AF6">
        <v>12.81666666666667</v>
      </c>
      <c r="AG6">
        <v>13.73</v>
      </c>
      <c r="AH6">
        <v>7.3166666666666629</v>
      </c>
      <c r="AJ6">
        <v>3.6734693877551021</v>
      </c>
      <c r="AK6">
        <v>78.219665742328615</v>
      </c>
      <c r="AL6">
        <v>4.6367708992788597</v>
      </c>
      <c r="AM6">
        <v>8.3163456404850358</v>
      </c>
      <c r="AN6">
        <v>8.82721771917819</v>
      </c>
      <c r="AP6">
        <v>5</v>
      </c>
      <c r="AQ6">
        <v>70.928545000000014</v>
      </c>
      <c r="AR6">
        <v>44.232506666666673</v>
      </c>
      <c r="AS6">
        <v>0.66</v>
      </c>
      <c r="AT6">
        <v>1.1661213333333329</v>
      </c>
      <c r="AV6">
        <v>3.6734693877551021</v>
      </c>
      <c r="AW6">
        <v>75.920614753746818</v>
      </c>
      <c r="AX6">
        <v>22.47681123353421</v>
      </c>
      <c r="AY6">
        <v>0.43870457362034421</v>
      </c>
      <c r="AZ6">
        <v>1.1638705352884531</v>
      </c>
      <c r="BB6">
        <v>5</v>
      </c>
      <c r="BC6">
        <v>67.010000000000005</v>
      </c>
      <c r="BD6">
        <v>9.3516666666666666</v>
      </c>
      <c r="BE6">
        <v>9.36</v>
      </c>
      <c r="BF6">
        <v>14.27833333333332</v>
      </c>
      <c r="BH6">
        <v>3.6734693877551021</v>
      </c>
      <c r="BI6">
        <v>88.734282796373407</v>
      </c>
      <c r="BJ6">
        <v>2.506337362771542</v>
      </c>
      <c r="BK6">
        <v>4.1984306406557756</v>
      </c>
      <c r="BL6">
        <v>4.5609492002087597</v>
      </c>
      <c r="BN6">
        <v>5</v>
      </c>
      <c r="BO6">
        <v>48.494999999999997</v>
      </c>
      <c r="BP6">
        <v>49.036666666666669</v>
      </c>
      <c r="BQ6">
        <v>9.4700000000000006</v>
      </c>
      <c r="BR6">
        <v>8.99</v>
      </c>
      <c r="BT6">
        <v>3.6734693877551021</v>
      </c>
      <c r="BU6">
        <v>57.717154336657742</v>
      </c>
      <c r="BV6">
        <v>36.590186540615413</v>
      </c>
      <c r="BW6">
        <v>2.3008444457446551</v>
      </c>
      <c r="BX6">
        <v>3.3918161022149871</v>
      </c>
      <c r="BZ6">
        <v>5</v>
      </c>
      <c r="CA6">
        <v>67.010000000000005</v>
      </c>
      <c r="CB6">
        <v>22.184999999999999</v>
      </c>
      <c r="CC6">
        <v>6.61</v>
      </c>
      <c r="CD6">
        <v>4.1949999999999932</v>
      </c>
      <c r="CF6">
        <v>3.6734693877551021</v>
      </c>
      <c r="CG6">
        <v>76.686696190870492</v>
      </c>
      <c r="CH6">
        <v>16.53040540720497</v>
      </c>
      <c r="CI6">
        <v>2.956921574123176</v>
      </c>
      <c r="CJ6">
        <v>3.712177510953846</v>
      </c>
      <c r="CL6">
        <v>50</v>
      </c>
      <c r="CM6">
        <v>26.388878327306919</v>
      </c>
      <c r="CO6">
        <v>8.1632653061224492</v>
      </c>
      <c r="CP6">
        <v>4.7445163359604434</v>
      </c>
      <c r="CR6">
        <v>50</v>
      </c>
      <c r="CS6">
        <v>32.450000000000003</v>
      </c>
      <c r="CU6">
        <v>8.1632653061224492</v>
      </c>
      <c r="CV6">
        <v>18.944793179668569</v>
      </c>
      <c r="CX6">
        <v>50</v>
      </c>
      <c r="CY6">
        <v>8.3800000000000008</v>
      </c>
      <c r="DA6">
        <v>8.1632653061224492</v>
      </c>
      <c r="DB6">
        <v>14.720356685823001</v>
      </c>
    </row>
    <row r="7" spans="1:106" x14ac:dyDescent="0.25">
      <c r="A7" t="s">
        <v>4</v>
      </c>
      <c r="B7" t="s">
        <v>68</v>
      </c>
      <c r="C7">
        <v>0.16107924800776249</v>
      </c>
      <c r="D7">
        <v>1.2023343859589359</v>
      </c>
      <c r="F7">
        <v>10</v>
      </c>
      <c r="G7">
        <v>98.799819666666664</v>
      </c>
      <c r="H7">
        <v>0.46333333333333337</v>
      </c>
      <c r="I7">
        <v>0.14000000000000001</v>
      </c>
      <c r="J7">
        <v>0.59684700000000002</v>
      </c>
      <c r="L7">
        <v>4.8979591836734686</v>
      </c>
      <c r="M7">
        <v>99.082626999301084</v>
      </c>
      <c r="N7">
        <v>0.41939214279859521</v>
      </c>
      <c r="O7">
        <v>0.1054942335469736</v>
      </c>
      <c r="P7">
        <v>0.39248662468130502</v>
      </c>
      <c r="R7">
        <v>10</v>
      </c>
      <c r="S7">
        <v>12.05</v>
      </c>
      <c r="T7">
        <v>75.003333333333345</v>
      </c>
      <c r="U7">
        <v>2.34</v>
      </c>
      <c r="V7">
        <v>10.60666666666665</v>
      </c>
      <c r="X7">
        <v>4.8979591836734686</v>
      </c>
      <c r="Y7">
        <v>42.547974125055418</v>
      </c>
      <c r="Z7">
        <v>53.010702288156409</v>
      </c>
      <c r="AA7">
        <v>1.0794656936317291</v>
      </c>
      <c r="AB7">
        <v>3.3618773326209022</v>
      </c>
      <c r="AD7">
        <v>10</v>
      </c>
      <c r="AE7">
        <v>56.593333333333327</v>
      </c>
      <c r="AF7">
        <v>13.23</v>
      </c>
      <c r="AG7">
        <v>12.77</v>
      </c>
      <c r="AH7">
        <v>17.40666666666667</v>
      </c>
      <c r="AJ7">
        <v>4.8979591836734686</v>
      </c>
      <c r="AK7">
        <v>72.416543735640303</v>
      </c>
      <c r="AL7">
        <v>6.7126975766435928</v>
      </c>
      <c r="AM7">
        <v>9.4350167911902005</v>
      </c>
      <c r="AN7">
        <v>11.43574189903363</v>
      </c>
      <c r="AP7">
        <v>10</v>
      </c>
      <c r="AQ7">
        <v>58.722504500000007</v>
      </c>
      <c r="AR7">
        <v>30.0921275</v>
      </c>
      <c r="AS7">
        <v>1.49</v>
      </c>
      <c r="AT7">
        <v>9.6953680000000002</v>
      </c>
      <c r="AV7">
        <v>4.8979591836734686</v>
      </c>
      <c r="AW7">
        <v>70.815352894169123</v>
      </c>
      <c r="AX7">
        <v>26.71497951759908</v>
      </c>
      <c r="AY7">
        <v>0.59247964770458639</v>
      </c>
      <c r="AZ7">
        <v>1.87719027826479</v>
      </c>
      <c r="BB7">
        <v>10</v>
      </c>
      <c r="BC7">
        <v>54.94</v>
      </c>
      <c r="BD7">
        <v>7.668333333333333</v>
      </c>
      <c r="BE7">
        <v>7.43</v>
      </c>
      <c r="BF7">
        <v>29.96166666666667</v>
      </c>
      <c r="BH7">
        <v>4.8979591836734686</v>
      </c>
      <c r="BI7">
        <v>85.749562128290847</v>
      </c>
      <c r="BJ7">
        <v>3.5663955008843149</v>
      </c>
      <c r="BK7">
        <v>4.7699625522986207</v>
      </c>
      <c r="BL7">
        <v>5.9140798185784362</v>
      </c>
      <c r="BN7">
        <v>10</v>
      </c>
      <c r="BO7">
        <v>53.98</v>
      </c>
      <c r="BP7">
        <v>36.716666666666661</v>
      </c>
      <c r="BQ7">
        <v>9.32</v>
      </c>
      <c r="BR7">
        <v>6.7</v>
      </c>
      <c r="BT7">
        <v>4.8979591836734686</v>
      </c>
      <c r="BU7">
        <v>48.523175507226327</v>
      </c>
      <c r="BV7">
        <v>43.749586839351373</v>
      </c>
      <c r="BW7">
        <v>2.7504185622701431</v>
      </c>
      <c r="BX7">
        <v>4.9768313416153998</v>
      </c>
      <c r="BZ7">
        <v>10</v>
      </c>
      <c r="CA7">
        <v>52.09</v>
      </c>
      <c r="CB7">
        <v>25.213333333333331</v>
      </c>
      <c r="CC7">
        <v>7.49</v>
      </c>
      <c r="CD7">
        <v>15.206666666666679</v>
      </c>
      <c r="CF7">
        <v>4.8979591836734686</v>
      </c>
      <c r="CG7">
        <v>71.349560702960517</v>
      </c>
      <c r="CH7">
        <v>20.047291863575602</v>
      </c>
      <c r="CI7">
        <v>3.365580177480088</v>
      </c>
      <c r="CJ7">
        <v>5.0499168212858514</v>
      </c>
      <c r="CL7">
        <v>60</v>
      </c>
      <c r="CM7">
        <v>31.562722560578219</v>
      </c>
      <c r="CO7">
        <v>10.204081632653059</v>
      </c>
      <c r="CP7">
        <v>5.8000349165555063</v>
      </c>
      <c r="CR7">
        <v>60</v>
      </c>
      <c r="CS7">
        <v>38.29</v>
      </c>
      <c r="CU7">
        <v>10.204081632653059</v>
      </c>
      <c r="CV7">
        <v>19.685092422777871</v>
      </c>
      <c r="CX7">
        <v>60</v>
      </c>
      <c r="CY7">
        <v>6.45</v>
      </c>
      <c r="DA7">
        <v>10.204081632653059</v>
      </c>
      <c r="DB7">
        <v>14.40486460320813</v>
      </c>
    </row>
    <row r="8" spans="1:106" x14ac:dyDescent="0.25">
      <c r="A8" t="s">
        <v>5</v>
      </c>
      <c r="B8" t="s">
        <v>69</v>
      </c>
      <c r="C8">
        <v>2.6967892542469619E-17</v>
      </c>
      <c r="D8">
        <v>1.961476644769939</v>
      </c>
      <c r="F8">
        <v>30</v>
      </c>
      <c r="G8">
        <v>97.16</v>
      </c>
      <c r="H8">
        <v>0.77500000000000002</v>
      </c>
      <c r="I8">
        <v>0.20499999999999999</v>
      </c>
      <c r="J8">
        <v>1.859999999999999</v>
      </c>
      <c r="L8">
        <v>6.1224489795918373</v>
      </c>
      <c r="M8">
        <v>98.935528690887608</v>
      </c>
      <c r="N8">
        <v>0.44939712362846218</v>
      </c>
      <c r="O8">
        <v>0.1249263256991569</v>
      </c>
      <c r="P8">
        <v>0.49014786011832823</v>
      </c>
      <c r="R8">
        <v>30</v>
      </c>
      <c r="S8">
        <v>3.0533333333333328</v>
      </c>
      <c r="T8">
        <v>49.68</v>
      </c>
      <c r="U8">
        <v>4.583333333333333</v>
      </c>
      <c r="V8">
        <v>42.68333333333333</v>
      </c>
      <c r="X8">
        <v>6.1224489795918373</v>
      </c>
      <c r="Y8">
        <v>34.483885263306902</v>
      </c>
      <c r="Z8">
        <v>59.260726264042212</v>
      </c>
      <c r="AA8">
        <v>1.3589494843228509</v>
      </c>
      <c r="AB8">
        <v>4.8964890388963793</v>
      </c>
      <c r="AD8">
        <v>30</v>
      </c>
      <c r="AE8">
        <v>34.75</v>
      </c>
      <c r="AF8">
        <v>9.5299999999999994</v>
      </c>
      <c r="AG8">
        <v>3.25</v>
      </c>
      <c r="AH8">
        <v>52.47</v>
      </c>
      <c r="AJ8">
        <v>6.1224489795918373</v>
      </c>
      <c r="AK8">
        <v>67.267595990541409</v>
      </c>
      <c r="AL8">
        <v>8.7439816541126465</v>
      </c>
      <c r="AM8">
        <v>10.069676466166911</v>
      </c>
      <c r="AN8">
        <v>13.91874590659727</v>
      </c>
      <c r="AP8">
        <v>30</v>
      </c>
      <c r="AQ8">
        <v>73.196197333333345</v>
      </c>
      <c r="AR8">
        <v>12.341293333333329</v>
      </c>
      <c r="AS8">
        <v>2.1800000000000002</v>
      </c>
      <c r="AT8">
        <v>12.28250933333333</v>
      </c>
      <c r="AV8">
        <v>6.1224489795918373</v>
      </c>
      <c r="AW8">
        <v>66.709348199313027</v>
      </c>
      <c r="AX8">
        <v>29.855460873387479</v>
      </c>
      <c r="AY8">
        <v>0.74193154141685969</v>
      </c>
      <c r="AZ8">
        <v>2.6932675693168782</v>
      </c>
      <c r="BB8">
        <v>30</v>
      </c>
      <c r="BC8">
        <v>53.72</v>
      </c>
      <c r="BD8">
        <v>8.3882656666666673</v>
      </c>
      <c r="BE8">
        <v>10.199999999999999</v>
      </c>
      <c r="BF8">
        <v>27.691734333333329</v>
      </c>
      <c r="BH8">
        <v>6.1224489795918373</v>
      </c>
      <c r="BI8">
        <v>83.101552028010886</v>
      </c>
      <c r="BJ8">
        <v>4.5961747764450758</v>
      </c>
      <c r="BK8">
        <v>5.0977723551743237</v>
      </c>
      <c r="BL8">
        <v>7.2045008404701241</v>
      </c>
      <c r="BN8">
        <v>30</v>
      </c>
      <c r="BO8">
        <v>52.39</v>
      </c>
      <c r="BP8">
        <v>32.457500000000003</v>
      </c>
      <c r="BQ8">
        <v>6.8599999999999994</v>
      </c>
      <c r="BR8">
        <v>8.292500000000004</v>
      </c>
      <c r="BT8">
        <v>6.1224489795918373</v>
      </c>
      <c r="BU8">
        <v>41.038604145807483</v>
      </c>
      <c r="BV8">
        <v>49.159397081499598</v>
      </c>
      <c r="BW8">
        <v>3.1013139639786851</v>
      </c>
      <c r="BX8">
        <v>6.7006953112240728</v>
      </c>
      <c r="BZ8">
        <v>30</v>
      </c>
      <c r="CA8">
        <v>44.736666666666672</v>
      </c>
      <c r="CB8">
        <v>14.996</v>
      </c>
      <c r="CC8">
        <v>3.02</v>
      </c>
      <c r="CD8">
        <v>37.247333333333323</v>
      </c>
      <c r="CF8">
        <v>6.1224489795918373</v>
      </c>
      <c r="CG8">
        <v>66.894906493162168</v>
      </c>
      <c r="CH8">
        <v>22.81847640204375</v>
      </c>
      <c r="CI8">
        <v>3.6036633983479529</v>
      </c>
      <c r="CJ8">
        <v>6.4104768334395192</v>
      </c>
      <c r="CL8">
        <v>80</v>
      </c>
      <c r="CM8">
        <v>41.910243241405809</v>
      </c>
      <c r="CO8">
        <v>12.244897959183669</v>
      </c>
      <c r="CP8">
        <v>6.8558469448223862</v>
      </c>
      <c r="CR8">
        <v>80</v>
      </c>
      <c r="CS8">
        <v>48.64</v>
      </c>
      <c r="CU8">
        <v>12.244897959183669</v>
      </c>
      <c r="CV8">
        <v>20.42539711181238</v>
      </c>
      <c r="CX8">
        <v>80</v>
      </c>
      <c r="CY8">
        <v>4.8099999999999996</v>
      </c>
      <c r="DA8">
        <v>12.244897959183669</v>
      </c>
      <c r="DB8">
        <v>14.08936499411017</v>
      </c>
    </row>
    <row r="9" spans="1:106" x14ac:dyDescent="0.25">
      <c r="A9" t="s">
        <v>6</v>
      </c>
      <c r="B9" t="s">
        <v>70</v>
      </c>
      <c r="C9">
        <v>2.461344186145861E-15</v>
      </c>
      <c r="D9">
        <v>321.1292093905958</v>
      </c>
      <c r="L9">
        <v>7.3469387755102042</v>
      </c>
      <c r="M9">
        <v>98.802099228612221</v>
      </c>
      <c r="N9">
        <v>0.4706284823008931</v>
      </c>
      <c r="O9">
        <v>0.13960143445864079</v>
      </c>
      <c r="P9">
        <v>0.58767085584974466</v>
      </c>
      <c r="R9">
        <v>60</v>
      </c>
      <c r="S9">
        <v>2.813333333333333</v>
      </c>
      <c r="T9">
        <v>24.323333333333331</v>
      </c>
      <c r="U9">
        <v>3.0133333333333332</v>
      </c>
      <c r="V9">
        <v>69.849999999999994</v>
      </c>
      <c r="X9">
        <v>7.3469387755102042</v>
      </c>
      <c r="Y9">
        <v>28.00630727762114</v>
      </c>
      <c r="Z9">
        <v>63.778185995395447</v>
      </c>
      <c r="AA9">
        <v>1.6308892777886581</v>
      </c>
      <c r="AB9">
        <v>6.5846749218376939</v>
      </c>
      <c r="AD9">
        <v>60</v>
      </c>
      <c r="AE9">
        <v>16.543333333333329</v>
      </c>
      <c r="AF9">
        <v>10.773999999999999</v>
      </c>
      <c r="AG9">
        <v>6.45</v>
      </c>
      <c r="AH9">
        <v>66.23266666666666</v>
      </c>
      <c r="AJ9">
        <v>7.3469387755102042</v>
      </c>
      <c r="AK9">
        <v>62.715350263695122</v>
      </c>
      <c r="AL9">
        <v>10.6339163807961</v>
      </c>
      <c r="AM9">
        <v>10.35783003307264</v>
      </c>
      <c r="AN9">
        <v>16.292903337618959</v>
      </c>
      <c r="AP9">
        <v>60</v>
      </c>
      <c r="AQ9">
        <v>80.182519499999998</v>
      </c>
      <c r="AR9">
        <v>13.004899999999999</v>
      </c>
      <c r="AS9">
        <v>1.49</v>
      </c>
      <c r="AT9">
        <v>5.3225804999999999</v>
      </c>
      <c r="AV9">
        <v>7.3469387755102042</v>
      </c>
      <c r="AW9">
        <v>63.404686190334942</v>
      </c>
      <c r="AX9">
        <v>32.123827416577882</v>
      </c>
      <c r="AY9">
        <v>0.88525940391768321</v>
      </c>
      <c r="AZ9">
        <v>3.5862411920443491</v>
      </c>
      <c r="BB9">
        <v>60</v>
      </c>
      <c r="BC9">
        <v>42.5</v>
      </c>
      <c r="BD9">
        <v>8.4633333333333329</v>
      </c>
      <c r="BE9">
        <v>4.6100000000000003</v>
      </c>
      <c r="BF9">
        <v>44.426666666666669</v>
      </c>
      <c r="BH9">
        <v>7.3469387755102042</v>
      </c>
      <c r="BI9">
        <v>80.758830301789544</v>
      </c>
      <c r="BJ9">
        <v>5.5530233548914474</v>
      </c>
      <c r="BK9">
        <v>5.247945639834672</v>
      </c>
      <c r="BL9">
        <v>8.4402007036143551</v>
      </c>
      <c r="BN9">
        <v>60</v>
      </c>
      <c r="BO9">
        <v>49.685000000000002</v>
      </c>
      <c r="BP9">
        <v>33.21</v>
      </c>
      <c r="BQ9">
        <v>4.4000000000000004</v>
      </c>
      <c r="BR9">
        <v>12.704999999999981</v>
      </c>
      <c r="BT9">
        <v>7.3469387755102042</v>
      </c>
      <c r="BU9">
        <v>34.951062061171662</v>
      </c>
      <c r="BV9">
        <v>53.146209074676797</v>
      </c>
      <c r="BW9">
        <v>3.3761013862729961</v>
      </c>
      <c r="BX9">
        <v>8.5266896963296546</v>
      </c>
      <c r="BZ9">
        <v>60</v>
      </c>
      <c r="CA9">
        <v>61.52</v>
      </c>
      <c r="CB9">
        <v>12.874536666666669</v>
      </c>
      <c r="CC9">
        <v>2.2999999999999998</v>
      </c>
      <c r="CD9">
        <v>23.305463333333339</v>
      </c>
      <c r="CF9">
        <v>7.3469387755102042</v>
      </c>
      <c r="CG9">
        <v>63.176646453550113</v>
      </c>
      <c r="CH9">
        <v>24.959288146990549</v>
      </c>
      <c r="CI9">
        <v>3.716407636047339</v>
      </c>
      <c r="CJ9">
        <v>7.7822570469975059</v>
      </c>
      <c r="CL9">
        <v>100</v>
      </c>
      <c r="CM9">
        <v>52.258781049396113</v>
      </c>
      <c r="CO9">
        <v>14.28571428571429</v>
      </c>
      <c r="CP9">
        <v>7.9116887421984643</v>
      </c>
      <c r="CR9">
        <v>100</v>
      </c>
      <c r="CS9">
        <v>49.68</v>
      </c>
      <c r="CU9">
        <v>14.28571428571429</v>
      </c>
      <c r="CV9">
        <v>21.16571809160094</v>
      </c>
      <c r="CX9">
        <v>100</v>
      </c>
      <c r="CY9">
        <v>0.77</v>
      </c>
      <c r="DA9">
        <v>14.28571428571429</v>
      </c>
      <c r="DB9">
        <v>13.77386003653741</v>
      </c>
    </row>
    <row r="10" spans="1:106" x14ac:dyDescent="0.25">
      <c r="A10" t="s">
        <v>71</v>
      </c>
      <c r="B10" t="s">
        <v>72</v>
      </c>
      <c r="C10">
        <v>8.0555922902798469E-4</v>
      </c>
      <c r="D10">
        <v>3.457816298614622E-3</v>
      </c>
      <c r="K10" s="1"/>
      <c r="L10">
        <v>8.5714285714285712</v>
      </c>
      <c r="M10">
        <v>98.678386150649914</v>
      </c>
      <c r="N10">
        <v>0.48598807712123981</v>
      </c>
      <c r="O10">
        <v>0.15055819688532179</v>
      </c>
      <c r="P10">
        <v>0.68506757654093953</v>
      </c>
      <c r="W10" s="1"/>
      <c r="X10">
        <v>8.5714285714285712</v>
      </c>
      <c r="Y10">
        <v>22.817866300590008</v>
      </c>
      <c r="Z10">
        <v>66.90286550622595</v>
      </c>
      <c r="AA10">
        <v>1.8922777550431249</v>
      </c>
      <c r="AB10">
        <v>8.3872133122969679</v>
      </c>
      <c r="AI10" s="1"/>
      <c r="AJ10">
        <v>8.5714285714285712</v>
      </c>
      <c r="AK10">
        <v>58.700718227582882</v>
      </c>
      <c r="AL10">
        <v>12.33221797109414</v>
      </c>
      <c r="AM10">
        <v>10.396843270520771</v>
      </c>
      <c r="AN10">
        <v>18.57022059071852</v>
      </c>
      <c r="AU10" s="1"/>
      <c r="AV10">
        <v>8.5714285714285712</v>
      </c>
      <c r="AW10">
        <v>60.748957622495872</v>
      </c>
      <c r="AX10">
        <v>33.69344545250862</v>
      </c>
      <c r="AY10">
        <v>1.0214187903203369</v>
      </c>
      <c r="AZ10">
        <v>4.5362466329279121</v>
      </c>
      <c r="BG10" s="1"/>
      <c r="BH10">
        <v>8.5714285714285712</v>
      </c>
      <c r="BI10">
        <v>78.689491143827198</v>
      </c>
      <c r="BJ10">
        <v>6.4086274617950361</v>
      </c>
      <c r="BK10">
        <v>5.274183210682855</v>
      </c>
      <c r="BL10">
        <v>9.6276981838698283</v>
      </c>
      <c r="BS10" s="1"/>
      <c r="BT10">
        <v>8.5714285714285712</v>
      </c>
      <c r="BU10">
        <v>29.99204612770691</v>
      </c>
      <c r="BV10">
        <v>55.991377281310079</v>
      </c>
      <c r="BW10">
        <v>3.5931595967397598</v>
      </c>
      <c r="BX10">
        <v>10.42348730733827</v>
      </c>
      <c r="CE10" s="1"/>
      <c r="CF10">
        <v>8.5714285714285712</v>
      </c>
      <c r="CG10">
        <v>60.064012510244787</v>
      </c>
      <c r="CH10">
        <v>26.57524520282545</v>
      </c>
      <c r="CI10">
        <v>3.7417214366604612</v>
      </c>
      <c r="CJ10">
        <v>9.1550310356056102</v>
      </c>
      <c r="CO10">
        <v>16.326530612244898</v>
      </c>
      <c r="CP10">
        <v>8.9675600564195825</v>
      </c>
      <c r="CU10">
        <v>16.326530612244898</v>
      </c>
      <c r="CV10">
        <v>21.906033022612181</v>
      </c>
      <c r="DA10">
        <v>16.326530612244898</v>
      </c>
      <c r="DB10">
        <v>13.45835120846851</v>
      </c>
    </row>
    <row r="11" spans="1:106" x14ac:dyDescent="0.25">
      <c r="A11" t="s">
        <v>7</v>
      </c>
      <c r="B11" t="s">
        <v>73</v>
      </c>
      <c r="C11">
        <v>2.4550927950207812E-13</v>
      </c>
      <c r="D11">
        <v>64199.541275517142</v>
      </c>
      <c r="F11" t="s">
        <v>140</v>
      </c>
      <c r="K11" s="1"/>
      <c r="L11">
        <v>9.795918367346939</v>
      </c>
      <c r="M11">
        <v>98.561890712102084</v>
      </c>
      <c r="N11">
        <v>0.49709765479433898</v>
      </c>
      <c r="O11">
        <v>0.15866565154117479</v>
      </c>
      <c r="P11">
        <v>0.78234598323167426</v>
      </c>
      <c r="R11" t="s">
        <v>140</v>
      </c>
      <c r="W11" s="1"/>
      <c r="X11">
        <v>9.795918367346939</v>
      </c>
      <c r="Y11">
        <v>18.651041127154201</v>
      </c>
      <c r="Z11">
        <v>68.939701962196835</v>
      </c>
      <c r="AA11">
        <v>2.1405793070492409</v>
      </c>
      <c r="AB11">
        <v>10.268900052445209</v>
      </c>
      <c r="AD11" t="s">
        <v>140</v>
      </c>
      <c r="AI11" s="1"/>
      <c r="AJ11">
        <v>9.795918367346939</v>
      </c>
      <c r="AK11">
        <v>55.165784462510409</v>
      </c>
      <c r="AL11">
        <v>13.809401078972821</v>
      </c>
      <c r="AM11">
        <v>10.26435777093949</v>
      </c>
      <c r="AN11">
        <v>20.760456768670579</v>
      </c>
      <c r="AP11" t="s">
        <v>140</v>
      </c>
      <c r="AU11" s="1"/>
      <c r="AV11">
        <v>9.795918367346939</v>
      </c>
      <c r="AW11">
        <v>58.605686790744024</v>
      </c>
      <c r="AX11">
        <v>34.719246906593881</v>
      </c>
      <c r="AY11">
        <v>1.1496088879615669</v>
      </c>
      <c r="AZ11">
        <v>5.5255138655088887</v>
      </c>
      <c r="BB11" t="s">
        <v>140</v>
      </c>
      <c r="BG11" s="1"/>
      <c r="BH11">
        <v>9.795918367346939</v>
      </c>
      <c r="BI11">
        <v>76.863712544125875</v>
      </c>
      <c r="BJ11">
        <v>7.1531188475003331</v>
      </c>
      <c r="BK11">
        <v>5.2117429425562589</v>
      </c>
      <c r="BL11">
        <v>10.77142566666951</v>
      </c>
      <c r="BN11" t="s">
        <v>140</v>
      </c>
      <c r="BS11" s="1"/>
      <c r="BT11">
        <v>9.795918367346939</v>
      </c>
      <c r="BU11">
        <v>25.952043510971599</v>
      </c>
      <c r="BV11">
        <v>57.915472730022017</v>
      </c>
      <c r="BW11">
        <v>3.7655867332247759</v>
      </c>
      <c r="BX11">
        <v>12.3669857978994</v>
      </c>
      <c r="BZ11" t="s">
        <v>140</v>
      </c>
      <c r="CE11" s="1"/>
      <c r="CF11">
        <v>9.795918367346939</v>
      </c>
      <c r="CG11">
        <v>57.458921517511563</v>
      </c>
      <c r="CH11">
        <v>27.749029417173229</v>
      </c>
      <c r="CI11">
        <v>3.7041043769782229</v>
      </c>
      <c r="CJ11">
        <v>10.52149281379228</v>
      </c>
      <c r="CL11" t="s">
        <v>179</v>
      </c>
      <c r="CM11">
        <v>31810.634053323462</v>
      </c>
      <c r="CO11">
        <v>18.367346938775508</v>
      </c>
      <c r="CP11">
        <v>10.0234307099856</v>
      </c>
      <c r="CR11" t="s">
        <v>179</v>
      </c>
      <c r="CS11">
        <v>15318.05146824168</v>
      </c>
      <c r="CU11">
        <v>18.367346938775508</v>
      </c>
      <c r="CV11">
        <v>22.646349007386721</v>
      </c>
      <c r="CX11" t="s">
        <v>179</v>
      </c>
      <c r="CY11">
        <v>1697.1453234555861</v>
      </c>
      <c r="DA11">
        <v>18.367346938775508</v>
      </c>
      <c r="DB11">
        <v>13.142839383297259</v>
      </c>
    </row>
    <row r="12" spans="1:106" x14ac:dyDescent="0.25">
      <c r="A12" t="s">
        <v>8</v>
      </c>
      <c r="B12" t="s">
        <v>74</v>
      </c>
      <c r="C12">
        <v>5.7760065999292253E-15</v>
      </c>
      <c r="D12">
        <v>186931.0329430819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v>11.02040816326531</v>
      </c>
      <c r="M12">
        <v>98.450795777318831</v>
      </c>
      <c r="N12">
        <v>0.50508758247687713</v>
      </c>
      <c r="O12">
        <v>0.16460467040390789</v>
      </c>
      <c r="P12">
        <v>0.87951197414351889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v>11.02040816326531</v>
      </c>
      <c r="Y12">
        <v>15.31339266046052</v>
      </c>
      <c r="Z12">
        <v>70.107799923140433</v>
      </c>
      <c r="AA12">
        <v>2.3743889755313692</v>
      </c>
      <c r="AB12">
        <v>12.20467285451131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v>11.02040816326531</v>
      </c>
      <c r="AK12">
        <v>52.054165299199887</v>
      </c>
      <c r="AL12">
        <v>15.05635953092119</v>
      </c>
      <c r="AM12">
        <v>10.018334694805059</v>
      </c>
      <c r="AN12">
        <v>22.87114055643929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11.02040816326531</v>
      </c>
      <c r="AW12">
        <v>56.881979032961759</v>
      </c>
      <c r="AX12">
        <v>35.306527775346723</v>
      </c>
      <c r="AY12">
        <v>1.269507108215594</v>
      </c>
      <c r="AZ12">
        <v>6.5420772949659227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v>11.02040816326531</v>
      </c>
      <c r="BI12">
        <v>75.253037586700813</v>
      </c>
      <c r="BJ12">
        <v>7.7813050933685979</v>
      </c>
      <c r="BK12">
        <v>5.0904388771054974</v>
      </c>
      <c r="BL12">
        <v>11.87521844310537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v>11.02040816326531</v>
      </c>
      <c r="BU12">
        <v>22.665828575623198</v>
      </c>
      <c r="BV12">
        <v>59.093072423510058</v>
      </c>
      <c r="BW12">
        <v>3.9029068880269149</v>
      </c>
      <c r="BX12">
        <v>14.33848660641927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v>11.02040816326531</v>
      </c>
      <c r="CG12">
        <v>55.275728000355322</v>
      </c>
      <c r="CH12">
        <v>28.55402391167344</v>
      </c>
      <c r="CI12">
        <v>3.6235233305427581</v>
      </c>
      <c r="CJ12">
        <v>11.87543987621409</v>
      </c>
      <c r="CL12" t="s">
        <v>180</v>
      </c>
      <c r="CM12">
        <v>0.75920141791608597</v>
      </c>
      <c r="CO12">
        <v>20.408163265306118</v>
      </c>
      <c r="CP12">
        <v>11.079245725313029</v>
      </c>
      <c r="CR12" t="s">
        <v>180</v>
      </c>
      <c r="CS12">
        <v>0.96564052336417616</v>
      </c>
      <c r="CU12">
        <v>20.408163265306118</v>
      </c>
      <c r="CV12">
        <v>23.38666622705264</v>
      </c>
      <c r="CX12" t="s">
        <v>180</v>
      </c>
      <c r="CY12">
        <v>0.77907221923960579</v>
      </c>
      <c r="DA12">
        <v>20.408163265306118</v>
      </c>
      <c r="DB12">
        <v>12.827325008646531</v>
      </c>
    </row>
    <row r="13" spans="1:106" x14ac:dyDescent="0.25">
      <c r="A13" t="s">
        <v>75</v>
      </c>
      <c r="B13" t="s">
        <v>76</v>
      </c>
      <c r="C13">
        <v>0.17398959812510009</v>
      </c>
      <c r="D13">
        <v>0.1252722472330976</v>
      </c>
      <c r="F13">
        <v>0</v>
      </c>
      <c r="G13">
        <v>0</v>
      </c>
      <c r="H13">
        <v>0</v>
      </c>
      <c r="I13">
        <v>0</v>
      </c>
      <c r="J13">
        <v>0</v>
      </c>
      <c r="K13" s="1"/>
      <c r="L13">
        <v>12.244897959183669</v>
      </c>
      <c r="M13">
        <v>98.343561811520487</v>
      </c>
      <c r="N13">
        <v>0.5108887899580854</v>
      </c>
      <c r="O13">
        <v>0.16897879674409411</v>
      </c>
      <c r="P13">
        <v>0.97657060619408176</v>
      </c>
      <c r="R13">
        <v>0</v>
      </c>
      <c r="S13">
        <v>0</v>
      </c>
      <c r="T13">
        <v>0</v>
      </c>
      <c r="U13">
        <v>0</v>
      </c>
      <c r="V13">
        <v>0</v>
      </c>
      <c r="W13" s="1"/>
      <c r="X13">
        <v>12.244897959183669</v>
      </c>
      <c r="Y13">
        <v>12.64830842662948</v>
      </c>
      <c r="Z13">
        <v>70.585180722065203</v>
      </c>
      <c r="AA13">
        <v>2.592818759529556</v>
      </c>
      <c r="AB13">
        <v>14.174318327782769</v>
      </c>
      <c r="AD13">
        <v>0</v>
      </c>
      <c r="AE13">
        <v>0</v>
      </c>
      <c r="AF13">
        <v>0</v>
      </c>
      <c r="AG13">
        <v>0</v>
      </c>
      <c r="AH13">
        <v>0</v>
      </c>
      <c r="AI13" s="1"/>
      <c r="AJ13">
        <v>12.244897959183669</v>
      </c>
      <c r="AK13">
        <v>49.316220515119277</v>
      </c>
      <c r="AL13">
        <v>16.080104323955322</v>
      </c>
      <c r="AM13">
        <v>9.6961076260232595</v>
      </c>
      <c r="AN13">
        <v>24.907567743275031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12.244897959183669</v>
      </c>
      <c r="AW13">
        <v>55.496447652355528</v>
      </c>
      <c r="AX13">
        <v>35.547432506906553</v>
      </c>
      <c r="AY13">
        <v>1.380904670090759</v>
      </c>
      <c r="AZ13">
        <v>7.575509662149325</v>
      </c>
      <c r="BB13">
        <v>0</v>
      </c>
      <c r="BC13">
        <v>0</v>
      </c>
      <c r="BD13">
        <v>0</v>
      </c>
      <c r="BE13">
        <v>0</v>
      </c>
      <c r="BF13">
        <v>0</v>
      </c>
      <c r="BG13" s="1"/>
      <c r="BH13">
        <v>12.244897959183669</v>
      </c>
      <c r="BI13">
        <v>73.829654838200469</v>
      </c>
      <c r="BJ13">
        <v>8.295182503228105</v>
      </c>
      <c r="BK13">
        <v>4.93304158109187</v>
      </c>
      <c r="BL13">
        <v>12.94212107806942</v>
      </c>
      <c r="BN13">
        <v>0</v>
      </c>
      <c r="BO13">
        <v>0</v>
      </c>
      <c r="BP13">
        <v>0</v>
      </c>
      <c r="BQ13">
        <v>0</v>
      </c>
      <c r="BR13">
        <v>0</v>
      </c>
      <c r="BS13" s="1"/>
      <c r="BT13">
        <v>12.244897959183669</v>
      </c>
      <c r="BU13">
        <v>19.98289691109445</v>
      </c>
      <c r="BV13">
        <v>59.682933016716518</v>
      </c>
      <c r="BW13">
        <v>4.0134071842502834</v>
      </c>
      <c r="BX13">
        <v>16.321079675037751</v>
      </c>
      <c r="BZ13">
        <v>0</v>
      </c>
      <c r="CA13">
        <v>0</v>
      </c>
      <c r="CB13">
        <v>0</v>
      </c>
      <c r="CC13">
        <v>0</v>
      </c>
      <c r="CD13">
        <v>0</v>
      </c>
      <c r="CE13" s="1"/>
      <c r="CF13">
        <v>12.244897959183669</v>
      </c>
      <c r="CG13">
        <v>53.435934967509361</v>
      </c>
      <c r="CH13">
        <v>29.058718258562472</v>
      </c>
      <c r="CI13">
        <v>3.51668979561095</v>
      </c>
      <c r="CJ13">
        <v>13.211312854520861</v>
      </c>
      <c r="CL13" t="s">
        <v>219</v>
      </c>
      <c r="CM13">
        <v>-759201.22051074018</v>
      </c>
      <c r="CO13">
        <v>22.448979591836739</v>
      </c>
      <c r="CP13">
        <v>12.135061397958699</v>
      </c>
      <c r="CR13" t="s">
        <v>219</v>
      </c>
      <c r="CS13">
        <v>-405559.63381071162</v>
      </c>
      <c r="CU13">
        <v>22.448979591836739</v>
      </c>
      <c r="CV13">
        <v>24.126984820684822</v>
      </c>
      <c r="CX13" t="s">
        <v>219</v>
      </c>
      <c r="CY13">
        <v>-63982.521089541951</v>
      </c>
      <c r="DA13">
        <v>22.448979591836739</v>
      </c>
      <c r="DB13">
        <v>12.511808240228261</v>
      </c>
    </row>
    <row r="14" spans="1:106" x14ac:dyDescent="0.25">
      <c r="A14" t="s">
        <v>77</v>
      </c>
      <c r="B14" t="s">
        <v>78</v>
      </c>
      <c r="C14">
        <v>1.1297672838560891E-3</v>
      </c>
      <c r="D14">
        <v>4.9112947635237916</v>
      </c>
      <c r="F14">
        <v>1</v>
      </c>
      <c r="G14">
        <v>0.27027581271524997</v>
      </c>
      <c r="H14">
        <v>1.322455628325158E-2</v>
      </c>
      <c r="I14">
        <v>0.1</v>
      </c>
      <c r="J14">
        <v>0.25074713567656159</v>
      </c>
      <c r="K14" s="1"/>
      <c r="L14">
        <v>13.469387755102041</v>
      </c>
      <c r="M14">
        <v>98.239227357879201</v>
      </c>
      <c r="N14">
        <v>0.51506133932053977</v>
      </c>
      <c r="O14">
        <v>0.1721861986710656</v>
      </c>
      <c r="P14">
        <v>1.073525108553826</v>
      </c>
      <c r="R14">
        <v>1</v>
      </c>
      <c r="S14">
        <v>3.6523949524782862</v>
      </c>
      <c r="T14">
        <v>3.594090829248596</v>
      </c>
      <c r="U14">
        <v>0.02</v>
      </c>
      <c r="V14">
        <v>0.6496922348312314</v>
      </c>
      <c r="W14" s="1"/>
      <c r="X14">
        <v>13.469387755102041</v>
      </c>
      <c r="Y14">
        <v>10.516404094826671</v>
      </c>
      <c r="Z14">
        <v>70.529083975882259</v>
      </c>
      <c r="AA14">
        <v>2.7952201906569738</v>
      </c>
      <c r="AB14">
        <v>16.159938448716769</v>
      </c>
      <c r="AD14">
        <v>1</v>
      </c>
      <c r="AE14">
        <v>7.0618175186467864</v>
      </c>
      <c r="AF14">
        <v>5.9628479399994633E-2</v>
      </c>
      <c r="AG14">
        <v>0.16</v>
      </c>
      <c r="AH14">
        <v>7.063881526627001</v>
      </c>
      <c r="AI14" s="1"/>
      <c r="AJ14">
        <v>13.469387755102041</v>
      </c>
      <c r="AK14">
        <v>46.904911117815878</v>
      </c>
      <c r="AL14">
        <v>16.89034538559547</v>
      </c>
      <c r="AM14">
        <v>9.3302135203419052</v>
      </c>
      <c r="AN14">
        <v>26.8745302500657</v>
      </c>
      <c r="AP14">
        <v>1</v>
      </c>
      <c r="AQ14">
        <v>2.755000000000003</v>
      </c>
      <c r="AR14">
        <v>0.37603257461122958</v>
      </c>
      <c r="AS14">
        <v>0.16</v>
      </c>
      <c r="AT14">
        <v>0.1132357915243183</v>
      </c>
      <c r="AU14" s="1"/>
      <c r="AV14">
        <v>13.469387755102041</v>
      </c>
      <c r="AW14">
        <v>54.377742765279443</v>
      </c>
      <c r="AX14">
        <v>35.522150498520837</v>
      </c>
      <c r="AY14">
        <v>1.4836930445501291</v>
      </c>
      <c r="AZ14">
        <v>8.6167143251270666</v>
      </c>
      <c r="BB14">
        <v>1</v>
      </c>
      <c r="BC14">
        <v>1.8377907933168021</v>
      </c>
      <c r="BD14">
        <v>0.29544693074880463</v>
      </c>
      <c r="BE14">
        <v>0.23</v>
      </c>
      <c r="BF14">
        <v>1.8755436248962301</v>
      </c>
      <c r="BG14" s="1"/>
      <c r="BH14">
        <v>13.469387755102041</v>
      </c>
      <c r="BI14">
        <v>72.571324725804061</v>
      </c>
      <c r="BJ14">
        <v>8.7025524278125772</v>
      </c>
      <c r="BK14">
        <v>4.7520138041225479</v>
      </c>
      <c r="BL14">
        <v>13.974109043620979</v>
      </c>
      <c r="BN14">
        <v>1</v>
      </c>
      <c r="BO14">
        <v>0.2349999999999994</v>
      </c>
      <c r="BP14">
        <v>2.617815034633947</v>
      </c>
      <c r="BQ14">
        <v>0.59</v>
      </c>
      <c r="BR14">
        <v>0.65199693250812196</v>
      </c>
      <c r="BS14" s="1"/>
      <c r="BT14">
        <v>13.469387755102041</v>
      </c>
      <c r="BU14">
        <v>17.790534046124542</v>
      </c>
      <c r="BV14">
        <v>59.804770581535927</v>
      </c>
      <c r="BW14">
        <v>4.1025540450177926</v>
      </c>
      <c r="BX14">
        <v>18.30244478174772</v>
      </c>
      <c r="BZ14">
        <v>1</v>
      </c>
      <c r="CA14">
        <v>1.774999999999999</v>
      </c>
      <c r="CB14">
        <v>0.61829514706884814</v>
      </c>
      <c r="CC14">
        <v>1.01</v>
      </c>
      <c r="CD14">
        <v>1.7416299836647251</v>
      </c>
      <c r="CE14" s="1"/>
      <c r="CF14">
        <v>13.469387755102041</v>
      </c>
      <c r="CG14">
        <v>51.884679470779723</v>
      </c>
      <c r="CH14">
        <v>29.31304897129769</v>
      </c>
      <c r="CI14">
        <v>3.392942085201307</v>
      </c>
      <c r="CJ14">
        <v>14.52562647233545</v>
      </c>
      <c r="CL14" t="s">
        <v>207</v>
      </c>
      <c r="CO14">
        <v>24.489795918367349</v>
      </c>
      <c r="CP14">
        <v>13.190902997710429</v>
      </c>
      <c r="CR14" t="s">
        <v>207</v>
      </c>
      <c r="CU14">
        <v>24.489795918367349</v>
      </c>
      <c r="CV14">
        <v>24.867233416902732</v>
      </c>
      <c r="CX14" t="s">
        <v>207</v>
      </c>
      <c r="DA14">
        <v>24.489795918367349</v>
      </c>
      <c r="DB14">
        <v>12.19628903308824</v>
      </c>
    </row>
    <row r="15" spans="1:106" x14ac:dyDescent="0.25">
      <c r="A15" t="s">
        <v>79</v>
      </c>
      <c r="B15" t="s">
        <v>80</v>
      </c>
      <c r="C15">
        <v>1.9086409904231379E-3</v>
      </c>
      <c r="D15">
        <v>1.036834287400203E-3</v>
      </c>
      <c r="F15">
        <v>3</v>
      </c>
      <c r="G15">
        <v>0.44663049462067761</v>
      </c>
      <c r="H15">
        <v>8.902933349308112E-2</v>
      </c>
      <c r="I15">
        <v>0.03</v>
      </c>
      <c r="J15">
        <v>0.4366378092915098</v>
      </c>
      <c r="K15" s="1"/>
      <c r="L15">
        <v>14.69387755102041</v>
      </c>
      <c r="M15">
        <v>98.137157275895717</v>
      </c>
      <c r="N15">
        <v>0.51797572517184376</v>
      </c>
      <c r="O15">
        <v>0.17448936012964619</v>
      </c>
      <c r="P15">
        <v>1.1703776448412311</v>
      </c>
      <c r="R15">
        <v>3</v>
      </c>
      <c r="S15">
        <v>4.4184379309887349</v>
      </c>
      <c r="T15">
        <v>4.2446635614616159</v>
      </c>
      <c r="U15">
        <v>0.2</v>
      </c>
      <c r="V15">
        <v>1.2105473968416109</v>
      </c>
      <c r="W15" s="1"/>
      <c r="X15">
        <v>14.69387755102041</v>
      </c>
      <c r="Y15">
        <v>8.8127023182917785</v>
      </c>
      <c r="Z15">
        <v>70.058232480226934</v>
      </c>
      <c r="AA15">
        <v>2.9814308884737741</v>
      </c>
      <c r="AB15">
        <v>18.148284891803701</v>
      </c>
      <c r="AD15">
        <v>3</v>
      </c>
      <c r="AE15">
        <v>4.3906137257664692</v>
      </c>
      <c r="AF15">
        <v>0.66903952714984538</v>
      </c>
      <c r="AG15">
        <v>2.4700000000000002</v>
      </c>
      <c r="AH15">
        <v>0.98349662524840409</v>
      </c>
      <c r="AI15" s="1"/>
      <c r="AJ15">
        <v>14.69387755102041</v>
      </c>
      <c r="AK15">
        <v>44.774860169572413</v>
      </c>
      <c r="AL15">
        <v>17.504820273738169</v>
      </c>
      <c r="AM15">
        <v>8.9444536068132621</v>
      </c>
      <c r="AN15">
        <v>28.77586620637571</v>
      </c>
      <c r="AP15">
        <v>3</v>
      </c>
      <c r="AQ15">
        <v>0</v>
      </c>
      <c r="AR15">
        <v>1.9601650272872431</v>
      </c>
      <c r="AS15">
        <v>0.08</v>
      </c>
      <c r="AT15">
        <v>0.88968930126358647</v>
      </c>
      <c r="AU15" s="1"/>
      <c r="AV15">
        <v>14.69387755102041</v>
      </c>
      <c r="AW15">
        <v>53.474790883721177</v>
      </c>
      <c r="AX15">
        <v>35.288249435132983</v>
      </c>
      <c r="AY15">
        <v>1.577958068363144</v>
      </c>
      <c r="AZ15">
        <v>9.6593073428383285</v>
      </c>
      <c r="BB15">
        <v>3</v>
      </c>
      <c r="BC15">
        <v>1.8020751926598391</v>
      </c>
      <c r="BD15">
        <v>0.1087300428686676</v>
      </c>
      <c r="BE15">
        <v>0.62</v>
      </c>
      <c r="BF15">
        <v>1.908847092415267</v>
      </c>
      <c r="BG15" s="1"/>
      <c r="BH15">
        <v>14.69387755102041</v>
      </c>
      <c r="BI15">
        <v>71.456733306035119</v>
      </c>
      <c r="BJ15">
        <v>9.0113876182190058</v>
      </c>
      <c r="BK15">
        <v>4.5588207330256392</v>
      </c>
      <c r="BL15">
        <v>14.97305834382597</v>
      </c>
      <c r="BN15">
        <v>3</v>
      </c>
      <c r="BO15">
        <v>0</v>
      </c>
      <c r="BP15">
        <v>2.7881694512509281</v>
      </c>
      <c r="BQ15">
        <v>0.41</v>
      </c>
      <c r="BR15">
        <v>0.60434537586824744</v>
      </c>
      <c r="BS15" s="1"/>
      <c r="BT15">
        <v>14.69387755102041</v>
      </c>
      <c r="BU15">
        <v>16.005491458737591</v>
      </c>
      <c r="BV15">
        <v>59.547210023766823</v>
      </c>
      <c r="BW15">
        <v>4.1739777767812214</v>
      </c>
      <c r="BX15">
        <v>20.273825586715549</v>
      </c>
      <c r="BZ15">
        <v>3</v>
      </c>
      <c r="CA15">
        <v>4.8225788398601317</v>
      </c>
      <c r="CB15">
        <v>2.471376134868986</v>
      </c>
      <c r="CC15">
        <v>0.45</v>
      </c>
      <c r="CD15">
        <v>0.70712445863510986</v>
      </c>
      <c r="CE15" s="1"/>
      <c r="CF15">
        <v>14.69387755102041</v>
      </c>
      <c r="CG15">
        <v>50.575334735104512</v>
      </c>
      <c r="CH15">
        <v>29.360101589708929</v>
      </c>
      <c r="CI15">
        <v>3.2593741586400351</v>
      </c>
      <c r="CJ15">
        <v>15.81561185958174</v>
      </c>
      <c r="CL15" t="s">
        <v>153</v>
      </c>
      <c r="CM15" t="s">
        <v>154</v>
      </c>
      <c r="CO15">
        <v>26.530612244897959</v>
      </c>
      <c r="CP15">
        <v>14.246721096160901</v>
      </c>
      <c r="CR15" t="s">
        <v>153</v>
      </c>
      <c r="CS15" t="s">
        <v>154</v>
      </c>
      <c r="CU15">
        <v>26.530612244897959</v>
      </c>
      <c r="CV15">
        <v>25.607549441178111</v>
      </c>
      <c r="CX15" t="s">
        <v>153</v>
      </c>
      <c r="CY15" t="s">
        <v>154</v>
      </c>
      <c r="DA15">
        <v>26.530612244897959</v>
      </c>
      <c r="DB15">
        <v>11.880767215902891</v>
      </c>
    </row>
    <row r="16" spans="1:106" x14ac:dyDescent="0.25">
      <c r="A16" t="s">
        <v>81</v>
      </c>
      <c r="B16" t="s">
        <v>82</v>
      </c>
      <c r="C16">
        <v>1.76933247390913E-12</v>
      </c>
      <c r="D16">
        <v>334.29659008776582</v>
      </c>
      <c r="F16">
        <v>5</v>
      </c>
      <c r="G16">
        <v>0.48511917659226328</v>
      </c>
      <c r="H16">
        <v>4.6427960923947173E-2</v>
      </c>
      <c r="I16">
        <v>0.15</v>
      </c>
      <c r="J16">
        <v>0.45900442257346502</v>
      </c>
      <c r="K16" s="1"/>
      <c r="L16">
        <v>15.91836734693878</v>
      </c>
      <c r="M16">
        <v>98.036752451254245</v>
      </c>
      <c r="N16">
        <v>0.51998140808951543</v>
      </c>
      <c r="O16">
        <v>0.1761358884524731</v>
      </c>
      <c r="P16">
        <v>1.267130261173522</v>
      </c>
      <c r="R16">
        <v>5</v>
      </c>
      <c r="S16">
        <v>2.0550000000000002</v>
      </c>
      <c r="T16">
        <v>1.9044815567497611</v>
      </c>
      <c r="U16">
        <v>0.18</v>
      </c>
      <c r="V16">
        <v>2.3489572154468892</v>
      </c>
      <c r="W16" s="1"/>
      <c r="X16">
        <v>15.91836734693878</v>
      </c>
      <c r="Y16">
        <v>7.4592461184033354</v>
      </c>
      <c r="Z16">
        <v>69.260200850817682</v>
      </c>
      <c r="AA16">
        <v>3.151619184845349</v>
      </c>
      <c r="AB16">
        <v>20.129775157547449</v>
      </c>
      <c r="AD16">
        <v>5</v>
      </c>
      <c r="AE16">
        <v>4.8679518850904397</v>
      </c>
      <c r="AF16">
        <v>0.62977950285970863</v>
      </c>
      <c r="AG16">
        <v>0.47</v>
      </c>
      <c r="AH16">
        <v>1.112864172604493</v>
      </c>
      <c r="AI16" s="1"/>
      <c r="AJ16">
        <v>15.91836734693878</v>
      </c>
      <c r="AK16">
        <v>42.892112587977287</v>
      </c>
      <c r="AL16">
        <v>17.943308756794231</v>
      </c>
      <c r="AM16">
        <v>8.5503796593191232</v>
      </c>
      <c r="AN16">
        <v>30.61419930689863</v>
      </c>
      <c r="AP16">
        <v>5</v>
      </c>
      <c r="AQ16">
        <v>5.9820250000000001</v>
      </c>
      <c r="AR16">
        <v>4.6980772203483099</v>
      </c>
      <c r="AS16">
        <v>0.27</v>
      </c>
      <c r="AT16">
        <v>0.25443213812898968</v>
      </c>
      <c r="AU16" s="1"/>
      <c r="AV16">
        <v>15.91836734693878</v>
      </c>
      <c r="AW16">
        <v>52.747983431627553</v>
      </c>
      <c r="AX16">
        <v>34.890114243768323</v>
      </c>
      <c r="AY16">
        <v>1.6638827377786161</v>
      </c>
      <c r="AZ16">
        <v>10.69844735946138</v>
      </c>
      <c r="BB16">
        <v>5</v>
      </c>
      <c r="BC16">
        <v>2.7829840100151491</v>
      </c>
      <c r="BD16">
        <v>0.33123086946854569</v>
      </c>
      <c r="BE16">
        <v>0.33</v>
      </c>
      <c r="BF16">
        <v>2.8219875777346868</v>
      </c>
      <c r="BG16" s="1"/>
      <c r="BH16">
        <v>15.91836734693878</v>
      </c>
      <c r="BI16">
        <v>70.4655098183338</v>
      </c>
      <c r="BJ16">
        <v>9.2313558045867072</v>
      </c>
      <c r="BK16">
        <v>4.3625389166194077</v>
      </c>
      <c r="BL16">
        <v>15.940595460465969</v>
      </c>
      <c r="BN16">
        <v>5</v>
      </c>
      <c r="BO16">
        <v>4.8450000000000024</v>
      </c>
      <c r="BP16">
        <v>2.009383542836515</v>
      </c>
      <c r="BQ16">
        <v>0.46</v>
      </c>
      <c r="BR16">
        <v>1.800249982641311</v>
      </c>
      <c r="BS16" s="1"/>
      <c r="BT16">
        <v>15.91836734693878</v>
      </c>
      <c r="BU16">
        <v>14.54767498893046</v>
      </c>
      <c r="BV16">
        <v>58.995158678038557</v>
      </c>
      <c r="BW16">
        <v>4.2311464231328584</v>
      </c>
      <c r="BX16">
        <v>22.226840489155929</v>
      </c>
      <c r="BZ16">
        <v>5</v>
      </c>
      <c r="CA16">
        <v>2.0757809775278968</v>
      </c>
      <c r="CB16">
        <v>1.7439968463274229</v>
      </c>
      <c r="CC16">
        <v>0.26</v>
      </c>
      <c r="CD16">
        <v>2.4799507163561838</v>
      </c>
      <c r="CE16" s="1"/>
      <c r="CF16">
        <v>15.91836734693878</v>
      </c>
      <c r="CG16">
        <v>49.463964456326401</v>
      </c>
      <c r="CH16">
        <v>29.240363725793479</v>
      </c>
      <c r="CI16">
        <v>3.122453839099169</v>
      </c>
      <c r="CJ16">
        <v>17.078726463921399</v>
      </c>
      <c r="CL16">
        <v>0</v>
      </c>
      <c r="CM16">
        <v>0.77</v>
      </c>
      <c r="CO16">
        <v>28.571428571428569</v>
      </c>
      <c r="CP16">
        <v>15.30254112584257</v>
      </c>
      <c r="CR16">
        <v>0</v>
      </c>
      <c r="CS16">
        <v>15.97801306214877</v>
      </c>
      <c r="CU16">
        <v>28.571428571428569</v>
      </c>
      <c r="CV16">
        <v>26.34786739299247</v>
      </c>
      <c r="CX16">
        <v>0</v>
      </c>
      <c r="CY16">
        <v>15.97801306214877</v>
      </c>
      <c r="DA16">
        <v>28.571428571428569</v>
      </c>
      <c r="DB16">
        <v>11.565242596773681</v>
      </c>
    </row>
    <row r="17" spans="1:106" x14ac:dyDescent="0.25">
      <c r="A17" t="s">
        <v>9</v>
      </c>
      <c r="B17" t="s">
        <v>83</v>
      </c>
      <c r="C17">
        <v>4.5085302617173451E-12</v>
      </c>
      <c r="D17">
        <v>436.50687371037873</v>
      </c>
      <c r="F17">
        <v>10</v>
      </c>
      <c r="G17">
        <v>0.51925337910011615</v>
      </c>
      <c r="H17">
        <v>7.7602978178818782E-2</v>
      </c>
      <c r="I17">
        <v>0.04</v>
      </c>
      <c r="J17">
        <v>0.51186116231324552</v>
      </c>
      <c r="K17" s="1"/>
      <c r="L17">
        <v>17.142857142857139</v>
      </c>
      <c r="M17">
        <v>97.937535040728207</v>
      </c>
      <c r="N17">
        <v>0.52135519714109313</v>
      </c>
      <c r="O17">
        <v>0.1773251596642135</v>
      </c>
      <c r="P17">
        <v>1.363784611502592</v>
      </c>
      <c r="R17">
        <v>10</v>
      </c>
      <c r="S17">
        <v>6.8817197463037276</v>
      </c>
      <c r="T17">
        <v>4.0953822233773938</v>
      </c>
      <c r="U17">
        <v>0.2</v>
      </c>
      <c r="V17">
        <v>0.20816659994661321</v>
      </c>
      <c r="W17" s="1"/>
      <c r="X17">
        <v>17.142857142857139</v>
      </c>
      <c r="Y17">
        <v>6.3834504671529384</v>
      </c>
      <c r="Z17">
        <v>68.215922314028887</v>
      </c>
      <c r="AA17">
        <v>3.306012847422926</v>
      </c>
      <c r="AB17">
        <v>22.09554793934177</v>
      </c>
      <c r="AD17">
        <v>10</v>
      </c>
      <c r="AE17">
        <v>2.5241808352193948</v>
      </c>
      <c r="AF17">
        <v>1.210647209828968</v>
      </c>
      <c r="AG17">
        <v>0.39</v>
      </c>
      <c r="AH17">
        <v>2.8265271191969039</v>
      </c>
      <c r="AI17" s="1"/>
      <c r="AJ17">
        <v>17.142857142857139</v>
      </c>
      <c r="AK17">
        <v>41.223414195046452</v>
      </c>
      <c r="AL17">
        <v>18.225628484453061</v>
      </c>
      <c r="AM17">
        <v>8.158870569660321</v>
      </c>
      <c r="AN17">
        <v>32.392087321005157</v>
      </c>
      <c r="AP17">
        <v>10</v>
      </c>
      <c r="AQ17">
        <v>0</v>
      </c>
      <c r="AR17">
        <v>2.591863881219219</v>
      </c>
      <c r="AS17">
        <v>0.47</v>
      </c>
      <c r="AT17">
        <v>3.4384868599171652</v>
      </c>
      <c r="AU17" s="1"/>
      <c r="AV17">
        <v>17.142857142857139</v>
      </c>
      <c r="AW17">
        <v>52.161335602908018</v>
      </c>
      <c r="AX17">
        <v>34.367723155254019</v>
      </c>
      <c r="AY17">
        <v>1.7416745563691181</v>
      </c>
      <c r="AZ17">
        <v>11.729776958669239</v>
      </c>
      <c r="BB17">
        <v>10</v>
      </c>
      <c r="BC17">
        <v>1.473552019969282</v>
      </c>
      <c r="BD17">
        <v>0.45304218591895212</v>
      </c>
      <c r="BE17">
        <v>0.26</v>
      </c>
      <c r="BF17">
        <v>1.5633946327711929</v>
      </c>
      <c r="BG17" s="1"/>
      <c r="BH17">
        <v>17.142857142857139</v>
      </c>
      <c r="BI17">
        <v>69.580045023935298</v>
      </c>
      <c r="BJ17">
        <v>9.3735125616453807</v>
      </c>
      <c r="BK17">
        <v>4.1684715680005056</v>
      </c>
      <c r="BL17">
        <v>16.877970847278021</v>
      </c>
      <c r="BN17">
        <v>10</v>
      </c>
      <c r="BO17">
        <v>1.93</v>
      </c>
      <c r="BP17">
        <v>1.8893796748021701</v>
      </c>
      <c r="BQ17">
        <v>1.45</v>
      </c>
      <c r="BR17">
        <v>2.1377558326431929</v>
      </c>
      <c r="BS17" s="1"/>
      <c r="BT17">
        <v>17.142857142857139</v>
      </c>
      <c r="BU17">
        <v>13.350715289953049</v>
      </c>
      <c r="BV17">
        <v>58.218741457027079</v>
      </c>
      <c r="BW17">
        <v>4.2766015075019528</v>
      </c>
      <c r="BX17">
        <v>24.154754069258509</v>
      </c>
      <c r="BZ17">
        <v>10</v>
      </c>
      <c r="CA17">
        <v>1.8708465107182539</v>
      </c>
      <c r="CB17">
        <v>2.075722096578013</v>
      </c>
      <c r="CC17">
        <v>1.74</v>
      </c>
      <c r="CD17">
        <v>3.4099999999999979</v>
      </c>
      <c r="CE17" s="1"/>
      <c r="CF17">
        <v>17.142857142857139</v>
      </c>
      <c r="CG17">
        <v>48.514298432739878</v>
      </c>
      <c r="CH17">
        <v>28.988190735799581</v>
      </c>
      <c r="CI17">
        <v>2.9863155885728379</v>
      </c>
      <c r="CJ17">
        <v>18.313097236519479</v>
      </c>
      <c r="CL17">
        <v>20</v>
      </c>
      <c r="CM17">
        <v>4.1399999999999997</v>
      </c>
      <c r="CO17">
        <v>30.612244897959179</v>
      </c>
      <c r="CP17">
        <v>16.358363553445731</v>
      </c>
      <c r="CR17">
        <v>20</v>
      </c>
      <c r="CS17">
        <v>23.23860260198401</v>
      </c>
      <c r="CU17">
        <v>30.612244897959179</v>
      </c>
      <c r="CV17">
        <v>27.088187479641888</v>
      </c>
      <c r="CX17">
        <v>20</v>
      </c>
      <c r="CY17">
        <v>12.890428089716821</v>
      </c>
      <c r="DA17">
        <v>30.612244897959179</v>
      </c>
      <c r="DB17">
        <v>11.249714942987881</v>
      </c>
    </row>
    <row r="18" spans="1:106" x14ac:dyDescent="0.25">
      <c r="A18" t="s">
        <v>10</v>
      </c>
      <c r="B18" t="s">
        <v>84</v>
      </c>
      <c r="C18">
        <v>3.6923168666967488E-3</v>
      </c>
      <c r="D18">
        <v>5.15064173681761E-2</v>
      </c>
      <c r="F18">
        <v>30</v>
      </c>
      <c r="G18">
        <v>2.5</v>
      </c>
      <c r="H18">
        <v>0.1049999999999998</v>
      </c>
      <c r="I18">
        <v>0.125</v>
      </c>
      <c r="J18">
        <v>2.5053243303013679</v>
      </c>
      <c r="K18" s="1"/>
      <c r="L18">
        <v>18.367346938775508</v>
      </c>
      <c r="M18">
        <v>97.839234327187441</v>
      </c>
      <c r="N18">
        <v>0.52225349265502552</v>
      </c>
      <c r="O18">
        <v>0.17817051555484789</v>
      </c>
      <c r="P18">
        <v>1.460341673486397</v>
      </c>
      <c r="R18">
        <v>30</v>
      </c>
      <c r="S18">
        <v>1.1158355115736771</v>
      </c>
      <c r="T18">
        <v>2.715928325023814</v>
      </c>
      <c r="U18">
        <v>0.98932075463701585</v>
      </c>
      <c r="V18">
        <v>3.098404607392506</v>
      </c>
      <c r="W18" s="1"/>
      <c r="X18">
        <v>18.367346938775508</v>
      </c>
      <c r="Y18">
        <v>5.5290687897342146</v>
      </c>
      <c r="Z18">
        <v>66.987872963195002</v>
      </c>
      <c r="AA18">
        <v>3.445039894141718</v>
      </c>
      <c r="AB18">
        <v>24.03894718237547</v>
      </c>
      <c r="AD18">
        <v>30</v>
      </c>
      <c r="AE18">
        <v>1.5499999999999969</v>
      </c>
      <c r="AF18">
        <v>1.1656972162615831</v>
      </c>
      <c r="AG18">
        <v>0.24</v>
      </c>
      <c r="AH18">
        <v>1.954213396740488</v>
      </c>
      <c r="AI18" s="1"/>
      <c r="AJ18">
        <v>18.367346938775508</v>
      </c>
      <c r="AK18">
        <v>39.73964160265124</v>
      </c>
      <c r="AL18">
        <v>18.370449829402698</v>
      </c>
      <c r="AM18">
        <v>7.7780882357518903</v>
      </c>
      <c r="AN18">
        <v>34.111820971092477</v>
      </c>
      <c r="AP18">
        <v>30</v>
      </c>
      <c r="AQ18">
        <v>0</v>
      </c>
      <c r="AR18">
        <v>0.6168377788005166</v>
      </c>
      <c r="AS18">
        <v>0.39999999999999908</v>
      </c>
      <c r="AT18">
        <v>3.858108174478037</v>
      </c>
      <c r="AU18" s="1"/>
      <c r="AV18">
        <v>18.367346938775508</v>
      </c>
      <c r="AW18">
        <v>51.684139953026857</v>
      </c>
      <c r="AX18">
        <v>33.755116831378558</v>
      </c>
      <c r="AY18">
        <v>1.811600928471762</v>
      </c>
      <c r="AZ18">
        <v>12.749638808235281</v>
      </c>
      <c r="BB18">
        <v>30</v>
      </c>
      <c r="BC18">
        <v>0</v>
      </c>
      <c r="BD18">
        <v>0.25598757009710832</v>
      </c>
      <c r="BE18">
        <v>0.08</v>
      </c>
      <c r="BF18">
        <v>0.26819700976003058</v>
      </c>
      <c r="BG18" s="1"/>
      <c r="BH18">
        <v>18.367346938775508</v>
      </c>
      <c r="BI18">
        <v>68.787767253655034</v>
      </c>
      <c r="BJ18">
        <v>9.4472044985390564</v>
      </c>
      <c r="BK18">
        <v>3.9788757013979601</v>
      </c>
      <c r="BL18">
        <v>17.786152548329671</v>
      </c>
      <c r="BN18">
        <v>30</v>
      </c>
      <c r="BO18">
        <v>0</v>
      </c>
      <c r="BP18">
        <v>1.781956438861513</v>
      </c>
      <c r="BQ18">
        <v>2.9999999999999801E-2</v>
      </c>
      <c r="BR18">
        <v>0</v>
      </c>
      <c r="BS18" s="1"/>
      <c r="BT18">
        <v>18.367346938775508</v>
      </c>
      <c r="BU18">
        <v>12.37015210660188</v>
      </c>
      <c r="BV18">
        <v>57.265400921829013</v>
      </c>
      <c r="BW18">
        <v>4.3118222568398457</v>
      </c>
      <c r="BX18">
        <v>26.053458344031259</v>
      </c>
      <c r="BZ18">
        <v>30</v>
      </c>
      <c r="CA18">
        <v>4.8730642880589476</v>
      </c>
      <c r="CB18">
        <v>1.7163635978428591</v>
      </c>
      <c r="CC18">
        <v>0.56999999999999995</v>
      </c>
      <c r="CD18">
        <v>0.71182082639445776</v>
      </c>
      <c r="CE18" s="1"/>
      <c r="CF18">
        <v>18.367346938775508</v>
      </c>
      <c r="CG18">
        <v>47.701584673121808</v>
      </c>
      <c r="CH18">
        <v>28.627717268037809</v>
      </c>
      <c r="CI18">
        <v>2.8529059700440942</v>
      </c>
      <c r="CJ18">
        <v>19.517816937127261</v>
      </c>
      <c r="CL18">
        <v>40</v>
      </c>
      <c r="CM18">
        <v>4</v>
      </c>
      <c r="CO18">
        <v>32.653061224489797</v>
      </c>
      <c r="CP18">
        <v>17.414188828751559</v>
      </c>
      <c r="CR18">
        <v>40</v>
      </c>
      <c r="CS18">
        <v>30.493691891933722</v>
      </c>
      <c r="CU18">
        <v>32.653061224489797</v>
      </c>
      <c r="CV18">
        <v>27.82850987306162</v>
      </c>
      <c r="CX18">
        <v>40</v>
      </c>
      <c r="CY18">
        <v>9.7982439249555799</v>
      </c>
      <c r="DA18">
        <v>32.653061224489797</v>
      </c>
      <c r="DB18">
        <v>10.9341840461747</v>
      </c>
    </row>
    <row r="19" spans="1:106" x14ac:dyDescent="0.25">
      <c r="A19" t="s">
        <v>11</v>
      </c>
      <c r="B19" t="s">
        <v>85</v>
      </c>
      <c r="C19">
        <v>2.132599955545339E-2</v>
      </c>
      <c r="D19">
        <v>2.7712808682399729E-2</v>
      </c>
      <c r="K19" s="1"/>
      <c r="L19">
        <v>19.591836734693882</v>
      </c>
      <c r="M19">
        <v>97.741684615715698</v>
      </c>
      <c r="N19">
        <v>0.52277213193337135</v>
      </c>
      <c r="O19">
        <v>0.1787411809159718</v>
      </c>
      <c r="P19">
        <v>1.5568020809297209</v>
      </c>
      <c r="R19">
        <v>60</v>
      </c>
      <c r="S19">
        <v>1.75165318738867</v>
      </c>
      <c r="T19">
        <v>3.8533650517725699</v>
      </c>
      <c r="U19">
        <v>0.94911654828172987</v>
      </c>
      <c r="V19">
        <v>4.337918087439335</v>
      </c>
      <c r="W19" s="1"/>
      <c r="X19">
        <v>19.591836734693882</v>
      </c>
      <c r="Y19">
        <v>4.8562377113427022</v>
      </c>
      <c r="Z19">
        <v>65.619940179512682</v>
      </c>
      <c r="AA19">
        <v>3.5692762409545709</v>
      </c>
      <c r="AB19">
        <v>25.955541363180181</v>
      </c>
      <c r="AD19">
        <v>60</v>
      </c>
      <c r="AE19">
        <v>1.823628860876642</v>
      </c>
      <c r="AF19">
        <v>1.0597848838325641</v>
      </c>
      <c r="AG19">
        <v>0.5</v>
      </c>
      <c r="AH19">
        <v>1.0541168104152401</v>
      </c>
      <c r="AI19" s="1"/>
      <c r="AJ19">
        <v>19.591836734693882</v>
      </c>
      <c r="AK19">
        <v>38.410852389375329</v>
      </c>
      <c r="AL19">
        <v>18.400414997807889</v>
      </c>
      <c r="AM19">
        <v>7.4133168553248572</v>
      </c>
      <c r="AN19">
        <v>35.775416379265501</v>
      </c>
      <c r="AP19">
        <v>60</v>
      </c>
      <c r="AQ19">
        <v>0</v>
      </c>
      <c r="AR19">
        <v>0.32843</v>
      </c>
      <c r="AS19">
        <v>0.02</v>
      </c>
      <c r="AT19">
        <v>0.32258049999999988</v>
      </c>
      <c r="AU19" s="1"/>
      <c r="AV19">
        <v>19.591836734693882</v>
      </c>
      <c r="AW19">
        <v>51.298023920444273</v>
      </c>
      <c r="AX19">
        <v>33.072448209750632</v>
      </c>
      <c r="AY19">
        <v>1.8739984954692119</v>
      </c>
      <c r="AZ19">
        <v>13.75604100998263</v>
      </c>
      <c r="BB19">
        <v>60</v>
      </c>
      <c r="BC19">
        <v>0.62497999967999029</v>
      </c>
      <c r="BD19">
        <v>0.20417857108151441</v>
      </c>
      <c r="BE19">
        <v>0.77</v>
      </c>
      <c r="BF19">
        <v>1.0125161178415329</v>
      </c>
      <c r="BG19" s="1"/>
      <c r="BH19">
        <v>19.591836734693882</v>
      </c>
      <c r="BI19">
        <v>68.076104838308524</v>
      </c>
      <c r="BJ19">
        <v>9.4617782244117521</v>
      </c>
      <c r="BK19">
        <v>3.796008331040793</v>
      </c>
      <c r="BL19">
        <v>18.666108607688461</v>
      </c>
      <c r="BN19">
        <v>60</v>
      </c>
      <c r="BO19">
        <v>2.0550000000000002</v>
      </c>
      <c r="BP19">
        <v>0.68954091007471674</v>
      </c>
      <c r="BQ19">
        <v>0.06</v>
      </c>
      <c r="BR19">
        <v>4.8481061594537351</v>
      </c>
      <c r="BS19" s="1"/>
      <c r="BT19">
        <v>19.591836734693882</v>
      </c>
      <c r="BU19">
        <v>11.567320490435179</v>
      </c>
      <c r="BV19">
        <v>56.176118098381842</v>
      </c>
      <c r="BW19">
        <v>4.3380561987395918</v>
      </c>
      <c r="BX19">
        <v>27.91953558840417</v>
      </c>
      <c r="BZ19">
        <v>60</v>
      </c>
      <c r="CA19">
        <v>3.9695213817285331</v>
      </c>
      <c r="CB19">
        <v>2.5894664886849199</v>
      </c>
      <c r="CC19">
        <v>0.76</v>
      </c>
      <c r="CD19">
        <v>1.914532344504932</v>
      </c>
      <c r="CE19" s="1"/>
      <c r="CF19">
        <v>19.591836734693882</v>
      </c>
      <c r="CG19">
        <v>47.003045165461657</v>
      </c>
      <c r="CH19">
        <v>28.18114649811022</v>
      </c>
      <c r="CI19">
        <v>2.7238500322861978</v>
      </c>
      <c r="CJ19">
        <v>20.69214092234834</v>
      </c>
      <c r="CL19">
        <v>50</v>
      </c>
      <c r="CM19">
        <v>12.34</v>
      </c>
      <c r="CO19">
        <v>34.693877551020407</v>
      </c>
      <c r="CP19">
        <v>18.470017391050369</v>
      </c>
      <c r="CR19">
        <v>50</v>
      </c>
      <c r="CS19">
        <v>34.121095491005867</v>
      </c>
      <c r="CU19">
        <v>34.693877551020407</v>
      </c>
      <c r="CV19">
        <v>28.568834733152219</v>
      </c>
      <c r="CX19">
        <v>50</v>
      </c>
      <c r="CY19">
        <v>8.2520331303136931</v>
      </c>
      <c r="DA19">
        <v>34.693877551020407</v>
      </c>
      <c r="DB19">
        <v>10.61864973738037</v>
      </c>
    </row>
    <row r="20" spans="1:106" x14ac:dyDescent="0.25">
      <c r="A20" t="s">
        <v>12</v>
      </c>
      <c r="B20" t="s">
        <v>86</v>
      </c>
      <c r="C20">
        <v>4.3030750546159638E-2</v>
      </c>
      <c r="D20">
        <v>0.37364658579025778</v>
      </c>
      <c r="F20" t="s">
        <v>179</v>
      </c>
      <c r="G20">
        <v>0.86612841428564002</v>
      </c>
      <c r="K20" s="1"/>
      <c r="L20">
        <v>20.81632653061224</v>
      </c>
      <c r="M20">
        <v>97.644720211396702</v>
      </c>
      <c r="N20">
        <v>0.52300695227818905</v>
      </c>
      <c r="O20">
        <v>0.17910638053918049</v>
      </c>
      <c r="P20">
        <v>1.6531664676373481</v>
      </c>
      <c r="X20">
        <v>20.81632653061224</v>
      </c>
      <c r="Y20">
        <v>4.3277515970353431</v>
      </c>
      <c r="Z20">
        <v>64.152751460610986</v>
      </c>
      <c r="AA20">
        <v>3.6793158510790218</v>
      </c>
      <c r="AB20">
        <v>27.841256711229182</v>
      </c>
      <c r="AJ20">
        <v>20.81632653061224</v>
      </c>
      <c r="AK20">
        <v>37.219176102769069</v>
      </c>
      <c r="AL20">
        <v>18.330792486694161</v>
      </c>
      <c r="AM20">
        <v>7.0655475006602408</v>
      </c>
      <c r="AN20">
        <v>37.384484537969932</v>
      </c>
      <c r="AV20">
        <v>20.81632653061224</v>
      </c>
      <c r="AW20">
        <v>50.985819846843476</v>
      </c>
      <c r="AX20">
        <v>32.338465368733743</v>
      </c>
      <c r="AY20">
        <v>1.9292096938897629</v>
      </c>
      <c r="AZ20">
        <v>14.74715421527956</v>
      </c>
      <c r="BH20">
        <v>20.81632653061224</v>
      </c>
      <c r="BI20">
        <v>67.433838444166554</v>
      </c>
      <c r="BJ20">
        <v>9.4255533288676148</v>
      </c>
      <c r="BK20">
        <v>3.6218378480493651</v>
      </c>
      <c r="BL20">
        <v>19.518770378745121</v>
      </c>
      <c r="BT20">
        <v>20.81632653061224</v>
      </c>
      <c r="BU20">
        <v>10.90666879950955</v>
      </c>
      <c r="BV20">
        <v>54.988100611724178</v>
      </c>
      <c r="BW20">
        <v>4.3564321196308171</v>
      </c>
      <c r="BX20">
        <v>29.74993083795221</v>
      </c>
      <c r="CF20">
        <v>20.81632653061224</v>
      </c>
      <c r="CG20">
        <v>46.398574431587903</v>
      </c>
      <c r="CH20">
        <v>27.66790392279276</v>
      </c>
      <c r="CI20">
        <v>2.6004134559090191</v>
      </c>
      <c r="CJ20">
        <v>21.83553162652807</v>
      </c>
      <c r="CL20">
        <v>60</v>
      </c>
      <c r="CM20">
        <v>10.79</v>
      </c>
      <c r="CO20">
        <v>36.734693877551017</v>
      </c>
      <c r="CP20">
        <v>19.52584967296232</v>
      </c>
      <c r="CR20">
        <v>60</v>
      </c>
      <c r="CS20">
        <v>37.748449203693099</v>
      </c>
      <c r="CU20">
        <v>36.734693877551017</v>
      </c>
      <c r="CV20">
        <v>29.30916220186765</v>
      </c>
      <c r="CX20">
        <v>60</v>
      </c>
      <c r="CY20">
        <v>6.7057713564562782</v>
      </c>
      <c r="DA20">
        <v>36.734693877551017</v>
      </c>
      <c r="DB20">
        <v>10.30311190190303</v>
      </c>
    </row>
    <row r="21" spans="1:106" x14ac:dyDescent="0.25">
      <c r="A21" t="s">
        <v>87</v>
      </c>
      <c r="B21" t="s">
        <v>88</v>
      </c>
      <c r="C21">
        <v>9.0995080779449447E-14</v>
      </c>
      <c r="D21">
        <v>1.6509278559194668E-2</v>
      </c>
      <c r="F21" t="s">
        <v>180</v>
      </c>
      <c r="G21">
        <v>0.99998047870427231</v>
      </c>
      <c r="K21" s="1"/>
      <c r="L21">
        <v>22.04081632653061</v>
      </c>
      <c r="M21">
        <v>97.548192162257251</v>
      </c>
      <c r="N21">
        <v>0.52304410058022655</v>
      </c>
      <c r="O21">
        <v>0.179328339765045</v>
      </c>
      <c r="P21">
        <v>1.7494354125282381</v>
      </c>
      <c r="R21" t="s">
        <v>179</v>
      </c>
      <c r="S21">
        <v>1283.2964279914661</v>
      </c>
      <c r="X21">
        <v>22.04081632653061</v>
      </c>
      <c r="Y21">
        <v>3.913449512536515</v>
      </c>
      <c r="Z21">
        <v>62.618835967957359</v>
      </c>
      <c r="AA21">
        <v>3.7758180414909792</v>
      </c>
      <c r="AB21">
        <v>29.69296871334442</v>
      </c>
      <c r="AD21" t="s">
        <v>179</v>
      </c>
      <c r="AE21">
        <v>892.51086087405656</v>
      </c>
      <c r="AJ21">
        <v>22.04081632653061</v>
      </c>
      <c r="AK21">
        <v>36.147213844119882</v>
      </c>
      <c r="AL21">
        <v>18.176557215921971</v>
      </c>
      <c r="AM21">
        <v>6.7356088766848661</v>
      </c>
      <c r="AN21">
        <v>38.940620805400123</v>
      </c>
      <c r="AP21" t="s">
        <v>179</v>
      </c>
      <c r="AQ21">
        <v>3398.659840694485</v>
      </c>
      <c r="AV21">
        <v>22.04081632653061</v>
      </c>
      <c r="AW21">
        <v>50.731506836976209</v>
      </c>
      <c r="AX21">
        <v>31.570408217042409</v>
      </c>
      <c r="AY21">
        <v>1.9775770894779681</v>
      </c>
      <c r="AZ21">
        <v>15.72130083892139</v>
      </c>
      <c r="BB21" t="s">
        <v>179</v>
      </c>
      <c r="BC21">
        <v>2636.4889260330879</v>
      </c>
      <c r="BH21">
        <v>22.04081632653061</v>
      </c>
      <c r="BI21">
        <v>66.849378354661013</v>
      </c>
      <c r="BJ21">
        <v>9.3484418031267502</v>
      </c>
      <c r="BK21">
        <v>3.4571924803310452</v>
      </c>
      <c r="BL21">
        <v>20.34498736219172</v>
      </c>
      <c r="BN21" t="s">
        <v>179</v>
      </c>
      <c r="BO21">
        <v>10363.663253387969</v>
      </c>
      <c r="BT21">
        <v>22.04081632653061</v>
      </c>
      <c r="BU21">
        <v>10.360284494666841</v>
      </c>
      <c r="BV21">
        <v>53.730615115899631</v>
      </c>
      <c r="BW21">
        <v>4.367730244325946</v>
      </c>
      <c r="BX21">
        <v>31.542496042575792</v>
      </c>
      <c r="BZ21" t="s">
        <v>179</v>
      </c>
      <c r="CA21">
        <v>1293.3823992338041</v>
      </c>
      <c r="CF21">
        <v>22.04081632653061</v>
      </c>
      <c r="CG21">
        <v>45.869975886502623</v>
      </c>
      <c r="CH21">
        <v>27.10605262429921</v>
      </c>
      <c r="CI21">
        <v>2.4832295255641998</v>
      </c>
      <c r="CJ21">
        <v>22.9476386255416</v>
      </c>
      <c r="CL21">
        <v>80</v>
      </c>
      <c r="CM21">
        <v>20.49</v>
      </c>
      <c r="CO21">
        <v>38.775510204081627</v>
      </c>
      <c r="CP21">
        <v>20.58168610152687</v>
      </c>
      <c r="CR21">
        <v>80</v>
      </c>
      <c r="CS21">
        <v>45.003422640127248</v>
      </c>
      <c r="CU21">
        <v>38.775510204081627</v>
      </c>
      <c r="CV21">
        <v>30.049492430494521</v>
      </c>
      <c r="CX21">
        <v>80</v>
      </c>
      <c r="CY21">
        <v>3.6133492625044301</v>
      </c>
      <c r="DA21">
        <v>38.775510204081627</v>
      </c>
      <c r="DB21">
        <v>9.9875704856511263</v>
      </c>
    </row>
    <row r="22" spans="1:106" x14ac:dyDescent="0.25">
      <c r="A22" t="s">
        <v>13</v>
      </c>
      <c r="B22" t="s">
        <v>89</v>
      </c>
      <c r="C22">
        <v>1.10396759571048E-3</v>
      </c>
      <c r="D22">
        <v>9.9235778788599909</v>
      </c>
      <c r="F22" t="s">
        <v>219</v>
      </c>
      <c r="G22">
        <v>141.8833003046218</v>
      </c>
      <c r="K22" s="1"/>
      <c r="L22">
        <v>23.26530612244898</v>
      </c>
      <c r="M22">
        <v>97.451993591068032</v>
      </c>
      <c r="N22">
        <v>0.52294531667304645</v>
      </c>
      <c r="O22">
        <v>0.17945175039638109</v>
      </c>
      <c r="P22">
        <v>1.8456093572579579</v>
      </c>
      <c r="R22" t="s">
        <v>180</v>
      </c>
      <c r="S22">
        <v>0.95906199885428567</v>
      </c>
      <c r="X22">
        <v>23.26530612244898</v>
      </c>
      <c r="Y22">
        <v>3.5926331597996022</v>
      </c>
      <c r="Z22">
        <v>61.040145180300442</v>
      </c>
      <c r="AA22">
        <v>3.8594813525234879</v>
      </c>
      <c r="AB22">
        <v>31.508833652800579</v>
      </c>
      <c r="AD22" t="s">
        <v>180</v>
      </c>
      <c r="AE22">
        <v>0.96932139242430448</v>
      </c>
      <c r="AJ22">
        <v>23.26530612244898</v>
      </c>
      <c r="AK22">
        <v>35.177566714715198</v>
      </c>
      <c r="AL22">
        <v>17.952684105351789</v>
      </c>
      <c r="AM22">
        <v>6.4243296883255603</v>
      </c>
      <c r="AN22">
        <v>40.445420539750423</v>
      </c>
      <c r="AP22" t="s">
        <v>180</v>
      </c>
      <c r="AQ22">
        <v>0.8864422691862498</v>
      </c>
      <c r="AV22">
        <v>23.26530612244898</v>
      </c>
      <c r="AW22">
        <v>50.52246977444964</v>
      </c>
      <c r="AX22">
        <v>30.78159193662864</v>
      </c>
      <c r="AY22">
        <v>2.019472515039892</v>
      </c>
      <c r="AZ22">
        <v>16.677255526139621</v>
      </c>
      <c r="BB22" t="s">
        <v>180</v>
      </c>
      <c r="BC22">
        <v>0.94526594852514678</v>
      </c>
      <c r="BH22">
        <v>23.26530612244898</v>
      </c>
      <c r="BI22">
        <v>66.314586830758827</v>
      </c>
      <c r="BJ22">
        <v>9.237871027125049</v>
      </c>
      <c r="BK22">
        <v>3.3020215016895729</v>
      </c>
      <c r="BL22">
        <v>21.145520641626739</v>
      </c>
      <c r="BN22" t="s">
        <v>180</v>
      </c>
      <c r="BO22">
        <v>0.60228830320178406</v>
      </c>
      <c r="BT22">
        <v>23.26530612244898</v>
      </c>
      <c r="BU22">
        <v>9.9093520219443043</v>
      </c>
      <c r="BV22">
        <v>52.423166945324247</v>
      </c>
      <c r="BW22">
        <v>4.3724869125407606</v>
      </c>
      <c r="BX22">
        <v>33.296147200809592</v>
      </c>
      <c r="BZ22" t="s">
        <v>180</v>
      </c>
      <c r="CA22">
        <v>0.94870661110584054</v>
      </c>
      <c r="CF22">
        <v>23.26530612244898</v>
      </c>
      <c r="CG22">
        <v>45.4066089215044</v>
      </c>
      <c r="CH22">
        <v>26.506167749234042</v>
      </c>
      <c r="CI22">
        <v>2.37226951095086</v>
      </c>
      <c r="CJ22">
        <v>24.028676045785041</v>
      </c>
      <c r="CL22">
        <v>100</v>
      </c>
      <c r="CM22">
        <v>49.68</v>
      </c>
      <c r="CO22">
        <v>40.816326530612237</v>
      </c>
      <c r="CP22">
        <v>21.63752709631008</v>
      </c>
      <c r="CR22">
        <v>100</v>
      </c>
      <c r="CS22">
        <v>52.258781049396113</v>
      </c>
      <c r="CU22">
        <v>40.816326530612237</v>
      </c>
      <c r="CV22">
        <v>30.789825379149899</v>
      </c>
      <c r="CX22">
        <v>100</v>
      </c>
      <c r="CY22">
        <v>0.52105661604124587</v>
      </c>
      <c r="DA22">
        <v>40.816326530612237</v>
      </c>
      <c r="DB22">
        <v>9.6720255206269705</v>
      </c>
    </row>
    <row r="23" spans="1:106" x14ac:dyDescent="0.25">
      <c r="A23" t="s">
        <v>14</v>
      </c>
      <c r="B23" t="s">
        <v>90</v>
      </c>
      <c r="C23">
        <v>1.9576444896280791E-12</v>
      </c>
      <c r="D23">
        <v>106.7649967121249</v>
      </c>
      <c r="K23" s="1"/>
      <c r="L23">
        <v>24.489795918367349</v>
      </c>
      <c r="M23">
        <v>97.356055538253159</v>
      </c>
      <c r="N23">
        <v>0.52275042116921266</v>
      </c>
      <c r="O23">
        <v>0.17950543635849109</v>
      </c>
      <c r="P23">
        <v>1.941688619438668</v>
      </c>
      <c r="R23" t="s">
        <v>219</v>
      </c>
      <c r="S23">
        <v>-108.99024345441541</v>
      </c>
      <c r="X23">
        <v>24.489795918367349</v>
      </c>
      <c r="Y23">
        <v>3.3466483728219512</v>
      </c>
      <c r="Z23">
        <v>59.436215796484191</v>
      </c>
      <c r="AA23">
        <v>3.931002769322498</v>
      </c>
      <c r="AB23">
        <v>33.287282302654098</v>
      </c>
      <c r="AD23" t="s">
        <v>219</v>
      </c>
      <c r="AE23">
        <v>-338.84865981388191</v>
      </c>
      <c r="AJ23">
        <v>24.489795918367349</v>
      </c>
      <c r="AK23">
        <v>34.296601339372792</v>
      </c>
      <c r="AL23">
        <v>17.671047569952869</v>
      </c>
      <c r="AM23">
        <v>6.1319760326836219</v>
      </c>
      <c r="AN23">
        <v>41.900376191811027</v>
      </c>
      <c r="AP23" t="s">
        <v>219</v>
      </c>
      <c r="AQ23">
        <v>-7.8173536678692383E+32</v>
      </c>
      <c r="AV23">
        <v>24.489795918367349</v>
      </c>
      <c r="AW23">
        <v>50.350744357278153</v>
      </c>
      <c r="AX23">
        <v>29.98036470191537</v>
      </c>
      <c r="AY23">
        <v>2.055261443652479</v>
      </c>
      <c r="AZ23">
        <v>17.614421416161029</v>
      </c>
      <c r="BB23" t="s">
        <v>219</v>
      </c>
      <c r="BC23">
        <v>-5.3130933084401094E+31</v>
      </c>
      <c r="BH23">
        <v>24.489795918367349</v>
      </c>
      <c r="BI23">
        <v>65.824151536384051</v>
      </c>
      <c r="BJ23">
        <v>9.0988292624607929</v>
      </c>
      <c r="BK23">
        <v>3.1559405966974658</v>
      </c>
      <c r="BL23">
        <v>21.92107860647884</v>
      </c>
      <c r="BN23" t="s">
        <v>219</v>
      </c>
      <c r="BO23">
        <v>-1.611080475571707E+33</v>
      </c>
      <c r="BT23">
        <v>24.489795918367349</v>
      </c>
      <c r="BU23">
        <v>9.5360907052457407</v>
      </c>
      <c r="BV23">
        <v>51.0840441520957</v>
      </c>
      <c r="BW23">
        <v>4.371215216670417</v>
      </c>
      <c r="BX23">
        <v>35.009919105799653</v>
      </c>
      <c r="BZ23" t="s">
        <v>219</v>
      </c>
      <c r="CA23">
        <v>-267.55317905254361</v>
      </c>
      <c r="CF23">
        <v>24.489795918367349</v>
      </c>
      <c r="CG23">
        <v>44.998491754167539</v>
      </c>
      <c r="CH23">
        <v>25.87813767512343</v>
      </c>
      <c r="CI23">
        <v>2.2674522901861138</v>
      </c>
      <c r="CJ23">
        <v>25.078906258690871</v>
      </c>
      <c r="CO23">
        <v>42.857142857142861</v>
      </c>
      <c r="CP23">
        <v>22.6933730642277</v>
      </c>
      <c r="CU23">
        <v>42.857142857142861</v>
      </c>
      <c r="CV23">
        <v>31.53016126235519</v>
      </c>
      <c r="DA23">
        <v>42.857142857142861</v>
      </c>
      <c r="DB23">
        <v>9.3564770714517387</v>
      </c>
    </row>
    <row r="24" spans="1:106" x14ac:dyDescent="0.25">
      <c r="A24" t="s">
        <v>93</v>
      </c>
      <c r="B24" t="s">
        <v>94</v>
      </c>
      <c r="C24">
        <v>4.4751133125613988E-3</v>
      </c>
      <c r="D24">
        <v>7.4057204010937166E-3</v>
      </c>
      <c r="F24" t="s">
        <v>207</v>
      </c>
      <c r="K24" s="1"/>
      <c r="L24">
        <v>25.714285714285719</v>
      </c>
      <c r="M24">
        <v>97.260351276592957</v>
      </c>
      <c r="N24">
        <v>0.52247481854001665</v>
      </c>
      <c r="O24">
        <v>0.17950054191313791</v>
      </c>
      <c r="P24">
        <v>2.0376733780779341</v>
      </c>
      <c r="R24" t="s">
        <v>207</v>
      </c>
      <c r="X24">
        <v>25.714285714285719</v>
      </c>
      <c r="Y24">
        <v>3.1590322016446768</v>
      </c>
      <c r="Z24">
        <v>57.823977693372242</v>
      </c>
      <c r="AA24">
        <v>3.9910983019014168</v>
      </c>
      <c r="AB24">
        <v>35.027040554122607</v>
      </c>
      <c r="AD24" t="s">
        <v>207</v>
      </c>
      <c r="AJ24">
        <v>25.714285714285719</v>
      </c>
      <c r="AK24">
        <v>33.48839514887073</v>
      </c>
      <c r="AL24">
        <v>17.347161630421649</v>
      </c>
      <c r="AM24">
        <v>5.8574473914782867</v>
      </c>
      <c r="AN24">
        <v>43.306996958710442</v>
      </c>
      <c r="AP24" t="s">
        <v>207</v>
      </c>
      <c r="AV24">
        <v>25.714285714285719</v>
      </c>
      <c r="AW24">
        <v>50.209527079703683</v>
      </c>
      <c r="AX24">
        <v>29.173661247185901</v>
      </c>
      <c r="AY24">
        <v>2.0853032471018329</v>
      </c>
      <c r="AZ24">
        <v>18.532357370562401</v>
      </c>
      <c r="BB24" t="s">
        <v>207</v>
      </c>
      <c r="BH24">
        <v>25.714285714285719</v>
      </c>
      <c r="BI24">
        <v>65.37276013546068</v>
      </c>
      <c r="BJ24">
        <v>8.9363047707322654</v>
      </c>
      <c r="BK24">
        <v>3.0185654499272379</v>
      </c>
      <c r="BL24">
        <v>22.672369646176669</v>
      </c>
      <c r="BN24" t="s">
        <v>207</v>
      </c>
      <c r="BT24">
        <v>25.714285714285719</v>
      </c>
      <c r="BU24">
        <v>9.2251920802272416</v>
      </c>
      <c r="BV24">
        <v>49.728596397308507</v>
      </c>
      <c r="BW24">
        <v>4.3643654496232873</v>
      </c>
      <c r="BX24">
        <v>36.683128098817377</v>
      </c>
      <c r="BZ24" t="s">
        <v>207</v>
      </c>
      <c r="CF24">
        <v>25.714285714285719</v>
      </c>
      <c r="CG24">
        <v>44.63575239234315</v>
      </c>
      <c r="CH24">
        <v>25.231718026094139</v>
      </c>
      <c r="CI24">
        <v>2.1686964755099578</v>
      </c>
      <c r="CJ24">
        <v>26.098597324920028</v>
      </c>
      <c r="CL24" t="s">
        <v>208</v>
      </c>
      <c r="CO24">
        <v>44.897959183673471</v>
      </c>
      <c r="CP24">
        <v>23.74922439084429</v>
      </c>
      <c r="CR24" t="s">
        <v>208</v>
      </c>
      <c r="CU24">
        <v>44.897959183673471</v>
      </c>
      <c r="CV24">
        <v>32.270475947434463</v>
      </c>
      <c r="CX24" t="s">
        <v>208</v>
      </c>
      <c r="DA24">
        <v>44.897959183673471</v>
      </c>
      <c r="DB24">
        <v>9.0409253090062567</v>
      </c>
    </row>
    <row r="25" spans="1:106" x14ac:dyDescent="0.25">
      <c r="A25" t="s">
        <v>95</v>
      </c>
      <c r="B25" t="s">
        <v>96</v>
      </c>
      <c r="C25">
        <v>5.4770431562959437E-2</v>
      </c>
      <c r="D25">
        <v>0.5712450904536045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v>26.938775510204081</v>
      </c>
      <c r="M25">
        <v>97.164854078867805</v>
      </c>
      <c r="N25">
        <v>0.52213391325674963</v>
      </c>
      <c r="O25">
        <v>0.17944821132208411</v>
      </c>
      <c r="P25">
        <v>2.1335638121833198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v>26.938775510204081</v>
      </c>
      <c r="Y25">
        <v>3.0188073299408158</v>
      </c>
      <c r="Z25">
        <v>56.214308318869122</v>
      </c>
      <c r="AA25">
        <v>4.0404640444349651</v>
      </c>
      <c r="AB25">
        <v>36.727569312359122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v>26.938775510204081</v>
      </c>
      <c r="AK25">
        <v>32.745217876647672</v>
      </c>
      <c r="AL25">
        <v>16.988469624032678</v>
      </c>
      <c r="AM25">
        <v>5.5996727684147993</v>
      </c>
      <c r="AN25">
        <v>44.666640855443099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26.938775510204081</v>
      </c>
      <c r="AW25">
        <v>50.092235499019857</v>
      </c>
      <c r="AX25">
        <v>28.3681137705764</v>
      </c>
      <c r="AY25">
        <v>2.1099533576264329</v>
      </c>
      <c r="AZ25">
        <v>19.430650591353739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v>26.938775510204081</v>
      </c>
      <c r="BI25">
        <v>64.955100291912757</v>
      </c>
      <c r="BJ25">
        <v>8.7552858135377409</v>
      </c>
      <c r="BK25">
        <v>2.8895117459514039</v>
      </c>
      <c r="BL25">
        <v>23.400102150148889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v>26.938775510204081</v>
      </c>
      <c r="BU25">
        <v>8.9642580563640557</v>
      </c>
      <c r="BV25">
        <v>48.369274273482802</v>
      </c>
      <c r="BW25">
        <v>4.3523073982303346</v>
      </c>
      <c r="BX25">
        <v>38.315434416081359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v>26.938775510204081</v>
      </c>
      <c r="CG25">
        <v>44.310417447520003</v>
      </c>
      <c r="CH25">
        <v>24.574498893404751</v>
      </c>
      <c r="CI25">
        <v>2.0757712721289399</v>
      </c>
      <c r="CJ25">
        <v>27.088150198949371</v>
      </c>
      <c r="CL25" t="s">
        <v>153</v>
      </c>
      <c r="CM25" t="s">
        <v>154</v>
      </c>
      <c r="CO25">
        <v>46.938775510204081</v>
      </c>
      <c r="CP25">
        <v>24.805081427491441</v>
      </c>
      <c r="CR25" t="s">
        <v>153</v>
      </c>
      <c r="CS25" t="s">
        <v>154</v>
      </c>
      <c r="CU25">
        <v>46.938775510204081</v>
      </c>
      <c r="CV25">
        <v>33.01072123808531</v>
      </c>
      <c r="CX25" t="s">
        <v>153</v>
      </c>
      <c r="CY25" t="s">
        <v>154</v>
      </c>
      <c r="DA25">
        <v>46.938775510204081</v>
      </c>
      <c r="DB25">
        <v>8.7253705045463104</v>
      </c>
    </row>
    <row r="26" spans="1:106" x14ac:dyDescent="0.25">
      <c r="A26" t="s">
        <v>97</v>
      </c>
      <c r="B26" t="s">
        <v>98</v>
      </c>
      <c r="C26">
        <v>3.746680229881412E-2</v>
      </c>
      <c r="D26">
        <v>1.720350065542672E-2</v>
      </c>
      <c r="F26">
        <v>0</v>
      </c>
      <c r="G26">
        <v>100</v>
      </c>
      <c r="H26">
        <v>0</v>
      </c>
      <c r="I26">
        <v>0</v>
      </c>
      <c r="J26">
        <v>0</v>
      </c>
      <c r="K26" s="1"/>
      <c r="L26">
        <v>28.163265306122451</v>
      </c>
      <c r="M26">
        <v>97.069537217858041</v>
      </c>
      <c r="N26">
        <v>0.52174310979070282</v>
      </c>
      <c r="O26">
        <v>0.17935958884709211</v>
      </c>
      <c r="P26">
        <v>2.2293601007623942</v>
      </c>
      <c r="R26">
        <v>0</v>
      </c>
      <c r="S26">
        <v>100</v>
      </c>
      <c r="T26">
        <v>0</v>
      </c>
      <c r="U26">
        <v>0</v>
      </c>
      <c r="V26">
        <v>0</v>
      </c>
      <c r="X26">
        <v>28.163265306122451</v>
      </c>
      <c r="Y26">
        <v>2.9171555355511809</v>
      </c>
      <c r="Z26">
        <v>54.615638953657843</v>
      </c>
      <c r="AA26">
        <v>4.0797754383436127</v>
      </c>
      <c r="AB26">
        <v>38.388616453698518</v>
      </c>
      <c r="AD26">
        <v>0</v>
      </c>
      <c r="AE26">
        <v>100</v>
      </c>
      <c r="AF26">
        <v>0</v>
      </c>
      <c r="AG26">
        <v>0</v>
      </c>
      <c r="AH26">
        <v>0</v>
      </c>
      <c r="AJ26">
        <v>28.163265306122451</v>
      </c>
      <c r="AK26">
        <v>32.060202996807149</v>
      </c>
      <c r="AL26">
        <v>16.601569967293781</v>
      </c>
      <c r="AM26">
        <v>5.3575802959007257</v>
      </c>
      <c r="AN26">
        <v>45.980647883457543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28.163265306122451</v>
      </c>
      <c r="AW26">
        <v>49.993516954770769</v>
      </c>
      <c r="AX26">
        <v>27.568818534134081</v>
      </c>
      <c r="AY26">
        <v>2.129568785290997</v>
      </c>
      <c r="AZ26">
        <v>20.30905016808482</v>
      </c>
      <c r="BB26">
        <v>0</v>
      </c>
      <c r="BC26">
        <v>100</v>
      </c>
      <c r="BD26">
        <v>0</v>
      </c>
      <c r="BE26">
        <v>0</v>
      </c>
      <c r="BF26">
        <v>0</v>
      </c>
      <c r="BH26">
        <v>28.163265306122451</v>
      </c>
      <c r="BI26">
        <v>64.566069526855358</v>
      </c>
      <c r="BJ26">
        <v>8.5605337352780246</v>
      </c>
      <c r="BK26">
        <v>2.7684225284436441</v>
      </c>
      <c r="BL26">
        <v>24.104974210444588</v>
      </c>
      <c r="BN26">
        <v>0</v>
      </c>
      <c r="BO26">
        <v>100</v>
      </c>
      <c r="BP26">
        <v>0</v>
      </c>
      <c r="BQ26">
        <v>0</v>
      </c>
      <c r="BR26">
        <v>0</v>
      </c>
      <c r="BT26">
        <v>28.163265306122451</v>
      </c>
      <c r="BU26">
        <v>8.7456897898273827</v>
      </c>
      <c r="BV26">
        <v>47.013222610888128</v>
      </c>
      <c r="BW26">
        <v>4.3353507661414286</v>
      </c>
      <c r="BX26">
        <v>39.907025628495347</v>
      </c>
      <c r="BZ26">
        <v>0</v>
      </c>
      <c r="CA26">
        <v>100</v>
      </c>
      <c r="CB26">
        <v>0</v>
      </c>
      <c r="CC26">
        <v>0</v>
      </c>
      <c r="CD26">
        <v>0</v>
      </c>
      <c r="CF26">
        <v>28.163265306122451</v>
      </c>
      <c r="CG26">
        <v>44.016138341421353</v>
      </c>
      <c r="CH26">
        <v>23.912803831029599</v>
      </c>
      <c r="CI26">
        <v>1.9882855335381771</v>
      </c>
      <c r="CJ26">
        <v>28.04809813355477</v>
      </c>
      <c r="CL26">
        <v>0</v>
      </c>
      <c r="CM26">
        <v>-0.24894338395875404</v>
      </c>
      <c r="CO26">
        <v>48.979591836734699</v>
      </c>
      <c r="CP26">
        <v>25.86094447478288</v>
      </c>
      <c r="CR26">
        <v>0</v>
      </c>
      <c r="CS26">
        <v>-7.0280130621487711</v>
      </c>
      <c r="CU26">
        <v>48.979591836734699</v>
      </c>
      <c r="CV26">
        <v>33.75096954354504</v>
      </c>
      <c r="CX26">
        <v>0</v>
      </c>
      <c r="CY26">
        <v>-7.0280130621487711</v>
      </c>
      <c r="DA26">
        <v>48.979591836734699</v>
      </c>
      <c r="DB26">
        <v>8.4098128790766697</v>
      </c>
    </row>
    <row r="27" spans="1:106" x14ac:dyDescent="0.25">
      <c r="A27" t="s">
        <v>99</v>
      </c>
      <c r="B27" t="s">
        <v>100</v>
      </c>
      <c r="C27">
        <v>1.612087020700155E-15</v>
      </c>
      <c r="D27">
        <v>3.535310287601741</v>
      </c>
      <c r="F27">
        <v>1</v>
      </c>
      <c r="G27">
        <v>99.733793811369139</v>
      </c>
      <c r="H27">
        <v>0.1727888932803737</v>
      </c>
      <c r="I27">
        <v>1.297349840129903E-2</v>
      </c>
      <c r="J27">
        <v>8.0443796949980662E-2</v>
      </c>
      <c r="K27" s="1"/>
      <c r="L27">
        <v>29.387755102040821</v>
      </c>
      <c r="M27">
        <v>96.974373966344018</v>
      </c>
      <c r="N27">
        <v>0.52131781261316756</v>
      </c>
      <c r="O27">
        <v>0.17924581874992479</v>
      </c>
      <c r="P27">
        <v>2.3250624228227199</v>
      </c>
      <c r="R27">
        <v>1</v>
      </c>
      <c r="S27">
        <v>83.88793854248658</v>
      </c>
      <c r="T27">
        <v>15.733491913186169</v>
      </c>
      <c r="U27">
        <v>0.2008123673069484</v>
      </c>
      <c r="V27">
        <v>0.17775718661773821</v>
      </c>
      <c r="X27">
        <v>29.387755102040821</v>
      </c>
      <c r="Y27">
        <v>2.8456791198706171</v>
      </c>
      <c r="Z27">
        <v>53.035874570658578</v>
      </c>
      <c r="AA27">
        <v>4.1096987766789894</v>
      </c>
      <c r="AB27">
        <v>40.009983367151037</v>
      </c>
      <c r="AD27">
        <v>1</v>
      </c>
      <c r="AE27">
        <v>93.394966573022089</v>
      </c>
      <c r="AF27">
        <v>0.7643136418138039</v>
      </c>
      <c r="AG27">
        <v>3.257819085506052</v>
      </c>
      <c r="AH27">
        <v>2.5829006996641271</v>
      </c>
      <c r="AJ27">
        <v>29.387755102040821</v>
      </c>
      <c r="AK27">
        <v>31.42648398345273</v>
      </c>
      <c r="AL27">
        <v>16.19306107671277</v>
      </c>
      <c r="AM27">
        <v>5.1300981063436293</v>
      </c>
      <c r="AN27">
        <v>47.250358044202287</v>
      </c>
      <c r="AP27">
        <v>1</v>
      </c>
      <c r="AQ27">
        <v>91.810882125091297</v>
      </c>
      <c r="AR27">
        <v>7.9531225511445998</v>
      </c>
      <c r="AS27">
        <v>0.10689257451446239</v>
      </c>
      <c r="AT27">
        <v>0.1291027508392836</v>
      </c>
      <c r="AV27">
        <v>29.387755102040821</v>
      </c>
      <c r="AW27">
        <v>49.909797103432062</v>
      </c>
      <c r="AX27">
        <v>26.77912802605465</v>
      </c>
      <c r="AY27">
        <v>2.1444862049621389</v>
      </c>
      <c r="AZ27">
        <v>21.16754174651566</v>
      </c>
      <c r="BB27">
        <v>1</v>
      </c>
      <c r="BC27">
        <v>96.564380620881934</v>
      </c>
      <c r="BD27">
        <v>0.46855020756057852</v>
      </c>
      <c r="BE27">
        <v>1.6353968874806419</v>
      </c>
      <c r="BF27">
        <v>1.3316722840770641</v>
      </c>
      <c r="BH27">
        <v>29.387755102040821</v>
      </c>
      <c r="BI27">
        <v>64.202403210014097</v>
      </c>
      <c r="BJ27">
        <v>8.3551312188526765</v>
      </c>
      <c r="BK27">
        <v>2.654840540548701</v>
      </c>
      <c r="BL27">
        <v>24.787625042944821</v>
      </c>
      <c r="BN27">
        <v>1</v>
      </c>
      <c r="BO27">
        <v>85.789385706309659</v>
      </c>
      <c r="BP27">
        <v>12.73960923071378</v>
      </c>
      <c r="BQ27">
        <v>0.81221365439573512</v>
      </c>
      <c r="BR27">
        <v>0.65879142450469341</v>
      </c>
      <c r="BT27">
        <v>29.387755102040821</v>
      </c>
      <c r="BU27">
        <v>8.5618884367884327</v>
      </c>
      <c r="BV27">
        <v>45.667586239794083</v>
      </c>
      <c r="BW27">
        <v>4.3138052570064378</v>
      </c>
      <c r="BX27">
        <v>41.45808930696306</v>
      </c>
      <c r="BZ27">
        <v>1</v>
      </c>
      <c r="CA27">
        <v>92.338925473369713</v>
      </c>
      <c r="CB27">
        <v>5.5568395143304166</v>
      </c>
      <c r="CC27">
        <v>1.1473288786472</v>
      </c>
      <c r="CD27">
        <v>0.9468922529474515</v>
      </c>
      <c r="CF27">
        <v>29.387755102040821</v>
      </c>
      <c r="CG27">
        <v>43.748903468675707</v>
      </c>
      <c r="CH27">
        <v>23.250336901250868</v>
      </c>
      <c r="CI27">
        <v>1.9058869336467421</v>
      </c>
      <c r="CJ27">
        <v>28.979089663003951</v>
      </c>
      <c r="CL27">
        <v>20</v>
      </c>
      <c r="CM27">
        <v>6.7280826889798702</v>
      </c>
      <c r="CO27">
        <v>51.020408163265309</v>
      </c>
      <c r="CP27">
        <v>26.916813761193879</v>
      </c>
      <c r="CR27">
        <v>20</v>
      </c>
      <c r="CS27">
        <v>-1.1386026019840081</v>
      </c>
      <c r="CU27">
        <v>51.020408163265309</v>
      </c>
      <c r="CV27">
        <v>34.491222977956852</v>
      </c>
      <c r="CX27">
        <v>20</v>
      </c>
      <c r="CY27">
        <v>-4.6104280897168213</v>
      </c>
      <c r="DA27">
        <v>51.020408163265309</v>
      </c>
      <c r="DB27">
        <v>8.0942528238087181</v>
      </c>
    </row>
    <row r="28" spans="1:106" x14ac:dyDescent="0.25">
      <c r="A28" t="s">
        <v>15</v>
      </c>
      <c r="B28" t="s">
        <v>101</v>
      </c>
      <c r="C28">
        <v>0.21289348287274421</v>
      </c>
      <c r="D28">
        <v>0.25023640247132162</v>
      </c>
      <c r="F28">
        <v>3</v>
      </c>
      <c r="G28">
        <v>99.351619715443732</v>
      </c>
      <c r="H28">
        <v>0.34332828191543002</v>
      </c>
      <c r="I28">
        <v>6.4252354956211011E-2</v>
      </c>
      <c r="J28">
        <v>0.24079964772335011</v>
      </c>
      <c r="K28" s="1"/>
      <c r="L28">
        <v>30.612244897959179</v>
      </c>
      <c r="M28">
        <v>96.879340170955928</v>
      </c>
      <c r="N28">
        <v>0.5208719370386854</v>
      </c>
      <c r="O28">
        <v>0.17911696841058311</v>
      </c>
      <c r="P28">
        <v>2.420670948563544</v>
      </c>
      <c r="R28">
        <v>3</v>
      </c>
      <c r="S28">
        <v>59.128859205011871</v>
      </c>
      <c r="T28">
        <v>38.816515803502611</v>
      </c>
      <c r="U28">
        <v>0.64233055399633099</v>
      </c>
      <c r="V28">
        <v>1.4122993054803781</v>
      </c>
      <c r="X28">
        <v>30.612244897959179</v>
      </c>
      <c r="Y28">
        <v>2.7976079428694072</v>
      </c>
      <c r="Z28">
        <v>51.481039682196823</v>
      </c>
      <c r="AA28">
        <v>4.1308979247170354</v>
      </c>
      <c r="AB28">
        <v>41.59168910652344</v>
      </c>
      <c r="AD28">
        <v>3</v>
      </c>
      <c r="AE28">
        <v>81.709302984427666</v>
      </c>
      <c r="AF28">
        <v>3.525841533566513</v>
      </c>
      <c r="AG28">
        <v>7.4332605938380887</v>
      </c>
      <c r="AH28">
        <v>7.3315948885557249</v>
      </c>
      <c r="AJ28">
        <v>30.612244897959179</v>
      </c>
      <c r="AK28">
        <v>30.83719431068797</v>
      </c>
      <c r="AL28">
        <v>15.76954136879746</v>
      </c>
      <c r="AM28">
        <v>4.916154332151077</v>
      </c>
      <c r="AN28">
        <v>48.477111339125869</v>
      </c>
      <c r="AP28">
        <v>3</v>
      </c>
      <c r="AQ28">
        <v>79.239882877300261</v>
      </c>
      <c r="AR28">
        <v>19.58033139914961</v>
      </c>
      <c r="AS28">
        <v>0.35328417925223549</v>
      </c>
      <c r="AT28">
        <v>0.82650171755133806</v>
      </c>
      <c r="AV28">
        <v>30.612244897959179</v>
      </c>
      <c r="AW28">
        <v>49.838387652723199</v>
      </c>
      <c r="AX28">
        <v>26.001335254628401</v>
      </c>
      <c r="AY28">
        <v>2.1550204072784451</v>
      </c>
      <c r="AZ28">
        <v>22.00622548651446</v>
      </c>
      <c r="BB28">
        <v>3</v>
      </c>
      <c r="BC28">
        <v>90.530454208685427</v>
      </c>
      <c r="BD28">
        <v>1.9346719077257339</v>
      </c>
      <c r="BE28">
        <v>3.7486857691167641</v>
      </c>
      <c r="BF28">
        <v>3.7861881144835849</v>
      </c>
      <c r="BH28">
        <v>30.612244897959179</v>
      </c>
      <c r="BI28">
        <v>63.85919093222455</v>
      </c>
      <c r="BJ28">
        <v>8.1441906706349982</v>
      </c>
      <c r="BK28">
        <v>2.547788995855643</v>
      </c>
      <c r="BL28">
        <v>25.448829417005928</v>
      </c>
      <c r="BN28">
        <v>3</v>
      </c>
      <c r="BO28">
        <v>63.644889193327948</v>
      </c>
      <c r="BP28">
        <v>31.758505530910259</v>
      </c>
      <c r="BQ28">
        <v>2.000461550321627</v>
      </c>
      <c r="BR28">
        <v>2.5961454336554781</v>
      </c>
      <c r="BT28">
        <v>30.612244897959179</v>
      </c>
      <c r="BU28">
        <v>8.4058726742337679</v>
      </c>
      <c r="BV28">
        <v>44.338720080369328</v>
      </c>
      <c r="BW28">
        <v>4.2879728043736476</v>
      </c>
      <c r="BX28">
        <v>42.968873840276487</v>
      </c>
      <c r="BZ28">
        <v>3</v>
      </c>
      <c r="CA28">
        <v>80.063186416671442</v>
      </c>
      <c r="CB28">
        <v>14.228717258145389</v>
      </c>
      <c r="CC28">
        <v>2.6374954796472991</v>
      </c>
      <c r="CD28">
        <v>2.9914195899248162</v>
      </c>
      <c r="CF28">
        <v>30.612244897959179</v>
      </c>
      <c r="CG28">
        <v>43.504701223911617</v>
      </c>
      <c r="CH28">
        <v>22.590802166350731</v>
      </c>
      <c r="CI28">
        <v>1.8282231463637091</v>
      </c>
      <c r="CJ28">
        <v>29.881773321564701</v>
      </c>
      <c r="CL28">
        <v>40</v>
      </c>
      <c r="CM28">
        <v>17.21519012404066</v>
      </c>
      <c r="CO28">
        <v>53.061224489795919</v>
      </c>
      <c r="CP28">
        <v>27.972689417382661</v>
      </c>
      <c r="CR28">
        <v>40</v>
      </c>
      <c r="CS28">
        <v>-0.35369189193372108</v>
      </c>
      <c r="CU28">
        <v>53.061224489795919</v>
      </c>
      <c r="CV28">
        <v>35.231483591672507</v>
      </c>
      <c r="CX28">
        <v>40</v>
      </c>
      <c r="CY28">
        <v>-3.4482439249555803</v>
      </c>
      <c r="DA28">
        <v>53.061224489795919</v>
      </c>
      <c r="DB28">
        <v>7.77869075531168</v>
      </c>
    </row>
    <row r="29" spans="1:106" x14ac:dyDescent="0.25">
      <c r="A29" t="s">
        <v>16</v>
      </c>
      <c r="B29" t="s">
        <v>102</v>
      </c>
      <c r="C29">
        <v>3.431571485898766E-20</v>
      </c>
      <c r="D29">
        <v>0.44385712495968332</v>
      </c>
      <c r="F29">
        <v>5</v>
      </c>
      <c r="G29">
        <v>99.069739620774882</v>
      </c>
      <c r="H29">
        <v>0.42231025945569067</v>
      </c>
      <c r="I29">
        <v>0.1073194619149364</v>
      </c>
      <c r="J29">
        <v>0.40063065820186772</v>
      </c>
      <c r="K29" s="1"/>
      <c r="L29">
        <v>31.836734693877549</v>
      </c>
      <c r="M29">
        <v>96.784428427653722</v>
      </c>
      <c r="N29">
        <v>0.52040970753289162</v>
      </c>
      <c r="O29">
        <v>0.17897609722309299</v>
      </c>
      <c r="P29">
        <v>2.516185793095115</v>
      </c>
      <c r="R29">
        <v>5</v>
      </c>
      <c r="S29">
        <v>41.806363003084869</v>
      </c>
      <c r="T29">
        <v>53.608015316308958</v>
      </c>
      <c r="U29">
        <v>1.1029436034641931</v>
      </c>
      <c r="V29">
        <v>3.482702353831995</v>
      </c>
      <c r="X29">
        <v>31.836734693877549</v>
      </c>
      <c r="Y29">
        <v>2.768561171430175</v>
      </c>
      <c r="Z29">
        <v>49.954638185351627</v>
      </c>
      <c r="AA29">
        <v>4.143977615227616</v>
      </c>
      <c r="AB29">
        <v>43.134059909214287</v>
      </c>
      <c r="AD29">
        <v>5</v>
      </c>
      <c r="AE29">
        <v>71.963246393802606</v>
      </c>
      <c r="AF29">
        <v>6.8851938078380224</v>
      </c>
      <c r="AG29">
        <v>9.5043536255303174</v>
      </c>
      <c r="AH29">
        <v>11.647206175459081</v>
      </c>
      <c r="AJ29">
        <v>31.836734693877549</v>
      </c>
      <c r="AK29">
        <v>30.286419110705911</v>
      </c>
      <c r="AL29">
        <v>15.33656592375956</v>
      </c>
      <c r="AM29">
        <v>4.7148409274681988</v>
      </c>
      <c r="AN29">
        <v>49.662175518084887</v>
      </c>
      <c r="AP29">
        <v>5</v>
      </c>
      <c r="AQ29">
        <v>70.438062563879356</v>
      </c>
      <c r="AR29">
        <v>27.015139715930651</v>
      </c>
      <c r="AS29">
        <v>0.60513130527845793</v>
      </c>
      <c r="AT29">
        <v>1.941669455030683</v>
      </c>
      <c r="AV29">
        <v>31.836734693877549</v>
      </c>
      <c r="AW29">
        <v>49.776613594850531</v>
      </c>
      <c r="AX29">
        <v>25.237716093391871</v>
      </c>
      <c r="AY29">
        <v>2.1614854143570921</v>
      </c>
      <c r="AZ29">
        <v>22.825203049173041</v>
      </c>
      <c r="BB29">
        <v>5</v>
      </c>
      <c r="BC29">
        <v>85.516466548386418</v>
      </c>
      <c r="BD29">
        <v>3.654072772981888</v>
      </c>
      <c r="BE29">
        <v>4.8055731308651657</v>
      </c>
      <c r="BF29">
        <v>6.023887547815896</v>
      </c>
      <c r="BH29">
        <v>31.836734693877549</v>
      </c>
      <c r="BI29">
        <v>63.534843485969489</v>
      </c>
      <c r="BJ29">
        <v>7.9291048189312754</v>
      </c>
      <c r="BK29">
        <v>2.446852723961658</v>
      </c>
      <c r="BL29">
        <v>26.08919898519289</v>
      </c>
      <c r="BN29">
        <v>5</v>
      </c>
      <c r="BO29">
        <v>47.839167830674327</v>
      </c>
      <c r="BP29">
        <v>44.262018599574887</v>
      </c>
      <c r="BQ29">
        <v>2.783052048956336</v>
      </c>
      <c r="BR29">
        <v>5.1157744388436441</v>
      </c>
      <c r="BT29">
        <v>31.836734693877549</v>
      </c>
      <c r="BU29">
        <v>8.2721238112739677</v>
      </c>
      <c r="BV29">
        <v>43.031379360031089</v>
      </c>
      <c r="BW29">
        <v>4.2581358196111623</v>
      </c>
      <c r="BX29">
        <v>44.439798972497023</v>
      </c>
      <c r="BZ29">
        <v>5</v>
      </c>
      <c r="CA29">
        <v>70.946837443470471</v>
      </c>
      <c r="CB29">
        <v>20.304989955317261</v>
      </c>
      <c r="CC29">
        <v>3.3912263739310098</v>
      </c>
      <c r="CD29">
        <v>5.1626020978428251</v>
      </c>
      <c r="CF29">
        <v>31.836734693877549</v>
      </c>
      <c r="CG29">
        <v>43.279702616035181</v>
      </c>
      <c r="CH29">
        <v>21.937669357866351</v>
      </c>
      <c r="CI29">
        <v>1.754952175790526</v>
      </c>
      <c r="CJ29">
        <v>30.756799974814822</v>
      </c>
      <c r="CL29">
        <v>50</v>
      </c>
      <c r="CM29">
        <v>14.04887832730692</v>
      </c>
      <c r="CO29">
        <v>55.102040816326529</v>
      </c>
      <c r="CP29">
        <v>29.028571445861651</v>
      </c>
      <c r="CR29">
        <v>50</v>
      </c>
      <c r="CS29">
        <v>-1.6710954910058646</v>
      </c>
      <c r="CU29">
        <v>55.102040816326529</v>
      </c>
      <c r="CV29">
        <v>35.97175338395769</v>
      </c>
      <c r="CX29">
        <v>50</v>
      </c>
      <c r="CY29">
        <v>0.12796686968630766</v>
      </c>
      <c r="DA29">
        <v>55.102040816326529</v>
      </c>
      <c r="DB29">
        <v>7.463127142859868</v>
      </c>
    </row>
    <row r="30" spans="1:106" x14ac:dyDescent="0.25">
      <c r="A30" t="s">
        <v>17</v>
      </c>
      <c r="B30" t="s">
        <v>103</v>
      </c>
      <c r="C30">
        <v>2.2886480326750371E-2</v>
      </c>
      <c r="D30">
        <v>0.37307189812355662</v>
      </c>
      <c r="F30">
        <v>10</v>
      </c>
      <c r="G30">
        <v>98.543046723373351</v>
      </c>
      <c r="H30">
        <v>0.49861677690672412</v>
      </c>
      <c r="I30">
        <v>0.15978853220263889</v>
      </c>
      <c r="J30">
        <v>0.79854796949298024</v>
      </c>
      <c r="K30" s="1"/>
      <c r="L30">
        <v>33.061224489795919</v>
      </c>
      <c r="M30">
        <v>96.689625299152823</v>
      </c>
      <c r="N30">
        <v>0.51993884364404375</v>
      </c>
      <c r="O30">
        <v>0.17882878918284181</v>
      </c>
      <c r="P30">
        <v>2.6116070936241491</v>
      </c>
      <c r="R30">
        <v>10</v>
      </c>
      <c r="S30">
        <v>18.04141790586463</v>
      </c>
      <c r="T30">
        <v>69.189901834997144</v>
      </c>
      <c r="U30">
        <v>2.1805779925477209</v>
      </c>
      <c r="V30">
        <v>10.58831926767356</v>
      </c>
      <c r="X30">
        <v>33.061224489795919</v>
      </c>
      <c r="Y30">
        <v>2.754766366864001</v>
      </c>
      <c r="Z30">
        <v>48.459476649399903</v>
      </c>
      <c r="AA30">
        <v>4.1495209299148037</v>
      </c>
      <c r="AB30">
        <v>44.637497860442288</v>
      </c>
      <c r="AD30">
        <v>10</v>
      </c>
      <c r="AE30">
        <v>54.619132119340357</v>
      </c>
      <c r="AF30">
        <v>14.03303937518973</v>
      </c>
      <c r="AG30">
        <v>10.230211716663989</v>
      </c>
      <c r="AH30">
        <v>21.117616867284891</v>
      </c>
      <c r="AJ30">
        <v>33.061224489795919</v>
      </c>
      <c r="AK30">
        <v>29.769035114847039</v>
      </c>
      <c r="AL30">
        <v>14.899168082716709</v>
      </c>
      <c r="AM30">
        <v>4.5248973982708387</v>
      </c>
      <c r="AN30">
        <v>50.806900868854598</v>
      </c>
      <c r="AP30">
        <v>10</v>
      </c>
      <c r="AQ30">
        <v>58.291481900372133</v>
      </c>
      <c r="AR30">
        <v>34.845069546227712</v>
      </c>
      <c r="AS30">
        <v>1.1701735433273921</v>
      </c>
      <c r="AT30">
        <v>5.6933295596839164</v>
      </c>
      <c r="AV30">
        <v>33.061224489795919</v>
      </c>
      <c r="AW30">
        <v>49.722282477754092</v>
      </c>
      <c r="AX30">
        <v>24.48991916360411</v>
      </c>
      <c r="AY30">
        <v>2.1641824294789629</v>
      </c>
      <c r="AZ30">
        <v>23.624635971936399</v>
      </c>
      <c r="BB30">
        <v>10</v>
      </c>
      <c r="BC30">
        <v>76.581034561529023</v>
      </c>
      <c r="BD30">
        <v>7.2658760357399181</v>
      </c>
      <c r="BE30">
        <v>5.195007045603468</v>
      </c>
      <c r="BF30">
        <v>10.958082358176091</v>
      </c>
      <c r="BH30">
        <v>33.061224489795919</v>
      </c>
      <c r="BI30">
        <v>63.227771663731701</v>
      </c>
      <c r="BJ30">
        <v>7.7112663920477917</v>
      </c>
      <c r="BK30">
        <v>2.351616554463936</v>
      </c>
      <c r="BL30">
        <v>26.70934540007066</v>
      </c>
      <c r="BN30">
        <v>10</v>
      </c>
      <c r="BO30">
        <v>25.35632065163686</v>
      </c>
      <c r="BP30">
        <v>58.159011224910017</v>
      </c>
      <c r="BQ30">
        <v>3.7906627954282088</v>
      </c>
      <c r="BR30">
        <v>12.694113188333221</v>
      </c>
      <c r="BT30">
        <v>33.061224489795919</v>
      </c>
      <c r="BU30">
        <v>8.1571577284823302</v>
      </c>
      <c r="BV30">
        <v>41.748242002640232</v>
      </c>
      <c r="BW30">
        <v>4.2245585262346506</v>
      </c>
      <c r="BX30">
        <v>45.871479877552687</v>
      </c>
      <c r="BZ30">
        <v>10</v>
      </c>
      <c r="CA30">
        <v>57.067881737383097</v>
      </c>
      <c r="CB30">
        <v>27.90698004221565</v>
      </c>
      <c r="CC30">
        <v>3.6931753643609988</v>
      </c>
      <c r="CD30">
        <v>10.74817077018497</v>
      </c>
      <c r="CF30">
        <v>33.061224489795919</v>
      </c>
      <c r="CG30">
        <v>43.070782802775319</v>
      </c>
      <c r="CH30">
        <v>21.293604750799101</v>
      </c>
      <c r="CI30">
        <v>1.6857115979464929</v>
      </c>
      <c r="CJ30">
        <v>31.604870612738829</v>
      </c>
      <c r="CL30">
        <v>60</v>
      </c>
      <c r="CM30">
        <v>20.77272256057822</v>
      </c>
      <c r="CO30">
        <v>57.142857142857153</v>
      </c>
      <c r="CP30">
        <v>30.08445968612202</v>
      </c>
      <c r="CR30">
        <v>60</v>
      </c>
      <c r="CS30">
        <v>0.54155079630690039</v>
      </c>
      <c r="CU30">
        <v>57.142857142857153</v>
      </c>
      <c r="CV30">
        <v>36.712034240708007</v>
      </c>
      <c r="CX30">
        <v>60</v>
      </c>
      <c r="CY30">
        <v>-0.25577135645627802</v>
      </c>
      <c r="DA30">
        <v>57.142857142857153</v>
      </c>
      <c r="DB30">
        <v>7.147562503185461</v>
      </c>
    </row>
    <row r="31" spans="1:106" x14ac:dyDescent="0.25">
      <c r="A31" t="s">
        <v>18</v>
      </c>
      <c r="B31" t="s">
        <v>104</v>
      </c>
      <c r="C31">
        <v>1.154473994455322E-19</v>
      </c>
      <c r="D31">
        <v>0.48479360366584928</v>
      </c>
      <c r="F31">
        <v>30</v>
      </c>
      <c r="G31">
        <v>96.926841591891744</v>
      </c>
      <c r="H31">
        <v>0.52109704277987023</v>
      </c>
      <c r="I31">
        <v>0.1791829859248262</v>
      </c>
      <c r="J31">
        <v>2.3728784023482179</v>
      </c>
      <c r="K31" s="1"/>
      <c r="L31">
        <v>34.285714285714278</v>
      </c>
      <c r="M31">
        <v>96.594928963504287</v>
      </c>
      <c r="N31">
        <v>0.51946034637414573</v>
      </c>
      <c r="O31">
        <v>0.17867576873385471</v>
      </c>
      <c r="P31">
        <v>2.7069349468540631</v>
      </c>
      <c r="R31">
        <v>30</v>
      </c>
      <c r="S31">
        <v>2.819029703256708</v>
      </c>
      <c r="T31">
        <v>52.255078363055418</v>
      </c>
      <c r="U31">
        <v>4.1213497254954499</v>
      </c>
      <c r="V31">
        <v>40.805778234248614</v>
      </c>
      <c r="X31">
        <v>34.285714285714278</v>
      </c>
      <c r="Y31">
        <v>2.7526978524378398</v>
      </c>
      <c r="Z31">
        <v>46.99805396579557</v>
      </c>
      <c r="AA31">
        <v>4.1480985485920376</v>
      </c>
      <c r="AB31">
        <v>46.102433368637428</v>
      </c>
      <c r="AD31">
        <v>30</v>
      </c>
      <c r="AE31">
        <v>31.126714637365168</v>
      </c>
      <c r="AF31">
        <v>15.98276517389017</v>
      </c>
      <c r="AG31">
        <v>5.021500909051313</v>
      </c>
      <c r="AH31">
        <v>47.869020549801192</v>
      </c>
      <c r="AJ31">
        <v>34.285714285714278</v>
      </c>
      <c r="AK31">
        <v>29.280610967485249</v>
      </c>
      <c r="AL31">
        <v>14.461616236136591</v>
      </c>
      <c r="AM31">
        <v>4.3451246264039662</v>
      </c>
      <c r="AN31">
        <v>51.912649637819577</v>
      </c>
      <c r="AP31">
        <v>30</v>
      </c>
      <c r="AQ31">
        <v>49.87272159626643</v>
      </c>
      <c r="AR31">
        <v>26.38860111024173</v>
      </c>
      <c r="AS31">
        <v>2.1502815338747352</v>
      </c>
      <c r="AT31">
        <v>21.589353336327299</v>
      </c>
      <c r="AV31">
        <v>34.285714285714278</v>
      </c>
      <c r="AW31">
        <v>49.673738947798817</v>
      </c>
      <c r="AX31">
        <v>23.759118530163619</v>
      </c>
      <c r="AY31">
        <v>2.1634044184065089</v>
      </c>
      <c r="AZ31">
        <v>24.40475716337145</v>
      </c>
      <c r="BB31">
        <v>30</v>
      </c>
      <c r="BC31">
        <v>64.028339641707689</v>
      </c>
      <c r="BD31">
        <v>8.2502661531987354</v>
      </c>
      <c r="BE31">
        <v>2.600524410952112</v>
      </c>
      <c r="BF31">
        <v>25.120869808994961</v>
      </c>
      <c r="BH31">
        <v>34.285714285714278</v>
      </c>
      <c r="BI31">
        <v>62.936386257993959</v>
      </c>
      <c r="BJ31">
        <v>7.4920681182908364</v>
      </c>
      <c r="BK31">
        <v>2.2616653169596659</v>
      </c>
      <c r="BL31">
        <v>27.309880314204239</v>
      </c>
      <c r="BN31">
        <v>30</v>
      </c>
      <c r="BO31">
        <v>8.4807258364414206</v>
      </c>
      <c r="BP31">
        <v>45.000812036137603</v>
      </c>
      <c r="BQ31">
        <v>4.3014076170503639</v>
      </c>
      <c r="BR31">
        <v>42.218488813252321</v>
      </c>
      <c r="BT31">
        <v>34.285714285714278</v>
      </c>
      <c r="BU31">
        <v>8.0579818237318381</v>
      </c>
      <c r="BV31">
        <v>40.49140293781636</v>
      </c>
      <c r="BW31">
        <v>4.1875003289617698</v>
      </c>
      <c r="BX31">
        <v>47.264575357770241</v>
      </c>
      <c r="BZ31">
        <v>30</v>
      </c>
      <c r="CA31">
        <v>43.624173993131699</v>
      </c>
      <c r="CB31">
        <v>22.91997150554834</v>
      </c>
      <c r="CC31">
        <v>1.866485208809858</v>
      </c>
      <c r="CD31">
        <v>29.433929442753652</v>
      </c>
      <c r="CF31">
        <v>34.285714285714278</v>
      </c>
      <c r="CG31">
        <v>42.875771228489292</v>
      </c>
      <c r="CH31">
        <v>20.66037269561992</v>
      </c>
      <c r="CI31">
        <v>1.6201848371723699</v>
      </c>
      <c r="CJ31">
        <v>32.426713177749548</v>
      </c>
      <c r="CL31">
        <v>80</v>
      </c>
      <c r="CM31">
        <v>21.42024324140581</v>
      </c>
      <c r="CO31">
        <v>59.183673469387763</v>
      </c>
      <c r="CP31">
        <v>31.140358404029548</v>
      </c>
      <c r="CR31">
        <v>80</v>
      </c>
      <c r="CS31">
        <v>3.6365773598727529</v>
      </c>
      <c r="CU31">
        <v>59.183673469387763</v>
      </c>
      <c r="CV31">
        <v>37.452327856681158</v>
      </c>
      <c r="CX31">
        <v>80</v>
      </c>
      <c r="CY31">
        <v>1.1966507374955695</v>
      </c>
      <c r="DA31">
        <v>59.183673469387763</v>
      </c>
      <c r="DB31">
        <v>6.8319973969829162</v>
      </c>
    </row>
    <row r="32" spans="1:106" x14ac:dyDescent="0.25">
      <c r="A32" t="s">
        <v>105</v>
      </c>
      <c r="B32" t="s">
        <v>106</v>
      </c>
      <c r="C32">
        <v>2.6644518091876571E-2</v>
      </c>
      <c r="D32">
        <v>3.7697454301077717E-2</v>
      </c>
      <c r="F32">
        <v>60</v>
      </c>
      <c r="G32">
        <v>94.628537556129629</v>
      </c>
      <c r="H32">
        <v>0.50896497489071746</v>
      </c>
      <c r="I32">
        <v>0.1750955688958622</v>
      </c>
      <c r="J32">
        <v>4.6874019453572089</v>
      </c>
      <c r="K32" s="1"/>
      <c r="L32">
        <v>35.510204081632651</v>
      </c>
      <c r="M32">
        <v>96.500337598759216</v>
      </c>
      <c r="N32">
        <v>0.51897521672520175</v>
      </c>
      <c r="O32">
        <v>0.17851776032015651</v>
      </c>
      <c r="P32">
        <v>2.8021694494882761</v>
      </c>
      <c r="R32">
        <v>60</v>
      </c>
      <c r="S32">
        <v>3.3313004655638312</v>
      </c>
      <c r="T32">
        <v>24.253085300375201</v>
      </c>
      <c r="U32">
        <v>3.2414049567470831</v>
      </c>
      <c r="V32">
        <v>69.175551315585224</v>
      </c>
      <c r="X32">
        <v>35.510204081632651</v>
      </c>
      <c r="Y32">
        <v>2.759581256332504</v>
      </c>
      <c r="Z32">
        <v>45.57203914190039</v>
      </c>
      <c r="AA32">
        <v>4.1402674385893992</v>
      </c>
      <c r="AB32">
        <v>47.529395158183704</v>
      </c>
      <c r="AD32">
        <v>60</v>
      </c>
      <c r="AE32">
        <v>22.883709017467329</v>
      </c>
      <c r="AF32">
        <v>7.0746222600675308</v>
      </c>
      <c r="AG32">
        <v>1.997273573485308</v>
      </c>
      <c r="AH32">
        <v>68.044395811030043</v>
      </c>
      <c r="AJ32">
        <v>35.510204081632651</v>
      </c>
      <c r="AK32">
        <v>28.819038890157199</v>
      </c>
      <c r="AL32">
        <v>14.02551349890258</v>
      </c>
      <c r="AM32">
        <v>4.174871518425042</v>
      </c>
      <c r="AN32">
        <v>52.98057757127949</v>
      </c>
      <c r="AP32">
        <v>60</v>
      </c>
      <c r="AQ32">
        <v>48.979932400158013</v>
      </c>
      <c r="AR32">
        <v>12.38119472855997</v>
      </c>
      <c r="AS32">
        <v>1.708266114278401</v>
      </c>
      <c r="AT32">
        <v>36.931699639913461</v>
      </c>
      <c r="AV32">
        <v>35.510204081632651</v>
      </c>
      <c r="AW32">
        <v>49.629928245581958</v>
      </c>
      <c r="AX32">
        <v>23.045819803510831</v>
      </c>
      <c r="AY32">
        <v>2.1594070638455638</v>
      </c>
      <c r="AZ32">
        <v>25.165867715602811</v>
      </c>
      <c r="BB32">
        <v>60</v>
      </c>
      <c r="BC32">
        <v>58.75613486572896</v>
      </c>
      <c r="BD32">
        <v>3.7917781861706392</v>
      </c>
      <c r="BE32">
        <v>1.0861890098081901</v>
      </c>
      <c r="BF32">
        <v>36.36589810180751</v>
      </c>
      <c r="BH32">
        <v>35.510204081632651</v>
      </c>
      <c r="BI32">
        <v>62.65909806123905</v>
      </c>
      <c r="BJ32">
        <v>7.2729027259666914</v>
      </c>
      <c r="BK32">
        <v>2.1765838410460372</v>
      </c>
      <c r="BL32">
        <v>27.89141538015858</v>
      </c>
      <c r="BN32">
        <v>60</v>
      </c>
      <c r="BO32">
        <v>7.2417884462194122</v>
      </c>
      <c r="BP32">
        <v>20.817629581180999</v>
      </c>
      <c r="BQ32">
        <v>2.9925949118660982</v>
      </c>
      <c r="BR32">
        <v>68.9495968599972</v>
      </c>
      <c r="BT32">
        <v>35.510204081632651</v>
      </c>
      <c r="BU32">
        <v>7.9716376724657216</v>
      </c>
      <c r="BV32">
        <v>39.26291444053652</v>
      </c>
      <c r="BW32">
        <v>4.1472195891739601</v>
      </c>
      <c r="BX32">
        <v>48.619745834453163</v>
      </c>
      <c r="BZ32">
        <v>60</v>
      </c>
      <c r="CA32">
        <v>40.281182915810582</v>
      </c>
      <c r="CB32">
        <v>10.61245227452468</v>
      </c>
      <c r="CC32">
        <v>0.76402057148355018</v>
      </c>
      <c r="CD32">
        <v>44.835719222534678</v>
      </c>
      <c r="CF32">
        <v>35.510204081632651</v>
      </c>
      <c r="CG32">
        <v>42.693038785498473</v>
      </c>
      <c r="CH32">
        <v>20.03909915162329</v>
      </c>
      <c r="CI32">
        <v>1.5581051134278989</v>
      </c>
      <c r="CJ32">
        <v>33.223052072063403</v>
      </c>
      <c r="CL32">
        <v>100</v>
      </c>
      <c r="CM32">
        <v>2.5787810493961132</v>
      </c>
      <c r="CO32">
        <v>61.224489795918373</v>
      </c>
      <c r="CP32">
        <v>32.196270865502733</v>
      </c>
      <c r="CR32">
        <v>100</v>
      </c>
      <c r="CS32">
        <v>-2.5787810493961132</v>
      </c>
      <c r="CU32">
        <v>61.224489795918373</v>
      </c>
      <c r="CV32">
        <v>38.192635643423998</v>
      </c>
      <c r="CX32">
        <v>100</v>
      </c>
      <c r="CY32">
        <v>0.24894338395875415</v>
      </c>
      <c r="DA32">
        <v>61.224489795918373</v>
      </c>
      <c r="DB32">
        <v>6.5164324199180514</v>
      </c>
    </row>
    <row r="33" spans="1:106" x14ac:dyDescent="0.25">
      <c r="A33" t="s">
        <v>19</v>
      </c>
      <c r="B33" t="s">
        <v>107</v>
      </c>
      <c r="C33">
        <v>1.7515616685871309E-2</v>
      </c>
      <c r="D33">
        <v>1.3613543192244779</v>
      </c>
      <c r="K33" s="1"/>
      <c r="L33">
        <v>36.734693877551017</v>
      </c>
      <c r="M33">
        <v>96.405849382968654</v>
      </c>
      <c r="N33">
        <v>0.51848445569921586</v>
      </c>
      <c r="O33">
        <v>0.17835548838577231</v>
      </c>
      <c r="P33">
        <v>2.8973106982302061</v>
      </c>
      <c r="X33">
        <v>36.734693877551017</v>
      </c>
      <c r="Y33">
        <v>2.773638175937148</v>
      </c>
      <c r="Z33">
        <v>44.18210533008741</v>
      </c>
      <c r="AA33">
        <v>4.1265188807236832</v>
      </c>
      <c r="AB33">
        <v>48.919022324043873</v>
      </c>
      <c r="AJ33">
        <v>36.734693877551017</v>
      </c>
      <c r="AK33">
        <v>28.38221110439957</v>
      </c>
      <c r="AL33">
        <v>13.592462985898029</v>
      </c>
      <c r="AM33">
        <v>4.013486980891531</v>
      </c>
      <c r="AN33">
        <v>54.011840415534017</v>
      </c>
      <c r="AV33">
        <v>36.734693877551017</v>
      </c>
      <c r="AW33">
        <v>49.589795611700772</v>
      </c>
      <c r="AX33">
        <v>22.35052859408615</v>
      </c>
      <c r="AY33">
        <v>2.1524460485019632</v>
      </c>
      <c r="AZ33">
        <v>25.9082687207551</v>
      </c>
      <c r="BH33">
        <v>36.734693877551017</v>
      </c>
      <c r="BI33">
        <v>62.394317865949738</v>
      </c>
      <c r="BJ33">
        <v>7.0551629433816432</v>
      </c>
      <c r="BK33">
        <v>2.0959569563202369</v>
      </c>
      <c r="BL33">
        <v>28.454562250498679</v>
      </c>
      <c r="BT33">
        <v>36.734693877551017</v>
      </c>
      <c r="BU33">
        <v>7.8957181311783309</v>
      </c>
      <c r="BV33">
        <v>38.064132844881023</v>
      </c>
      <c r="BW33">
        <v>4.1039684348731749</v>
      </c>
      <c r="BX33">
        <v>49.937700006181259</v>
      </c>
      <c r="CF33">
        <v>36.734693877551017</v>
      </c>
      <c r="CG33">
        <v>42.520956366124231</v>
      </c>
      <c r="CH33">
        <v>19.430910078103729</v>
      </c>
      <c r="CI33">
        <v>1.4992056466728241</v>
      </c>
      <c r="CJ33">
        <v>33.994611697896843</v>
      </c>
      <c r="CO33">
        <v>63.265306122448983</v>
      </c>
      <c r="CP33">
        <v>33.252189642797653</v>
      </c>
      <c r="CU33">
        <v>63.265306122448983</v>
      </c>
      <c r="CV33">
        <v>38.932958617029513</v>
      </c>
      <c r="DA33">
        <v>63.265306122448983</v>
      </c>
      <c r="DB33">
        <v>6.2008681968172894</v>
      </c>
    </row>
    <row r="34" spans="1:106" x14ac:dyDescent="0.25">
      <c r="A34" t="s">
        <v>20</v>
      </c>
      <c r="B34" t="s">
        <v>108</v>
      </c>
      <c r="C34">
        <v>7.37562877509136E-22</v>
      </c>
      <c r="D34">
        <v>3.387155665408458</v>
      </c>
      <c r="F34" t="s">
        <v>179</v>
      </c>
      <c r="K34" s="1"/>
      <c r="L34">
        <v>37.95918367346939</v>
      </c>
      <c r="M34">
        <v>96.311462494183701</v>
      </c>
      <c r="N34">
        <v>0.51798906429819214</v>
      </c>
      <c r="O34">
        <v>0.17818967737472699</v>
      </c>
      <c r="P34">
        <v>2.9923587897832702</v>
      </c>
      <c r="R34" t="s">
        <v>179</v>
      </c>
      <c r="X34">
        <v>37.95918367346939</v>
      </c>
      <c r="Y34">
        <v>2.793268110451038</v>
      </c>
      <c r="Z34">
        <v>42.828726906886239</v>
      </c>
      <c r="AA34">
        <v>4.107329745344396</v>
      </c>
      <c r="AB34">
        <v>50.271972219217311</v>
      </c>
      <c r="AD34" t="s">
        <v>179</v>
      </c>
      <c r="AJ34">
        <v>37.95918367346939</v>
      </c>
      <c r="AK34">
        <v>27.968019831749029</v>
      </c>
      <c r="AL34">
        <v>13.16406781200633</v>
      </c>
      <c r="AM34">
        <v>3.860319920360896</v>
      </c>
      <c r="AN34">
        <v>55.007593916882847</v>
      </c>
      <c r="AP34" t="s">
        <v>179</v>
      </c>
      <c r="AV34">
        <v>37.95918367346939</v>
      </c>
      <c r="AW34">
        <v>49.552451592700073</v>
      </c>
      <c r="AX34">
        <v>21.67355959106688</v>
      </c>
      <c r="AY34">
        <v>2.1427603763268892</v>
      </c>
      <c r="AZ34">
        <v>26.63227542015936</v>
      </c>
      <c r="BB34" t="s">
        <v>179</v>
      </c>
      <c r="BH34">
        <v>37.95918367346939</v>
      </c>
      <c r="BI34">
        <v>62.140456464608839</v>
      </c>
      <c r="BJ34">
        <v>6.84024149884198</v>
      </c>
      <c r="BK34">
        <v>2.0193694923794578</v>
      </c>
      <c r="BL34">
        <v>28.99993257778949</v>
      </c>
      <c r="BN34" t="s">
        <v>179</v>
      </c>
      <c r="BT34">
        <v>37.95918367346939</v>
      </c>
      <c r="BU34">
        <v>7.8284025964988384</v>
      </c>
      <c r="BV34">
        <v>36.895915678562801</v>
      </c>
      <c r="BW34">
        <v>4.0579959228017213</v>
      </c>
      <c r="BX34">
        <v>51.21920411353512</v>
      </c>
      <c r="BZ34" t="s">
        <v>179</v>
      </c>
      <c r="CF34">
        <v>37.95918367346939</v>
      </c>
      <c r="CG34">
        <v>42.358090597843038</v>
      </c>
      <c r="CH34">
        <v>18.836704376441549</v>
      </c>
      <c r="CI34">
        <v>1.4432445294336269</v>
      </c>
      <c r="CJ34">
        <v>34.742098906585348</v>
      </c>
      <c r="CO34">
        <v>65.306122448979593</v>
      </c>
      <c r="CP34">
        <v>34.308113360874081</v>
      </c>
      <c r="CU34">
        <v>65.306122448979593</v>
      </c>
      <c r="CV34">
        <v>39.673296862234139</v>
      </c>
      <c r="DA34">
        <v>65.306122448979593</v>
      </c>
      <c r="DB34">
        <v>5.8853052024797696</v>
      </c>
    </row>
    <row r="35" spans="1:106" x14ac:dyDescent="0.25">
      <c r="A35" t="s">
        <v>39</v>
      </c>
      <c r="B35" t="s">
        <v>111</v>
      </c>
      <c r="C35">
        <v>0</v>
      </c>
      <c r="D35">
        <v>0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v>39.183673469387763</v>
      </c>
      <c r="M35">
        <v>96.2171751104554</v>
      </c>
      <c r="N35">
        <v>0.51749004352413486</v>
      </c>
      <c r="O35">
        <v>0.1780210517310456</v>
      </c>
      <c r="P35">
        <v>3.087313820850885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v>39.183673469387763</v>
      </c>
      <c r="Y35">
        <v>2.8170496941171161</v>
      </c>
      <c r="Z35">
        <v>41.512184746618608</v>
      </c>
      <c r="AA35">
        <v>4.0831553750287641</v>
      </c>
      <c r="AB35">
        <v>51.588915377170309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v>39.183673469387763</v>
      </c>
      <c r="AK35">
        <v>27.574357293742249</v>
      </c>
      <c r="AL35">
        <v>12.741931092110841</v>
      </c>
      <c r="AM35">
        <v>3.714719243390598</v>
      </c>
      <c r="AN35">
        <v>55.968993821625652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39.183673469387763</v>
      </c>
      <c r="AW35">
        <v>49.517099998236297</v>
      </c>
      <c r="AX35">
        <v>21.015116565221302</v>
      </c>
      <c r="AY35">
        <v>2.1306037562328819</v>
      </c>
      <c r="AZ35">
        <v>27.338226079835049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v>39.183673469387763</v>
      </c>
      <c r="BI35">
        <v>61.896717018993691</v>
      </c>
      <c r="BJ35">
        <v>6.6287014112754292</v>
      </c>
      <c r="BK35">
        <v>1.9466151944327701</v>
      </c>
      <c r="BL35">
        <v>29.527966435504439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v>39.183673469387763</v>
      </c>
      <c r="BU35">
        <v>7.7685027910970978</v>
      </c>
      <c r="BV35">
        <v>35.758438143980356</v>
      </c>
      <c r="BW35">
        <v>4.0095302411536684</v>
      </c>
      <c r="BX35">
        <v>52.465050525425042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v>39.183673469387763</v>
      </c>
      <c r="CG35">
        <v>42.203117665699423</v>
      </c>
      <c r="CH35">
        <v>18.257239233632351</v>
      </c>
      <c r="CI35">
        <v>1.3899621090529231</v>
      </c>
      <c r="CJ35">
        <v>35.466269137180767</v>
      </c>
      <c r="CO35">
        <v>67.34693877551021</v>
      </c>
      <c r="CP35">
        <v>35.364013685215816</v>
      </c>
      <c r="CU35">
        <v>67.34693877551021</v>
      </c>
      <c r="CV35">
        <v>40.413651040305822</v>
      </c>
      <c r="DA35">
        <v>67.34693877551021</v>
      </c>
      <c r="DB35">
        <v>5.569744444331449</v>
      </c>
    </row>
    <row r="36" spans="1:106" x14ac:dyDescent="0.25">
      <c r="A36" t="s">
        <v>40</v>
      </c>
      <c r="B36" t="s">
        <v>112</v>
      </c>
      <c r="C36">
        <v>0</v>
      </c>
      <c r="D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1"/>
      <c r="L36">
        <v>40.408163265306122</v>
      </c>
      <c r="M36">
        <v>96.122985409834826</v>
      </c>
      <c r="N36">
        <v>0.51698839437904787</v>
      </c>
      <c r="O36">
        <v>0.1778503358987529</v>
      </c>
      <c r="P36">
        <v>3.1821758881364701</v>
      </c>
      <c r="R36">
        <v>0</v>
      </c>
      <c r="S36">
        <v>0</v>
      </c>
      <c r="T36">
        <v>0</v>
      </c>
      <c r="U36">
        <v>0</v>
      </c>
      <c r="V36">
        <v>0</v>
      </c>
      <c r="X36">
        <v>40.408163265306122</v>
      </c>
      <c r="Y36">
        <v>2.8437616307724278</v>
      </c>
      <c r="Z36">
        <v>40.232524361574072</v>
      </c>
      <c r="AA36">
        <v>4.0544596065928706</v>
      </c>
      <c r="AB36">
        <v>52.870558973547723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40.408163265306122</v>
      </c>
      <c r="AK36">
        <v>27.19911571191588</v>
      </c>
      <c r="AL36">
        <v>12.327655941094941</v>
      </c>
      <c r="AM36">
        <v>3.576033856538102</v>
      </c>
      <c r="AN36">
        <v>56.897195876062099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40.408163265306122</v>
      </c>
      <c r="AW36">
        <v>49.483336815701449</v>
      </c>
      <c r="AX36">
        <v>20.375048593367278</v>
      </c>
      <c r="AY36">
        <v>2.116175208985053</v>
      </c>
      <c r="AZ36">
        <v>28.026485132917919</v>
      </c>
      <c r="BB36">
        <v>0</v>
      </c>
      <c r="BC36">
        <v>0</v>
      </c>
      <c r="BD36">
        <v>0</v>
      </c>
      <c r="BE36">
        <v>0</v>
      </c>
      <c r="BF36">
        <v>0</v>
      </c>
      <c r="BH36">
        <v>40.408163265306122</v>
      </c>
      <c r="BI36">
        <v>61.661752840109791</v>
      </c>
      <c r="BJ36">
        <v>6.4216153079145029</v>
      </c>
      <c r="BK36">
        <v>1.877163335140579</v>
      </c>
      <c r="BL36">
        <v>30.039468590624718</v>
      </c>
      <c r="BN36">
        <v>0</v>
      </c>
      <c r="BO36">
        <v>0</v>
      </c>
      <c r="BP36">
        <v>0</v>
      </c>
      <c r="BQ36">
        <v>0</v>
      </c>
      <c r="BR36">
        <v>0</v>
      </c>
      <c r="BT36">
        <v>40.408163265306122</v>
      </c>
      <c r="BU36">
        <v>7.7148304376429646</v>
      </c>
      <c r="BV36">
        <v>34.651875443532163</v>
      </c>
      <c r="BW36">
        <v>3.9587995781230818</v>
      </c>
      <c r="BX36">
        <v>53.676031610761328</v>
      </c>
      <c r="BZ36">
        <v>0</v>
      </c>
      <c r="CA36">
        <v>0</v>
      </c>
      <c r="CB36">
        <v>0</v>
      </c>
      <c r="CC36">
        <v>0</v>
      </c>
      <c r="CD36">
        <v>0</v>
      </c>
      <c r="CF36">
        <v>40.408163265306122</v>
      </c>
      <c r="CG36">
        <v>42.055233035757112</v>
      </c>
      <c r="CH36">
        <v>17.69276054674706</v>
      </c>
      <c r="CI36">
        <v>1.339174136560485</v>
      </c>
      <c r="CJ36">
        <v>36.167824154579677</v>
      </c>
      <c r="CO36">
        <v>69.387755102040813</v>
      </c>
      <c r="CP36">
        <v>36.419856900128167</v>
      </c>
      <c r="CU36">
        <v>69.387755102040813</v>
      </c>
      <c r="CV36">
        <v>41.154019744042927</v>
      </c>
      <c r="DA36">
        <v>69.387755102040813</v>
      </c>
      <c r="DB36">
        <v>5.2541863875572874</v>
      </c>
    </row>
    <row r="37" spans="1:106" x14ac:dyDescent="0.25">
      <c r="A37" t="s">
        <v>146</v>
      </c>
      <c r="C37">
        <v>0</v>
      </c>
      <c r="D37">
        <v>0</v>
      </c>
      <c r="F37">
        <v>1</v>
      </c>
      <c r="G37">
        <v>-0.17876547803579967</v>
      </c>
      <c r="H37">
        <v>4.8777733862929162E-3</v>
      </c>
      <c r="I37">
        <v>7.7026501598700961E-2</v>
      </c>
      <c r="J37">
        <v>9.6861203050019329E-2</v>
      </c>
      <c r="K37" s="1"/>
      <c r="L37">
        <v>41.632653061224488</v>
      </c>
      <c r="M37">
        <v>96.028891570373062</v>
      </c>
      <c r="N37">
        <v>0.51648511786493545</v>
      </c>
      <c r="O37">
        <v>0.17767825432187409</v>
      </c>
      <c r="P37">
        <v>3.2769450883434419</v>
      </c>
      <c r="R37">
        <v>1</v>
      </c>
      <c r="S37">
        <v>2.0387281241800821</v>
      </c>
      <c r="T37">
        <v>-3.0701585798528388</v>
      </c>
      <c r="U37">
        <v>1.9187632693051598E-2</v>
      </c>
      <c r="V37">
        <v>1.0122428133822616</v>
      </c>
      <c r="X37">
        <v>41.632653061224488</v>
      </c>
      <c r="Y37">
        <v>2.8727265498184882</v>
      </c>
      <c r="Z37">
        <v>38.989315142002447</v>
      </c>
      <c r="AA37">
        <v>4.021622454522948</v>
      </c>
      <c r="AB37">
        <v>54.117640286288058</v>
      </c>
      <c r="AD37">
        <v>1</v>
      </c>
      <c r="AE37">
        <v>-9.7249665730220869</v>
      </c>
      <c r="AF37">
        <v>-0.31098030848047059</v>
      </c>
      <c r="AG37">
        <v>-2.3544050988440475</v>
      </c>
      <c r="AH37">
        <v>12.390351980340533</v>
      </c>
      <c r="AJ37">
        <v>41.632653061224488</v>
      </c>
      <c r="AK37">
        <v>26.840564966659649</v>
      </c>
      <c r="AL37">
        <v>11.92248018885236</v>
      </c>
      <c r="AM37">
        <v>3.44374070443236</v>
      </c>
      <c r="AN37">
        <v>57.793215437950821</v>
      </c>
      <c r="AP37">
        <v>1</v>
      </c>
      <c r="AQ37">
        <v>-0.4758821250912888</v>
      </c>
      <c r="AR37">
        <v>2.9742699488554001</v>
      </c>
      <c r="AS37">
        <v>0.2431074254855376</v>
      </c>
      <c r="AT37">
        <v>1.1409724158273833</v>
      </c>
      <c r="AV37">
        <v>41.632653061224488</v>
      </c>
      <c r="AW37">
        <v>49.450804058931602</v>
      </c>
      <c r="AX37">
        <v>19.7531588670631</v>
      </c>
      <c r="AY37">
        <v>2.0996668472094022</v>
      </c>
      <c r="AZ37">
        <v>28.697419686820751</v>
      </c>
      <c r="BB37">
        <v>1</v>
      </c>
      <c r="BC37">
        <v>-15.204380620881935</v>
      </c>
      <c r="BD37">
        <v>0.16478312577275489</v>
      </c>
      <c r="BE37">
        <v>-0.33539688748064189</v>
      </c>
      <c r="BF37">
        <v>15.374994382589596</v>
      </c>
      <c r="BH37">
        <v>41.632653061224488</v>
      </c>
      <c r="BI37">
        <v>61.434909811147477</v>
      </c>
      <c r="BJ37">
        <v>6.2193228011790547</v>
      </c>
      <c r="BK37">
        <v>1.810773132085195</v>
      </c>
      <c r="BL37">
        <v>30.53499433123185</v>
      </c>
      <c r="BN37">
        <v>1</v>
      </c>
      <c r="BO37">
        <v>7.4456142936903404</v>
      </c>
      <c r="BP37">
        <v>2.8670574359528889</v>
      </c>
      <c r="BQ37">
        <v>2.0977863456042649</v>
      </c>
      <c r="BR37">
        <v>1.4512085754953064</v>
      </c>
      <c r="BT37">
        <v>41.632653061224488</v>
      </c>
      <c r="BU37">
        <v>7.6663470023644038</v>
      </c>
      <c r="BV37">
        <v>33.57625253459738</v>
      </c>
      <c r="BW37">
        <v>3.9060191814704588</v>
      </c>
      <c r="BX37">
        <v>54.852931910556819</v>
      </c>
      <c r="BZ37">
        <v>1</v>
      </c>
      <c r="CA37">
        <v>-3.1639254733697015</v>
      </c>
      <c r="CB37">
        <v>3.1464938190029184</v>
      </c>
      <c r="CC37">
        <v>1.1826711213528001</v>
      </c>
      <c r="CD37">
        <v>5.9081077470525489</v>
      </c>
      <c r="CF37">
        <v>41.632653061224488</v>
      </c>
      <c r="CG37">
        <v>41.913814104855533</v>
      </c>
      <c r="CH37">
        <v>17.143319802211469</v>
      </c>
      <c r="CI37">
        <v>1.290725492046007</v>
      </c>
      <c r="CJ37">
        <v>36.84743996258338</v>
      </c>
      <c r="CO37">
        <v>71.428571428571431</v>
      </c>
      <c r="CP37">
        <v>37.475699968506589</v>
      </c>
      <c r="CU37">
        <v>71.428571428571431</v>
      </c>
      <c r="CV37">
        <v>41.894401044604848</v>
      </c>
      <c r="DA37">
        <v>71.428571428571431</v>
      </c>
      <c r="DB37">
        <v>4.9386316535648236</v>
      </c>
    </row>
    <row r="38" spans="1:106" x14ac:dyDescent="0.25">
      <c r="A38" t="s">
        <v>147</v>
      </c>
      <c r="C38">
        <v>0</v>
      </c>
      <c r="D38">
        <v>0</v>
      </c>
      <c r="F38">
        <v>3</v>
      </c>
      <c r="G38">
        <v>-0.38863971544373044</v>
      </c>
      <c r="H38">
        <v>8.7005051417903267E-2</v>
      </c>
      <c r="I38">
        <v>5.7476450437889959E-3</v>
      </c>
      <c r="J38">
        <v>0.29588701894331665</v>
      </c>
      <c r="K38" s="1"/>
      <c r="L38">
        <v>42.857142857142861</v>
      </c>
      <c r="M38">
        <v>95.934891770121169</v>
      </c>
      <c r="N38">
        <v>0.51598121498380167</v>
      </c>
      <c r="O38">
        <v>0.17750553144443409</v>
      </c>
      <c r="P38">
        <v>3.3716215181752189</v>
      </c>
      <c r="R38">
        <v>3</v>
      </c>
      <c r="S38">
        <v>-8.6188592050118729</v>
      </c>
      <c r="T38">
        <v>8.3359841964973924</v>
      </c>
      <c r="U38">
        <v>-0.212330553996331</v>
      </c>
      <c r="V38">
        <v>0.4952006945196219</v>
      </c>
      <c r="X38">
        <v>42.857142857142861</v>
      </c>
      <c r="Y38">
        <v>2.9033465719002942</v>
      </c>
      <c r="Z38">
        <v>37.782053002426231</v>
      </c>
      <c r="AA38">
        <v>3.985010203054133</v>
      </c>
      <c r="AB38">
        <v>55.330899876052761</v>
      </c>
      <c r="AD38">
        <v>3</v>
      </c>
      <c r="AE38">
        <v>-9.482636317760992</v>
      </c>
      <c r="AF38">
        <v>8.5058251331001564</v>
      </c>
      <c r="AG38">
        <v>13.05673940616191</v>
      </c>
      <c r="AH38">
        <v>4.4106301114442745</v>
      </c>
      <c r="AJ38">
        <v>42.857142857142861</v>
      </c>
      <c r="AK38">
        <v>26.497430947968919</v>
      </c>
      <c r="AL38">
        <v>11.527044108530029</v>
      </c>
      <c r="AM38">
        <v>3.3173339217336242</v>
      </c>
      <c r="AN38">
        <v>58.658192289371051</v>
      </c>
      <c r="AP38">
        <v>3</v>
      </c>
      <c r="AQ38">
        <v>-6.7601028773002554</v>
      </c>
      <c r="AR38">
        <v>14.321538600850392</v>
      </c>
      <c r="AS38">
        <v>0.14671582074776451</v>
      </c>
      <c r="AT38">
        <v>0.34272661578199592</v>
      </c>
      <c r="AV38">
        <v>42.857142857142861</v>
      </c>
      <c r="AW38">
        <v>49.419143741762802</v>
      </c>
      <c r="AX38">
        <v>19.149250577867029</v>
      </c>
      <c r="AY38">
        <v>2.0812707835319291</v>
      </c>
      <c r="AZ38">
        <v>29.35139684895633</v>
      </c>
      <c r="BB38">
        <v>3</v>
      </c>
      <c r="BC38">
        <v>-14.880454208685421</v>
      </c>
      <c r="BD38">
        <v>6.7819947589409324</v>
      </c>
      <c r="BE38">
        <v>8.2913142308832342</v>
      </c>
      <c r="BF38">
        <v>-0.19285478115025079</v>
      </c>
      <c r="BH38">
        <v>42.857142857142861</v>
      </c>
      <c r="BI38">
        <v>61.215792520831727</v>
      </c>
      <c r="BJ38">
        <v>6.0218962671990788</v>
      </c>
      <c r="BK38">
        <v>1.747293804919466</v>
      </c>
      <c r="BL38">
        <v>31.015017476962729</v>
      </c>
      <c r="BN38">
        <v>3</v>
      </c>
      <c r="BO38">
        <v>11.965110806672051</v>
      </c>
      <c r="BP38">
        <v>16.874827802423074</v>
      </c>
      <c r="BQ38">
        <v>8.1995384496783714</v>
      </c>
      <c r="BR38">
        <v>2.5471878996778563</v>
      </c>
      <c r="BT38">
        <v>42.857142857142861</v>
      </c>
      <c r="BU38">
        <v>7.6220866484920187</v>
      </c>
      <c r="BV38">
        <v>32.531458803189842</v>
      </c>
      <c r="BW38">
        <v>3.8514254838031361</v>
      </c>
      <c r="BX38">
        <v>55.996579910834953</v>
      </c>
      <c r="BZ38">
        <v>3</v>
      </c>
      <c r="CA38">
        <v>-2.7731864166714359</v>
      </c>
      <c r="CB38">
        <v>6.2112827418546122</v>
      </c>
      <c r="CC38">
        <v>6.4125045203527016</v>
      </c>
      <c r="CD38">
        <v>2.1435804100751836</v>
      </c>
      <c r="CF38">
        <v>42.857142857142861</v>
      </c>
      <c r="CG38">
        <v>41.778238269834148</v>
      </c>
      <c r="CH38">
        <v>16.60896848645131</v>
      </c>
      <c r="CI38">
        <v>1.2444610555991851</v>
      </c>
      <c r="CJ38">
        <v>37.505792564993257</v>
      </c>
      <c r="CO38">
        <v>73.469387755102048</v>
      </c>
      <c r="CP38">
        <v>38.531543062046737</v>
      </c>
      <c r="CU38">
        <v>73.469387755102048</v>
      </c>
      <c r="CV38">
        <v>42.634792367915473</v>
      </c>
      <c r="DA38">
        <v>73.469387755102048</v>
      </c>
      <c r="DB38">
        <v>4.6230809288722678</v>
      </c>
    </row>
    <row r="39" spans="1:106" x14ac:dyDescent="0.25">
      <c r="A39" t="s">
        <v>110</v>
      </c>
      <c r="B39" t="s">
        <v>113</v>
      </c>
      <c r="C39">
        <v>0</v>
      </c>
      <c r="D39">
        <v>0</v>
      </c>
      <c r="F39">
        <v>5</v>
      </c>
      <c r="G39">
        <v>-0.14420095410821432</v>
      </c>
      <c r="H39">
        <v>-8.8976926122357358E-2</v>
      </c>
      <c r="I39">
        <v>2.6805380850636051E-3</v>
      </c>
      <c r="J39">
        <v>0.2304973417981323</v>
      </c>
      <c r="K39" s="1"/>
      <c r="L39">
        <v>44.081632653061227</v>
      </c>
      <c r="M39">
        <v>95.840984187130232</v>
      </c>
      <c r="N39">
        <v>0.5154776867376506</v>
      </c>
      <c r="O39">
        <v>0.1773328917104578</v>
      </c>
      <c r="P39">
        <v>3.4662052743352181</v>
      </c>
      <c r="R39">
        <v>5</v>
      </c>
      <c r="S39">
        <v>25.708636996915118</v>
      </c>
      <c r="T39">
        <v>19.521984683691038</v>
      </c>
      <c r="U39">
        <v>-0.32294360346419304</v>
      </c>
      <c r="V39">
        <v>1.2472976461680054</v>
      </c>
      <c r="X39">
        <v>44.081632653061227</v>
      </c>
      <c r="Y39">
        <v>2.935023817662842</v>
      </c>
      <c r="Z39">
        <v>36.610233857367923</v>
      </c>
      <c r="AA39">
        <v>3.9449891364215621</v>
      </c>
      <c r="AB39">
        <v>56.511078303503218</v>
      </c>
      <c r="AD39">
        <v>5</v>
      </c>
      <c r="AE39">
        <v>-5.8265797271359361</v>
      </c>
      <c r="AF39">
        <v>5.9314728588286476</v>
      </c>
      <c r="AG39">
        <v>4.2256463744696831</v>
      </c>
      <c r="AH39">
        <v>-4.3305395087924179</v>
      </c>
      <c r="AJ39">
        <v>44.081632653061227</v>
      </c>
      <c r="AK39">
        <v>26.168200138611041</v>
      </c>
      <c r="AL39">
        <v>11.142148639125139</v>
      </c>
      <c r="AM39">
        <v>3.196219220979966</v>
      </c>
      <c r="AN39">
        <v>59.493433267611053</v>
      </c>
      <c r="AP39">
        <v>5</v>
      </c>
      <c r="AQ39">
        <v>0.49048243612065789</v>
      </c>
      <c r="AR39">
        <v>17.217366950736022</v>
      </c>
      <c r="AS39">
        <v>5.4868694721542099E-2</v>
      </c>
      <c r="AT39">
        <v>-0.7755481216973501</v>
      </c>
      <c r="AV39">
        <v>44.081632653061227</v>
      </c>
      <c r="AW39">
        <v>49.388034245732463</v>
      </c>
      <c r="AX39">
        <v>18.563088062373229</v>
      </c>
      <c r="AY39">
        <v>2.061169442875721</v>
      </c>
      <c r="AZ39">
        <v>29.988781907686569</v>
      </c>
      <c r="BB39">
        <v>5</v>
      </c>
      <c r="BC39">
        <v>-18.506466548386413</v>
      </c>
      <c r="BD39">
        <v>5.697593893684779</v>
      </c>
      <c r="BE39">
        <v>4.5544268691348337</v>
      </c>
      <c r="BF39">
        <v>8.254445785517424</v>
      </c>
      <c r="BH39">
        <v>44.081632653061227</v>
      </c>
      <c r="BI39">
        <v>61.004005557887453</v>
      </c>
      <c r="BJ39">
        <v>5.829408082104572</v>
      </c>
      <c r="BK39">
        <v>1.6865745732962429</v>
      </c>
      <c r="BL39">
        <v>31.480011847454271</v>
      </c>
      <c r="BN39">
        <v>5</v>
      </c>
      <c r="BO39">
        <v>0.65583216932567012</v>
      </c>
      <c r="BP39">
        <v>4.7746480670917819</v>
      </c>
      <c r="BQ39">
        <v>6.6869479510436651</v>
      </c>
      <c r="BR39">
        <v>3.8742255611563561</v>
      </c>
      <c r="BT39">
        <v>44.081632653061227</v>
      </c>
      <c r="BU39">
        <v>7.5814985489990017</v>
      </c>
      <c r="BV39">
        <v>31.517057687377889</v>
      </c>
      <c r="BW39">
        <v>3.7952158395526561</v>
      </c>
      <c r="BX39">
        <v>57.107777485245748</v>
      </c>
      <c r="BZ39">
        <v>5</v>
      </c>
      <c r="CA39">
        <v>-3.9368374434704663</v>
      </c>
      <c r="CB39">
        <v>1.8800100446827379</v>
      </c>
      <c r="CC39">
        <v>3.2187736260689905</v>
      </c>
      <c r="CD39">
        <v>-0.96760209784283191</v>
      </c>
      <c r="CF39">
        <v>44.081632653061227</v>
      </c>
      <c r="CG39">
        <v>41.647882927532429</v>
      </c>
      <c r="CH39">
        <v>16.08975808589236</v>
      </c>
      <c r="CI39">
        <v>1.200225707309714</v>
      </c>
      <c r="CJ39">
        <v>38.143557965610633</v>
      </c>
      <c r="CO39">
        <v>75.510204081632651</v>
      </c>
      <c r="CP39">
        <v>39.587386359475687</v>
      </c>
      <c r="CU39">
        <v>75.510204081632651</v>
      </c>
      <c r="CV39">
        <v>43.375156309245163</v>
      </c>
      <c r="DA39">
        <v>75.510204081632651</v>
      </c>
      <c r="DB39">
        <v>4.3075344783817906</v>
      </c>
    </row>
    <row r="40" spans="1:106" x14ac:dyDescent="0.25">
      <c r="A40" t="s">
        <v>91</v>
      </c>
      <c r="B40" t="s">
        <v>114</v>
      </c>
      <c r="C40">
        <v>0</v>
      </c>
      <c r="D40">
        <v>0</v>
      </c>
      <c r="F40">
        <v>10</v>
      </c>
      <c r="G40">
        <v>0.25677294329331346</v>
      </c>
      <c r="H40">
        <v>-3.5283443573390749E-2</v>
      </c>
      <c r="I40">
        <v>-1.9788532202638875E-2</v>
      </c>
      <c r="J40">
        <v>-0.20170096949298022</v>
      </c>
      <c r="K40" s="1"/>
      <c r="L40">
        <v>45.306122448979593</v>
      </c>
      <c r="M40">
        <v>95.747167779110569</v>
      </c>
      <c r="N40">
        <v>0.51497508112762569</v>
      </c>
      <c r="O40">
        <v>0.17716073302284699</v>
      </c>
      <c r="P40">
        <v>3.5606964496077418</v>
      </c>
      <c r="R40">
        <v>10</v>
      </c>
      <c r="S40">
        <v>-5.9914179058646297</v>
      </c>
      <c r="T40">
        <v>5.8134314983362003</v>
      </c>
      <c r="U40">
        <v>0.15942200745227897</v>
      </c>
      <c r="V40">
        <v>1.834739899308957E-2</v>
      </c>
      <c r="X40">
        <v>45.306122448979593</v>
      </c>
      <c r="Y40">
        <v>2.9672949548776981</v>
      </c>
      <c r="Z40">
        <v>35.473219616783418</v>
      </c>
      <c r="AA40">
        <v>3.901896315574743</v>
      </c>
      <c r="AB40">
        <v>57.658915620357632</v>
      </c>
      <c r="AD40">
        <v>10</v>
      </c>
      <c r="AE40">
        <v>1.9742012139929699</v>
      </c>
      <c r="AF40">
        <v>-0.80303937518973001</v>
      </c>
      <c r="AG40">
        <v>2.5397882833360104</v>
      </c>
      <c r="AH40">
        <v>-3.7109502006182211</v>
      </c>
      <c r="AJ40">
        <v>45.306122448979593</v>
      </c>
      <c r="AK40">
        <v>25.852256114368611</v>
      </c>
      <c r="AL40">
        <v>10.767763723382419</v>
      </c>
      <c r="AM40">
        <v>3.08015462377378</v>
      </c>
      <c r="AN40">
        <v>60.299826818365297</v>
      </c>
      <c r="AP40">
        <v>10</v>
      </c>
      <c r="AQ40">
        <v>0.43102259962787315</v>
      </c>
      <c r="AR40">
        <v>-4.7529420462277123</v>
      </c>
      <c r="AS40">
        <v>0.3198264566726079</v>
      </c>
      <c r="AT40">
        <v>4.0020384403160838</v>
      </c>
      <c r="AV40">
        <v>45.306122448979593</v>
      </c>
      <c r="AW40">
        <v>49.357240955110697</v>
      </c>
      <c r="AX40">
        <v>17.994333042381928</v>
      </c>
      <c r="AY40">
        <v>2.0395442882081829</v>
      </c>
      <c r="AZ40">
        <v>30.609955460543901</v>
      </c>
      <c r="BB40">
        <v>10</v>
      </c>
      <c r="BC40">
        <v>-21.641034561529025</v>
      </c>
      <c r="BD40">
        <v>0.40245729759341486</v>
      </c>
      <c r="BE40">
        <v>2.2349929543965317</v>
      </c>
      <c r="BF40">
        <v>19.003584308490581</v>
      </c>
      <c r="BH40">
        <v>45.306122448979593</v>
      </c>
      <c r="BI40">
        <v>60.799153511039627</v>
      </c>
      <c r="BJ40">
        <v>5.6419306220255283</v>
      </c>
      <c r="BK40">
        <v>1.628464656868374</v>
      </c>
      <c r="BL40">
        <v>31.930451262343361</v>
      </c>
      <c r="BN40">
        <v>10</v>
      </c>
      <c r="BO40">
        <v>28.623679348363137</v>
      </c>
      <c r="BP40">
        <v>-21.442344558243356</v>
      </c>
      <c r="BQ40">
        <v>5.5293372045717915</v>
      </c>
      <c r="BR40">
        <v>-5.9941131883332206</v>
      </c>
      <c r="BT40">
        <v>45.306122448979593</v>
      </c>
      <c r="BU40">
        <v>7.5441618653569424</v>
      </c>
      <c r="BV40">
        <v>30.532503995440209</v>
      </c>
      <c r="BW40">
        <v>3.7375723018650602</v>
      </c>
      <c r="BX40">
        <v>58.187312741731148</v>
      </c>
      <c r="BZ40">
        <v>10</v>
      </c>
      <c r="CA40">
        <v>-4.9778817373830933</v>
      </c>
      <c r="CB40">
        <v>-2.6936467088823193</v>
      </c>
      <c r="CC40">
        <v>3.7968246356390014</v>
      </c>
      <c r="CD40">
        <v>4.4584958964817094</v>
      </c>
      <c r="CF40">
        <v>45.306122448979593</v>
      </c>
      <c r="CG40">
        <v>41.522234871946431</v>
      </c>
      <c r="CH40">
        <v>15.5856188680128</v>
      </c>
      <c r="CI40">
        <v>1.1578848082254689</v>
      </c>
      <c r="CJ40">
        <v>38.761380658506553</v>
      </c>
      <c r="CO40">
        <v>77.551020408163268</v>
      </c>
      <c r="CP40">
        <v>40.643230044741429</v>
      </c>
      <c r="CU40">
        <v>77.551020408163268</v>
      </c>
      <c r="CV40">
        <v>44.115234173817797</v>
      </c>
      <c r="DA40">
        <v>77.551020408163268</v>
      </c>
      <c r="DB40">
        <v>3.991992788555986</v>
      </c>
    </row>
    <row r="41" spans="1:106" x14ac:dyDescent="0.25">
      <c r="A41" t="s">
        <v>21</v>
      </c>
      <c r="B41" t="s">
        <v>41</v>
      </c>
      <c r="C41">
        <v>0</v>
      </c>
      <c r="D41">
        <v>0</v>
      </c>
      <c r="F41">
        <v>30</v>
      </c>
      <c r="G41">
        <v>0.2331584081082525</v>
      </c>
      <c r="H41">
        <v>0.25390295722012979</v>
      </c>
      <c r="I41">
        <v>2.5817014075173783E-2</v>
      </c>
      <c r="J41">
        <v>-0.51287840234821891</v>
      </c>
      <c r="K41" s="1"/>
      <c r="L41">
        <v>46.530612244897959</v>
      </c>
      <c r="M41">
        <v>95.653443773737919</v>
      </c>
      <c r="N41">
        <v>0.51447263480420369</v>
      </c>
      <c r="O41">
        <v>0.17698850289131579</v>
      </c>
      <c r="P41">
        <v>3.6550951314700879</v>
      </c>
      <c r="R41">
        <v>30</v>
      </c>
      <c r="S41">
        <v>0.2343036300766248</v>
      </c>
      <c r="T41">
        <v>-2.5750783630554182</v>
      </c>
      <c r="U41">
        <v>0.46198360783788317</v>
      </c>
      <c r="V41">
        <v>1.8775550990847165</v>
      </c>
      <c r="X41">
        <v>46.530612244897959</v>
      </c>
      <c r="Y41">
        <v>2.9997981697091558</v>
      </c>
      <c r="Z41">
        <v>34.370287413243503</v>
      </c>
      <c r="AA41">
        <v>3.8560683082715301</v>
      </c>
      <c r="AB41">
        <v>58.775172305557717</v>
      </c>
      <c r="AD41">
        <v>30</v>
      </c>
      <c r="AE41">
        <v>3.6232853626348316</v>
      </c>
      <c r="AF41">
        <v>-6.452765173890171</v>
      </c>
      <c r="AG41">
        <v>-1.771500909051313</v>
      </c>
      <c r="AH41">
        <v>4.6009794501988068</v>
      </c>
      <c r="AJ41">
        <v>46.530612244897959</v>
      </c>
      <c r="AK41">
        <v>25.548982451024202</v>
      </c>
      <c r="AL41">
        <v>10.403859304046611</v>
      </c>
      <c r="AM41">
        <v>2.968898151717458</v>
      </c>
      <c r="AN41">
        <v>61.078261387328233</v>
      </c>
      <c r="AP41">
        <v>30</v>
      </c>
      <c r="AQ41">
        <v>23.323475737066914</v>
      </c>
      <c r="AR41">
        <v>-14.047307776908401</v>
      </c>
      <c r="AS41">
        <v>2.9718466125264964E-2</v>
      </c>
      <c r="AT41">
        <v>-9.3068440029939694</v>
      </c>
      <c r="AV41">
        <v>46.530612244897959</v>
      </c>
      <c r="AW41">
        <v>49.326623602286311</v>
      </c>
      <c r="AX41">
        <v>17.44261195948053</v>
      </c>
      <c r="AY41">
        <v>2.0165469431440428</v>
      </c>
      <c r="AZ41">
        <v>31.21529096099702</v>
      </c>
      <c r="BB41">
        <v>30</v>
      </c>
      <c r="BC41">
        <v>-10.30833964170769</v>
      </c>
      <c r="BD41">
        <v>0.13799951346793193</v>
      </c>
      <c r="BE41">
        <v>7.5994755890478878</v>
      </c>
      <c r="BF41">
        <v>2.5708645243383685</v>
      </c>
      <c r="BH41">
        <v>46.530612244897959</v>
      </c>
      <c r="BI41">
        <v>60.60084096901322</v>
      </c>
      <c r="BJ41">
        <v>5.4595362630919428</v>
      </c>
      <c r="BK41">
        <v>1.572813275288707</v>
      </c>
      <c r="BL41">
        <v>32.366809541266917</v>
      </c>
      <c r="BN41">
        <v>30</v>
      </c>
      <c r="BO41">
        <v>43.909274163558578</v>
      </c>
      <c r="BP41">
        <v>-12.5433120361376</v>
      </c>
      <c r="BQ41">
        <v>2.5585923829496355</v>
      </c>
      <c r="BR41">
        <v>-33.925988813252317</v>
      </c>
      <c r="BT41">
        <v>46.530612244897959</v>
      </c>
      <c r="BU41">
        <v>7.5096557590374227</v>
      </c>
      <c r="BV41">
        <v>29.577252535655461</v>
      </c>
      <c r="BW41">
        <v>3.6786769238863908</v>
      </c>
      <c r="BX41">
        <v>59.235973788233053</v>
      </c>
      <c r="BZ41">
        <v>30</v>
      </c>
      <c r="CA41">
        <v>1.1124926735349732</v>
      </c>
      <c r="CB41">
        <v>-7.9239715055483391</v>
      </c>
      <c r="CC41">
        <v>1.153514791190142</v>
      </c>
      <c r="CD41">
        <v>7.8134038905796714</v>
      </c>
      <c r="CF41">
        <v>46.530612244897959</v>
      </c>
      <c r="CG41">
        <v>41.400857323837243</v>
      </c>
      <c r="CH41">
        <v>15.09638643848303</v>
      </c>
      <c r="CI41">
        <v>1.1173056245050541</v>
      </c>
      <c r="CJ41">
        <v>39.359942543325012</v>
      </c>
      <c r="CO41">
        <v>79.591836734693885</v>
      </c>
      <c r="CP41">
        <v>41.699074304305938</v>
      </c>
      <c r="CU41">
        <v>79.591836734693885</v>
      </c>
      <c r="CV41">
        <v>44.855384448342569</v>
      </c>
      <c r="DA41">
        <v>79.591836734693885</v>
      </c>
      <c r="DB41">
        <v>3.6764560276595821</v>
      </c>
    </row>
    <row r="42" spans="1:106" x14ac:dyDescent="0.25">
      <c r="A42" t="s">
        <v>22</v>
      </c>
      <c r="B42" t="s">
        <v>42</v>
      </c>
      <c r="C42">
        <v>0</v>
      </c>
      <c r="D42">
        <v>0</v>
      </c>
      <c r="K42" s="1"/>
      <c r="L42">
        <v>47.755102040816332</v>
      </c>
      <c r="M42">
        <v>95.559812044965042</v>
      </c>
      <c r="N42">
        <v>0.51397036994913303</v>
      </c>
      <c r="O42">
        <v>0.17681621647782081</v>
      </c>
      <c r="P42">
        <v>3.7494014115145209</v>
      </c>
      <c r="R42">
        <v>60</v>
      </c>
      <c r="S42">
        <v>-0.51796713223049817</v>
      </c>
      <c r="T42">
        <v>7.0248032958129869E-2</v>
      </c>
      <c r="U42">
        <v>-0.22807162341374987</v>
      </c>
      <c r="V42">
        <v>0.67444868441477013</v>
      </c>
      <c r="X42">
        <v>47.755102040816332</v>
      </c>
      <c r="Y42">
        <v>3.0323400013277331</v>
      </c>
      <c r="Z42">
        <v>33.300631263434433</v>
      </c>
      <c r="AA42">
        <v>3.8077738250495461</v>
      </c>
      <c r="AB42">
        <v>59.860581545937713</v>
      </c>
      <c r="AD42">
        <v>60</v>
      </c>
      <c r="AE42">
        <v>-6.3403756841339991</v>
      </c>
      <c r="AF42">
        <v>3.6993777399324683</v>
      </c>
      <c r="AG42">
        <v>4.4527264265146922</v>
      </c>
      <c r="AH42">
        <v>-1.8117291443633832</v>
      </c>
      <c r="AJ42">
        <v>47.755102040816332</v>
      </c>
      <c r="AK42">
        <v>25.257762724360379</v>
      </c>
      <c r="AL42">
        <v>10.05040532386243</v>
      </c>
      <c r="AM42">
        <v>2.8622078264133899</v>
      </c>
      <c r="AN42">
        <v>61.829625420194319</v>
      </c>
      <c r="AP42">
        <v>60</v>
      </c>
      <c r="AQ42">
        <v>31.202587099841985</v>
      </c>
      <c r="AR42">
        <v>0.62370527144002885</v>
      </c>
      <c r="AS42">
        <v>-0.21826611427840104</v>
      </c>
      <c r="AT42">
        <v>-31.60911913991346</v>
      </c>
      <c r="AV42">
        <v>47.755102040816332</v>
      </c>
      <c r="AW42">
        <v>49.296080697402139</v>
      </c>
      <c r="AX42">
        <v>16.907525038770508</v>
      </c>
      <c r="AY42">
        <v>1.992313230974873</v>
      </c>
      <c r="AZ42">
        <v>31.80515543302846</v>
      </c>
      <c r="BB42">
        <v>60</v>
      </c>
      <c r="BC42">
        <v>-16.25613486572896</v>
      </c>
      <c r="BD42">
        <v>4.6715551471626942</v>
      </c>
      <c r="BE42">
        <v>3.5238109901918104</v>
      </c>
      <c r="BF42">
        <v>8.0607685648591598</v>
      </c>
      <c r="BH42">
        <v>47.755102040816332</v>
      </c>
      <c r="BI42">
        <v>60.408672520533138</v>
      </c>
      <c r="BJ42">
        <v>5.2822973814338106</v>
      </c>
      <c r="BK42">
        <v>1.5194696482100929</v>
      </c>
      <c r="BL42">
        <v>32.789560503861843</v>
      </c>
      <c r="BN42">
        <v>60</v>
      </c>
      <c r="BO42">
        <v>42.443211553780593</v>
      </c>
      <c r="BP42">
        <v>12.392370418819002</v>
      </c>
      <c r="BQ42">
        <v>1.4074050881339022</v>
      </c>
      <c r="BR42">
        <v>-56.244596859997216</v>
      </c>
      <c r="BT42">
        <v>47.755102040816332</v>
      </c>
      <c r="BU42">
        <v>7.4775593915120311</v>
      </c>
      <c r="BV42">
        <v>28.650758116302349</v>
      </c>
      <c r="BW42">
        <v>3.6187117587626898</v>
      </c>
      <c r="BX42">
        <v>60.254548732693387</v>
      </c>
      <c r="BZ42">
        <v>60</v>
      </c>
      <c r="CA42">
        <v>21.238817084189421</v>
      </c>
      <c r="CB42">
        <v>2.2620843921419898</v>
      </c>
      <c r="CC42">
        <v>1.5359794285164496</v>
      </c>
      <c r="CD42">
        <v>-21.530255889201339</v>
      </c>
      <c r="CF42">
        <v>47.755102040816332</v>
      </c>
      <c r="CG42">
        <v>41.283470995440553</v>
      </c>
      <c r="CH42">
        <v>14.62179384822003</v>
      </c>
      <c r="CI42">
        <v>1.0783953073929351</v>
      </c>
      <c r="CJ42">
        <v>39.939840682147249</v>
      </c>
      <c r="CO42">
        <v>81.632653061224488</v>
      </c>
      <c r="CP42">
        <v>42.754919320909828</v>
      </c>
      <c r="CU42">
        <v>81.632653061224488</v>
      </c>
      <c r="CV42">
        <v>45.595600034886289</v>
      </c>
      <c r="DA42">
        <v>81.632653061224488</v>
      </c>
      <c r="DB42">
        <v>3.3609240705276071</v>
      </c>
    </row>
    <row r="43" spans="1:106" x14ac:dyDescent="0.25">
      <c r="A43" t="s">
        <v>23</v>
      </c>
      <c r="B43" t="s">
        <v>43</v>
      </c>
      <c r="C43">
        <v>0</v>
      </c>
      <c r="D43">
        <v>0</v>
      </c>
      <c r="K43" s="1"/>
      <c r="L43">
        <v>48.979591836734699</v>
      </c>
      <c r="M43">
        <v>95.466272445455161</v>
      </c>
      <c r="N43">
        <v>0.51346831962029105</v>
      </c>
      <c r="O43">
        <v>0.17664389792809351</v>
      </c>
      <c r="P43">
        <v>3.8436153798927859</v>
      </c>
      <c r="X43">
        <v>48.979591836734699</v>
      </c>
      <c r="Y43">
        <v>3.064729601662969</v>
      </c>
      <c r="Z43">
        <v>32.263443338969132</v>
      </c>
      <c r="AA43">
        <v>3.7572805851451099</v>
      </c>
      <c r="AB43">
        <v>60.915876144681413</v>
      </c>
      <c r="AJ43">
        <v>48.979591836734699</v>
      </c>
      <c r="AK43">
        <v>24.977980510159728</v>
      </c>
      <c r="AL43">
        <v>9.7073717255746352</v>
      </c>
      <c r="AM43">
        <v>2.7598416694639689</v>
      </c>
      <c r="AN43">
        <v>62.554807362658032</v>
      </c>
      <c r="AV43">
        <v>48.979591836734699</v>
      </c>
      <c r="AW43">
        <v>49.265510750601052</v>
      </c>
      <c r="AX43">
        <v>16.388672505353341</v>
      </c>
      <c r="AY43">
        <v>1.9669789749922439</v>
      </c>
      <c r="AZ43">
        <v>32.37991590062078</v>
      </c>
      <c r="BH43">
        <v>48.979591836734699</v>
      </c>
      <c r="BI43">
        <v>60.222252754324359</v>
      </c>
      <c r="BJ43">
        <v>5.1102863531811247</v>
      </c>
      <c r="BK43">
        <v>1.46828299528538</v>
      </c>
      <c r="BL43">
        <v>33.199177969765053</v>
      </c>
      <c r="BT43">
        <v>48.979591836734699</v>
      </c>
      <c r="BU43">
        <v>7.4475670928288116</v>
      </c>
      <c r="BV43">
        <v>27.752409434491629</v>
      </c>
      <c r="BW43">
        <v>3.5578287869802221</v>
      </c>
      <c r="BX43">
        <v>61.24377937411159</v>
      </c>
      <c r="CF43">
        <v>48.979591836734699</v>
      </c>
      <c r="CG43">
        <v>41.16982651700134</v>
      </c>
      <c r="CH43">
        <v>14.161548061241239</v>
      </c>
      <c r="CI43">
        <v>1.041068326297899</v>
      </c>
      <c r="CJ43">
        <v>40.50165621896528</v>
      </c>
      <c r="CO43">
        <v>83.673469387755105</v>
      </c>
      <c r="CP43">
        <v>43.810687050691321</v>
      </c>
      <c r="CU43">
        <v>83.673469387755105</v>
      </c>
      <c r="CV43">
        <v>46.33587015334313</v>
      </c>
      <c r="DA43">
        <v>83.673469387755105</v>
      </c>
      <c r="DB43">
        <v>3.0431428783154959</v>
      </c>
    </row>
    <row r="44" spans="1:106" x14ac:dyDescent="0.25">
      <c r="A44" t="s">
        <v>24</v>
      </c>
      <c r="B44" t="s">
        <v>44</v>
      </c>
      <c r="C44">
        <v>0</v>
      </c>
      <c r="D44">
        <v>0</v>
      </c>
      <c r="K44" s="1"/>
      <c r="L44">
        <v>50.204081632653057</v>
      </c>
      <c r="M44">
        <v>95.372824827871469</v>
      </c>
      <c r="N44">
        <v>0.51296651687555461</v>
      </c>
      <c r="O44">
        <v>0.17647157138786609</v>
      </c>
      <c r="P44">
        <v>3.9377371267566228</v>
      </c>
      <c r="X44">
        <v>50.204081632653057</v>
      </c>
      <c r="Y44">
        <v>3.096789038251194</v>
      </c>
      <c r="Z44">
        <v>31.25792402023519</v>
      </c>
      <c r="AA44">
        <v>3.70484418027706</v>
      </c>
      <c r="AB44">
        <v>61.941778004980108</v>
      </c>
      <c r="AJ44">
        <v>50.204081632653057</v>
      </c>
      <c r="AK44">
        <v>24.70901938420484</v>
      </c>
      <c r="AL44">
        <v>9.374728451927945</v>
      </c>
      <c r="AM44">
        <v>2.6615577024715882</v>
      </c>
      <c r="AN44">
        <v>63.254695660413809</v>
      </c>
      <c r="AV44">
        <v>50.204081632653057</v>
      </c>
      <c r="AW44">
        <v>49.234820299003403</v>
      </c>
      <c r="AX44">
        <v>15.88566051580028</v>
      </c>
      <c r="AY44">
        <v>1.9406718586045359</v>
      </c>
      <c r="AZ44">
        <v>32.939931711124522</v>
      </c>
      <c r="BH44">
        <v>50.204081632653057</v>
      </c>
      <c r="BI44">
        <v>60.041186259111832</v>
      </c>
      <c r="BJ44">
        <v>4.943575554463882</v>
      </c>
      <c r="BK44">
        <v>1.4191025361674161</v>
      </c>
      <c r="BL44">
        <v>33.596135758613428</v>
      </c>
      <c r="BT44">
        <v>50.204081632653057</v>
      </c>
      <c r="BU44">
        <v>7.4193545667048069</v>
      </c>
      <c r="BV44">
        <v>26.881489674432011</v>
      </c>
      <c r="BW44">
        <v>3.4962311584927841</v>
      </c>
      <c r="BX44">
        <v>62.204509340042449</v>
      </c>
      <c r="CF44">
        <v>50.204081632653057</v>
      </c>
      <c r="CG44">
        <v>41.059674518764602</v>
      </c>
      <c r="CH44">
        <v>13.71535604156411</v>
      </c>
      <c r="CI44">
        <v>1.005239150628737</v>
      </c>
      <c r="CJ44">
        <v>41.045970297771078</v>
      </c>
      <c r="CO44">
        <v>85.714285714285722</v>
      </c>
      <c r="CP44">
        <v>44.866540700502668</v>
      </c>
      <c r="CU44">
        <v>85.714285714285722</v>
      </c>
      <c r="CV44">
        <v>47.076183494959729</v>
      </c>
      <c r="DA44">
        <v>85.714285714285722</v>
      </c>
      <c r="DB44">
        <v>2.7281533070396051</v>
      </c>
    </row>
    <row r="45" spans="1:106" x14ac:dyDescent="0.25">
      <c r="A45" t="s">
        <v>123</v>
      </c>
      <c r="B45" t="s">
        <v>124</v>
      </c>
      <c r="C45">
        <v>0</v>
      </c>
      <c r="D45">
        <v>0</v>
      </c>
      <c r="K45" s="1"/>
      <c r="L45">
        <v>51.428571428571431</v>
      </c>
      <c r="M45">
        <v>95.279469044877189</v>
      </c>
      <c r="N45">
        <v>0.51246499477280105</v>
      </c>
      <c r="O45">
        <v>0.17629926100287019</v>
      </c>
      <c r="P45">
        <v>4.0317667422577781</v>
      </c>
      <c r="X45">
        <v>51.428571428571431</v>
      </c>
      <c r="Y45">
        <v>3.128378890450934</v>
      </c>
      <c r="Z45">
        <v>30.283226692536989</v>
      </c>
      <c r="AA45">
        <v>3.6507151349154832</v>
      </c>
      <c r="AB45">
        <v>62.939014724371653</v>
      </c>
      <c r="AJ45">
        <v>51.428571428571431</v>
      </c>
      <c r="AK45">
        <v>24.450262922278259</v>
      </c>
      <c r="AL45">
        <v>9.0524454456670966</v>
      </c>
      <c r="AM45">
        <v>2.5671139470386382</v>
      </c>
      <c r="AN45">
        <v>63.930178759156107</v>
      </c>
      <c r="AV45">
        <v>51.428571428571431</v>
      </c>
      <c r="AW45">
        <v>49.203942426729448</v>
      </c>
      <c r="AX45">
        <v>15.39806426373479</v>
      </c>
      <c r="AY45">
        <v>1.913514260388661</v>
      </c>
      <c r="AZ45">
        <v>33.485563699565972</v>
      </c>
      <c r="BH45">
        <v>51.428571428571431</v>
      </c>
      <c r="BI45">
        <v>59.865082385236569</v>
      </c>
      <c r="BJ45">
        <v>4.782235127427346</v>
      </c>
      <c r="BK45">
        <v>1.3717794450824621</v>
      </c>
      <c r="BL45">
        <v>33.980903203599418</v>
      </c>
      <c r="BT45">
        <v>51.428571428571431</v>
      </c>
      <c r="BU45">
        <v>7.3927677994548926</v>
      </c>
      <c r="BV45">
        <v>26.037300587597379</v>
      </c>
      <c r="BW45">
        <v>3.4340515542327492</v>
      </c>
      <c r="BX45">
        <v>63.137464166350291</v>
      </c>
      <c r="CF45">
        <v>51.428571428571431</v>
      </c>
      <c r="CG45">
        <v>40.952765630975343</v>
      </c>
      <c r="CH45">
        <v>13.282924753206069</v>
      </c>
      <c r="CI45">
        <v>0.9708222497942367</v>
      </c>
      <c r="CJ45">
        <v>41.573364062556657</v>
      </c>
      <c r="CO45">
        <v>87.755102040816325</v>
      </c>
      <c r="CP45">
        <v>45.922404627782853</v>
      </c>
      <c r="CU45">
        <v>87.755102040816325</v>
      </c>
      <c r="CV45">
        <v>47.81653571679454</v>
      </c>
      <c r="DA45">
        <v>87.755102040816325</v>
      </c>
      <c r="DB45">
        <v>2.413005394799661</v>
      </c>
    </row>
    <row r="46" spans="1:106" x14ac:dyDescent="0.25">
      <c r="A46" t="s">
        <v>25</v>
      </c>
      <c r="B46" t="s">
        <v>45</v>
      </c>
      <c r="C46">
        <v>0</v>
      </c>
      <c r="D46">
        <v>0</v>
      </c>
      <c r="K46" s="1"/>
      <c r="L46">
        <v>52.653061224489797</v>
      </c>
      <c r="M46">
        <v>95.186204949135501</v>
      </c>
      <c r="N46">
        <v>0.51196378636990714</v>
      </c>
      <c r="O46">
        <v>0.17612699091883791</v>
      </c>
      <c r="P46">
        <v>4.1257043165479947</v>
      </c>
      <c r="X46">
        <v>52.653061224489797</v>
      </c>
      <c r="Y46">
        <v>3.1593853900292932</v>
      </c>
      <c r="Z46">
        <v>29.338468001187429</v>
      </c>
      <c r="AA46">
        <v>3.5951498483402342</v>
      </c>
      <c r="AB46">
        <v>63.908332045113831</v>
      </c>
      <c r="AJ46">
        <v>52.653061224489797</v>
      </c>
      <c r="AK46">
        <v>24.201094700162599</v>
      </c>
      <c r="AL46">
        <v>8.740492649536824</v>
      </c>
      <c r="AM46">
        <v>2.476268424767512</v>
      </c>
      <c r="AN46">
        <v>64.582145104579411</v>
      </c>
      <c r="AV46">
        <v>52.653061224489797</v>
      </c>
      <c r="AW46">
        <v>49.172812126343182</v>
      </c>
      <c r="AX46">
        <v>14.925427400656799</v>
      </c>
      <c r="AY46">
        <v>1.885646784446489</v>
      </c>
      <c r="AZ46">
        <v>34.017198215809543</v>
      </c>
      <c r="BH46">
        <v>52.653061224489797</v>
      </c>
      <c r="BI46">
        <v>59.693752533737332</v>
      </c>
      <c r="BJ46">
        <v>4.6261393458543756</v>
      </c>
      <c r="BK46">
        <v>1.326233849017886</v>
      </c>
      <c r="BL46">
        <v>34.353874433297378</v>
      </c>
      <c r="BT46">
        <v>52.653061224489797</v>
      </c>
      <c r="BU46">
        <v>7.3676784131010518</v>
      </c>
      <c r="BV46">
        <v>25.21914200857444</v>
      </c>
      <c r="BW46">
        <v>3.3714122143252818</v>
      </c>
      <c r="BX46">
        <v>64.043351670808519</v>
      </c>
      <c r="CF46">
        <v>52.653061224489797</v>
      </c>
      <c r="CG46">
        <v>40.848911161872053</v>
      </c>
      <c r="CH46">
        <v>12.86393392718931</v>
      </c>
      <c r="CI46">
        <v>0.93774895827685212</v>
      </c>
      <c r="CJ46">
        <v>42.084362042687559</v>
      </c>
      <c r="CO46">
        <v>89.795918367346943</v>
      </c>
      <c r="CP46">
        <v>46.978277482648302</v>
      </c>
      <c r="CU46">
        <v>89.795918367346943</v>
      </c>
      <c r="CV46">
        <v>48.556904674973083</v>
      </c>
      <c r="DA46">
        <v>89.795918367346943</v>
      </c>
      <c r="DB46">
        <v>2.0977066443976589</v>
      </c>
    </row>
    <row r="47" spans="1:106" x14ac:dyDescent="0.25">
      <c r="A47" t="s">
        <v>26</v>
      </c>
      <c r="B47" t="s">
        <v>46</v>
      </c>
      <c r="C47">
        <v>0</v>
      </c>
      <c r="D47">
        <v>0</v>
      </c>
      <c r="K47" s="1"/>
      <c r="L47">
        <v>53.877551020408163</v>
      </c>
      <c r="M47">
        <v>95.093032393309628</v>
      </c>
      <c r="N47">
        <v>0.5114629247247503</v>
      </c>
      <c r="O47">
        <v>0.17595478528150099</v>
      </c>
      <c r="P47">
        <v>4.2195499397790153</v>
      </c>
      <c r="X47">
        <v>53.877551020408163</v>
      </c>
      <c r="Y47">
        <v>3.1897740881178369</v>
      </c>
      <c r="Z47">
        <v>28.42283381111951</v>
      </c>
      <c r="AA47">
        <v>3.5383245180682148</v>
      </c>
      <c r="AB47">
        <v>64.850402807448745</v>
      </c>
      <c r="AJ47">
        <v>53.877551020408163</v>
      </c>
      <c r="AK47">
        <v>23.960918502694771</v>
      </c>
      <c r="AL47">
        <v>8.4388273662500435</v>
      </c>
      <c r="AM47">
        <v>2.3887871800345288</v>
      </c>
      <c r="AN47">
        <v>65.211467625885177</v>
      </c>
      <c r="AV47">
        <v>53.877551020408163</v>
      </c>
      <c r="AW47">
        <v>49.141415095904733</v>
      </c>
      <c r="AX47">
        <v>14.467347077548929</v>
      </c>
      <c r="AY47">
        <v>1.8571539999618709</v>
      </c>
      <c r="AZ47">
        <v>34.535168213301183</v>
      </c>
      <c r="BH47">
        <v>53.877551020408163</v>
      </c>
      <c r="BI47">
        <v>59.527009003044</v>
      </c>
      <c r="BJ47">
        <v>4.4751133897410256</v>
      </c>
      <c r="BK47">
        <v>1.2823819928008311</v>
      </c>
      <c r="BL47">
        <v>34.715495776326968</v>
      </c>
      <c r="BT47">
        <v>53.877551020408163</v>
      </c>
      <c r="BU47">
        <v>7.3439580296652647</v>
      </c>
      <c r="BV47">
        <v>24.426313771949921</v>
      </c>
      <c r="BW47">
        <v>3.3084353788955458</v>
      </c>
      <c r="BX47">
        <v>64.922879671190543</v>
      </c>
      <c r="CF47">
        <v>53.877551020408163</v>
      </c>
      <c r="CG47">
        <v>40.747896118465462</v>
      </c>
      <c r="CH47">
        <v>12.458018691315811</v>
      </c>
      <c r="CI47">
        <v>0.90593689873076344</v>
      </c>
      <c r="CJ47">
        <v>42.579580672813087</v>
      </c>
      <c r="CO47">
        <v>91.83673469387756</v>
      </c>
      <c r="CP47">
        <v>48.034149699364029</v>
      </c>
      <c r="CU47">
        <v>91.83673469387756</v>
      </c>
      <c r="CV47">
        <v>49.29727526318257</v>
      </c>
      <c r="DA47">
        <v>91.83673469387756</v>
      </c>
      <c r="DB47">
        <v>1.782287640390732</v>
      </c>
    </row>
    <row r="48" spans="1:106" x14ac:dyDescent="0.25">
      <c r="A48" t="s">
        <v>115</v>
      </c>
      <c r="B48" t="s">
        <v>117</v>
      </c>
      <c r="C48">
        <v>0</v>
      </c>
      <c r="D48">
        <v>0</v>
      </c>
      <c r="K48" s="1"/>
      <c r="L48">
        <v>55.102040816326529</v>
      </c>
      <c r="M48">
        <v>94.999951230062777</v>
      </c>
      <c r="N48">
        <v>0.51096244289520731</v>
      </c>
      <c r="O48">
        <v>0.17578266823659119</v>
      </c>
      <c r="P48">
        <v>4.3133037021025844</v>
      </c>
      <c r="X48">
        <v>55.102040816326529</v>
      </c>
      <c r="Y48">
        <v>3.2195105358481308</v>
      </c>
      <c r="Z48">
        <v>27.535509987266241</v>
      </c>
      <c r="AA48">
        <v>3.4804153416163288</v>
      </c>
      <c r="AB48">
        <v>65.765899851618485</v>
      </c>
      <c r="AJ48">
        <v>55.102040816326529</v>
      </c>
      <c r="AK48">
        <v>23.729407388068509</v>
      </c>
      <c r="AL48">
        <v>8.1471431534840661</v>
      </c>
      <c r="AM48">
        <v>2.3045338090909651</v>
      </c>
      <c r="AN48">
        <v>65.818916323912106</v>
      </c>
      <c r="AV48">
        <v>55.102040816326529</v>
      </c>
      <c r="AW48">
        <v>49.109737033474246</v>
      </c>
      <c r="AX48">
        <v>14.023420445393819</v>
      </c>
      <c r="AY48">
        <v>1.8281204761186569</v>
      </c>
      <c r="AZ48">
        <v>35.039806645486813</v>
      </c>
      <c r="BH48">
        <v>55.102040816326529</v>
      </c>
      <c r="BI48">
        <v>59.364681756129798</v>
      </c>
      <c r="BJ48">
        <v>4.3290357503759269</v>
      </c>
      <c r="BK48">
        <v>1.2401570250135789</v>
      </c>
      <c r="BL48">
        <v>35.066125630126983</v>
      </c>
      <c r="BT48">
        <v>55.102040816326529</v>
      </c>
      <c r="BU48">
        <v>7.3214782711695099</v>
      </c>
      <c r="BV48">
        <v>23.658115712310551</v>
      </c>
      <c r="BW48">
        <v>3.2452432880687052</v>
      </c>
      <c r="BX48">
        <v>65.776755985269773</v>
      </c>
      <c r="CF48">
        <v>55.102040816326529</v>
      </c>
      <c r="CG48">
        <v>40.649596834285077</v>
      </c>
      <c r="CH48">
        <v>12.06483250617377</v>
      </c>
      <c r="CI48">
        <v>0.87533444658474524</v>
      </c>
      <c r="CJ48">
        <v>43.059502094978853</v>
      </c>
      <c r="CO48">
        <v>93.877551020408163</v>
      </c>
      <c r="CP48">
        <v>49.089253861037712</v>
      </c>
      <c r="CU48">
        <v>93.877551020408163</v>
      </c>
      <c r="CV48">
        <v>50.037640496377698</v>
      </c>
      <c r="DA48">
        <v>93.877551020408163</v>
      </c>
      <c r="DB48">
        <v>1.467889215861494</v>
      </c>
    </row>
    <row r="49" spans="1:106" x14ac:dyDescent="0.25">
      <c r="A49" t="s">
        <v>116</v>
      </c>
      <c r="B49" t="s">
        <v>118</v>
      </c>
      <c r="C49">
        <v>0</v>
      </c>
      <c r="D49">
        <v>0</v>
      </c>
      <c r="K49" s="1"/>
      <c r="L49">
        <v>56.326530612244902</v>
      </c>
      <c r="M49">
        <v>94.906961312058144</v>
      </c>
      <c r="N49">
        <v>0.5104623739391555</v>
      </c>
      <c r="O49">
        <v>0.17561066392984059</v>
      </c>
      <c r="P49">
        <v>4.4069656936704442</v>
      </c>
      <c r="X49">
        <v>56.326530612244902</v>
      </c>
      <c r="Y49">
        <v>3.2485602843517412</v>
      </c>
      <c r="Z49">
        <v>26.675682394560599</v>
      </c>
      <c r="AA49">
        <v>3.4215985165014802</v>
      </c>
      <c r="AB49">
        <v>66.655496017865175</v>
      </c>
      <c r="AJ49">
        <v>56.326530612244902</v>
      </c>
      <c r="AK49">
        <v>23.50625208487541</v>
      </c>
      <c r="AL49">
        <v>7.8651320078432114</v>
      </c>
      <c r="AM49">
        <v>2.2233816889423732</v>
      </c>
      <c r="AN49">
        <v>66.405234893128011</v>
      </c>
      <c r="AV49">
        <v>56.326530612244902</v>
      </c>
      <c r="AW49">
        <v>49.07776363711185</v>
      </c>
      <c r="AX49">
        <v>13.59324465517409</v>
      </c>
      <c r="AY49">
        <v>1.7986307821006959</v>
      </c>
      <c r="AZ49">
        <v>35.531446465812387</v>
      </c>
      <c r="BH49">
        <v>56.326530612244902</v>
      </c>
      <c r="BI49">
        <v>59.206600755967962</v>
      </c>
      <c r="BJ49">
        <v>4.187784919047707</v>
      </c>
      <c r="BK49">
        <v>1.1994920942384091</v>
      </c>
      <c r="BL49">
        <v>35.406122392136218</v>
      </c>
      <c r="BT49">
        <v>56.326530612244902</v>
      </c>
      <c r="BU49">
        <v>7.3001107596357713</v>
      </c>
      <c r="BV49">
        <v>22.91384766424305</v>
      </c>
      <c r="BW49">
        <v>3.1819581819699221</v>
      </c>
      <c r="BX49">
        <v>66.605688430819612</v>
      </c>
      <c r="CF49">
        <v>56.326530612244902</v>
      </c>
      <c r="CG49">
        <v>40.553894590630136</v>
      </c>
      <c r="CH49">
        <v>11.68402907184341</v>
      </c>
      <c r="CI49">
        <v>0.84589159481290621</v>
      </c>
      <c r="CJ49">
        <v>43.524601485109372</v>
      </c>
      <c r="CO49">
        <v>95.91836734693878</v>
      </c>
      <c r="CP49">
        <v>50.144571386295432</v>
      </c>
      <c r="CU49">
        <v>95.91836734693878</v>
      </c>
      <c r="CV49">
        <v>50.777998248706638</v>
      </c>
      <c r="DA49">
        <v>95.91836734693878</v>
      </c>
      <c r="DB49">
        <v>1.152325079149618</v>
      </c>
    </row>
    <row r="50" spans="1:106" x14ac:dyDescent="0.25">
      <c r="A50" t="s">
        <v>148</v>
      </c>
      <c r="C50">
        <v>0</v>
      </c>
      <c r="D50">
        <v>0</v>
      </c>
      <c r="K50" s="1"/>
      <c r="L50">
        <v>57.551020408163268</v>
      </c>
      <c r="M50">
        <v>94.814062491958936</v>
      </c>
      <c r="N50">
        <v>0.50996275091447185</v>
      </c>
      <c r="O50">
        <v>0.17543879650698099</v>
      </c>
      <c r="P50">
        <v>4.5005360046343386</v>
      </c>
      <c r="X50">
        <v>57.551020408163268</v>
      </c>
      <c r="Y50">
        <v>3.27688888476023</v>
      </c>
      <c r="Z50">
        <v>25.842536897935609</v>
      </c>
      <c r="AA50">
        <v>3.3620502402405701</v>
      </c>
      <c r="AB50">
        <v>67.519864146430876</v>
      </c>
      <c r="AJ50">
        <v>57.551020408163268</v>
      </c>
      <c r="AK50">
        <v>23.29113139047271</v>
      </c>
      <c r="AL50">
        <v>7.5925424579670953</v>
      </c>
      <c r="AM50">
        <v>2.1452048936106412</v>
      </c>
      <c r="AN50">
        <v>66.971121931844934</v>
      </c>
      <c r="AV50">
        <v>57.551020408163268</v>
      </c>
      <c r="AW50">
        <v>49.045480604877667</v>
      </c>
      <c r="AX50">
        <v>13.17641685787237</v>
      </c>
      <c r="AY50">
        <v>1.76876948709184</v>
      </c>
      <c r="AZ50">
        <v>36.010420627723818</v>
      </c>
      <c r="BH50">
        <v>57.551020408163268</v>
      </c>
      <c r="BI50">
        <v>59.052595965531722</v>
      </c>
      <c r="BJ50">
        <v>4.0512393870450003</v>
      </c>
      <c r="BK50">
        <v>1.1603203490576011</v>
      </c>
      <c r="BL50">
        <v>35.735844459793519</v>
      </c>
      <c r="BT50">
        <v>57.551020408163268</v>
      </c>
      <c r="BU50">
        <v>7.2797445041037836</v>
      </c>
      <c r="BV50">
        <v>22.192797484084</v>
      </c>
      <c r="BW50">
        <v>3.1186952368995362</v>
      </c>
      <c r="BX50">
        <v>67.410372564413805</v>
      </c>
      <c r="CF50">
        <v>57.551020408163268</v>
      </c>
      <c r="CG50">
        <v>40.460670668799906</v>
      </c>
      <c r="CH50">
        <v>11.31526208840496</v>
      </c>
      <c r="CI50">
        <v>0.81755833638935493</v>
      </c>
      <c r="CJ50">
        <v>43.975354019129171</v>
      </c>
      <c r="CO50">
        <v>97.959183673469397</v>
      </c>
      <c r="CP50">
        <v>51.200245013767983</v>
      </c>
      <c r="CU50">
        <v>97.959183673469397</v>
      </c>
      <c r="CV50">
        <v>51.518353371298858</v>
      </c>
      <c r="DA50">
        <v>97.959183673469397</v>
      </c>
      <c r="DB50">
        <v>0.83642079144603665</v>
      </c>
    </row>
    <row r="51" spans="1:106" x14ac:dyDescent="0.25">
      <c r="A51" t="s">
        <v>149</v>
      </c>
      <c r="C51">
        <v>0</v>
      </c>
      <c r="D51">
        <v>0</v>
      </c>
      <c r="K51" s="1"/>
      <c r="L51">
        <v>58.775510204081627</v>
      </c>
      <c r="M51">
        <v>94.721254622428361</v>
      </c>
      <c r="N51">
        <v>0.50946360687903347</v>
      </c>
      <c r="O51">
        <v>0.17526709011374431</v>
      </c>
      <c r="P51">
        <v>4.5940147251460131</v>
      </c>
      <c r="X51">
        <v>58.775510204081627</v>
      </c>
      <c r="Y51">
        <v>3.3044674855412319</v>
      </c>
      <c r="Z51">
        <v>25.035261603424502</v>
      </c>
      <c r="AA51">
        <v>3.3019410987954569</v>
      </c>
      <c r="AB51">
        <v>68.359671856844756</v>
      </c>
      <c r="AJ51">
        <v>58.775510204081627</v>
      </c>
      <c r="AK51">
        <v>23.083724102217609</v>
      </c>
      <c r="AL51">
        <v>7.3291230324953309</v>
      </c>
      <c r="AM51">
        <v>2.0698774971176568</v>
      </c>
      <c r="AN51">
        <v>67.517276038374931</v>
      </c>
      <c r="AV51">
        <v>58.775510204081627</v>
      </c>
      <c r="AW51">
        <v>49.012873634831863</v>
      </c>
      <c r="AX51">
        <v>12.772534204471279</v>
      </c>
      <c r="AY51">
        <v>1.7386211602759369</v>
      </c>
      <c r="AZ51">
        <v>36.47706208466704</v>
      </c>
      <c r="BH51">
        <v>58.775510204081627</v>
      </c>
      <c r="BI51">
        <v>58.902497347794309</v>
      </c>
      <c r="BJ51">
        <v>3.9192776456564342</v>
      </c>
      <c r="BK51">
        <v>1.122574938053434</v>
      </c>
      <c r="BL51">
        <v>36.055650230537672</v>
      </c>
      <c r="BT51">
        <v>58.775510204081627</v>
      </c>
      <c r="BU51">
        <v>7.260324343128282</v>
      </c>
      <c r="BV51">
        <v>21.494279289363181</v>
      </c>
      <c r="BW51">
        <v>3.055545077842075</v>
      </c>
      <c r="BX51">
        <v>68.191461093718345</v>
      </c>
      <c r="CF51">
        <v>58.775510204081627</v>
      </c>
      <c r="CG51">
        <v>40.369806350093647</v>
      </c>
      <c r="CH51">
        <v>10.958185255938639</v>
      </c>
      <c r="CI51">
        <v>0.79028466428819999</v>
      </c>
      <c r="CJ51">
        <v>44.412234872962763</v>
      </c>
    </row>
    <row r="52" spans="1:106" x14ac:dyDescent="0.25">
      <c r="A52" t="s">
        <v>120</v>
      </c>
      <c r="B52" t="s">
        <v>119</v>
      </c>
      <c r="C52">
        <v>0</v>
      </c>
      <c r="D52">
        <v>0</v>
      </c>
      <c r="K52" s="1"/>
      <c r="L52">
        <v>60</v>
      </c>
      <c r="M52">
        <v>94.628537556129629</v>
      </c>
      <c r="N52">
        <v>0.50896497489071746</v>
      </c>
      <c r="O52">
        <v>0.1750955688958622</v>
      </c>
      <c r="P52">
        <v>4.6874019453572089</v>
      </c>
      <c r="X52">
        <v>60</v>
      </c>
      <c r="Y52">
        <v>3.3313004655638312</v>
      </c>
      <c r="Z52">
        <v>24.253085300375201</v>
      </c>
      <c r="AA52">
        <v>3.2414049567470831</v>
      </c>
      <c r="AB52">
        <v>69.175551315585224</v>
      </c>
      <c r="AJ52">
        <v>60</v>
      </c>
      <c r="AK52">
        <v>22.883709017467329</v>
      </c>
      <c r="AL52">
        <v>7.0746222600675308</v>
      </c>
      <c r="AM52">
        <v>1.997273573485308</v>
      </c>
      <c r="AN52">
        <v>68.044395811030043</v>
      </c>
      <c r="AV52">
        <v>60</v>
      </c>
      <c r="AW52">
        <v>48.979932400158013</v>
      </c>
      <c r="AX52">
        <v>12.38119472855997</v>
      </c>
      <c r="AY52">
        <v>1.708266114278401</v>
      </c>
      <c r="AZ52">
        <v>36.931699639913461</v>
      </c>
      <c r="BH52">
        <v>60</v>
      </c>
      <c r="BI52">
        <v>58.75613486572896</v>
      </c>
      <c r="BJ52">
        <v>3.7917781861706392</v>
      </c>
      <c r="BK52">
        <v>1.0861890098081901</v>
      </c>
      <c r="BL52">
        <v>36.36589810180751</v>
      </c>
      <c r="BT52">
        <v>60</v>
      </c>
      <c r="BU52">
        <v>7.2417884462194122</v>
      </c>
      <c r="BV52">
        <v>20.817629581180999</v>
      </c>
      <c r="BW52">
        <v>2.9925949118660982</v>
      </c>
      <c r="BX52">
        <v>68.9495968599972</v>
      </c>
      <c r="CF52">
        <v>60</v>
      </c>
      <c r="CG52">
        <v>40.281182915810582</v>
      </c>
      <c r="CH52">
        <v>10.61245227452468</v>
      </c>
      <c r="CI52">
        <v>0.76402057148355018</v>
      </c>
      <c r="CJ52">
        <v>44.835719222534678</v>
      </c>
    </row>
    <row r="53" spans="1:106" x14ac:dyDescent="0.25">
      <c r="A53" t="s">
        <v>122</v>
      </c>
      <c r="B53" t="s">
        <v>121</v>
      </c>
      <c r="C53">
        <v>0</v>
      </c>
      <c r="D53">
        <v>0</v>
      </c>
      <c r="G53" s="1"/>
      <c r="L53" s="1"/>
    </row>
    <row r="54" spans="1:106" x14ac:dyDescent="0.25">
      <c r="A54" t="s">
        <v>27</v>
      </c>
      <c r="B54" t="s">
        <v>47</v>
      </c>
      <c r="C54">
        <v>0</v>
      </c>
      <c r="D54">
        <v>0</v>
      </c>
      <c r="G54" s="1"/>
    </row>
    <row r="55" spans="1:106" x14ac:dyDescent="0.25">
      <c r="A55" t="s">
        <v>28</v>
      </c>
      <c r="B55" t="s">
        <v>48</v>
      </c>
      <c r="C55">
        <v>0</v>
      </c>
      <c r="D55">
        <v>0</v>
      </c>
    </row>
    <row r="56" spans="1:106" x14ac:dyDescent="0.25">
      <c r="A56" t="s">
        <v>29</v>
      </c>
      <c r="B56" t="s">
        <v>49</v>
      </c>
      <c r="C56">
        <v>0</v>
      </c>
      <c r="D56">
        <v>0</v>
      </c>
    </row>
    <row r="57" spans="1:106" x14ac:dyDescent="0.25">
      <c r="A57" t="s">
        <v>30</v>
      </c>
      <c r="B57" t="s">
        <v>50</v>
      </c>
      <c r="C57">
        <v>0</v>
      </c>
      <c r="D57">
        <v>0</v>
      </c>
    </row>
    <row r="58" spans="1:106" x14ac:dyDescent="0.25">
      <c r="A58" t="s">
        <v>125</v>
      </c>
      <c r="B58" t="s">
        <v>126</v>
      </c>
      <c r="C58">
        <v>0</v>
      </c>
      <c r="D58">
        <v>0</v>
      </c>
    </row>
    <row r="59" spans="1:106" x14ac:dyDescent="0.25">
      <c r="A59" t="s">
        <v>31</v>
      </c>
      <c r="B59" t="s">
        <v>51</v>
      </c>
      <c r="C59">
        <v>0</v>
      </c>
      <c r="D59">
        <v>0</v>
      </c>
    </row>
    <row r="60" spans="1:106" x14ac:dyDescent="0.25">
      <c r="A60" t="s">
        <v>32</v>
      </c>
      <c r="B60" t="s">
        <v>52</v>
      </c>
      <c r="C60">
        <v>0</v>
      </c>
      <c r="D60">
        <v>0</v>
      </c>
    </row>
    <row r="61" spans="1:106" x14ac:dyDescent="0.25">
      <c r="A61" t="s">
        <v>127</v>
      </c>
      <c r="B61" t="s">
        <v>129</v>
      </c>
      <c r="C61">
        <v>0</v>
      </c>
      <c r="D61">
        <v>0</v>
      </c>
    </row>
    <row r="62" spans="1:106" x14ac:dyDescent="0.25">
      <c r="A62" t="s">
        <v>128</v>
      </c>
      <c r="B62" t="s">
        <v>130</v>
      </c>
      <c r="C62">
        <v>0</v>
      </c>
      <c r="D62">
        <v>0</v>
      </c>
    </row>
    <row r="63" spans="1:106" x14ac:dyDescent="0.25">
      <c r="A63" t="s">
        <v>150</v>
      </c>
      <c r="C63">
        <v>0</v>
      </c>
      <c r="D63">
        <v>0</v>
      </c>
    </row>
    <row r="64" spans="1:106" x14ac:dyDescent="0.25">
      <c r="A64" t="s">
        <v>151</v>
      </c>
      <c r="C64">
        <v>0</v>
      </c>
      <c r="D64">
        <v>0</v>
      </c>
    </row>
    <row r="65" spans="1:4" x14ac:dyDescent="0.25">
      <c r="A65" t="s">
        <v>176</v>
      </c>
      <c r="B65" t="s">
        <v>131</v>
      </c>
      <c r="C65">
        <v>0</v>
      </c>
      <c r="D65">
        <v>0</v>
      </c>
    </row>
    <row r="66" spans="1:4" x14ac:dyDescent="0.25">
      <c r="A66" t="s">
        <v>177</v>
      </c>
      <c r="B66" t="s">
        <v>132</v>
      </c>
      <c r="C66">
        <v>0</v>
      </c>
      <c r="D66">
        <v>0</v>
      </c>
    </row>
    <row r="67" spans="1:4" x14ac:dyDescent="0.25">
      <c r="A67" t="s">
        <v>33</v>
      </c>
      <c r="B67" t="s">
        <v>53</v>
      </c>
      <c r="C67">
        <v>0</v>
      </c>
      <c r="D67">
        <v>0</v>
      </c>
    </row>
    <row r="68" spans="1:4" x14ac:dyDescent="0.25">
      <c r="A68" t="s">
        <v>34</v>
      </c>
      <c r="B68" t="s">
        <v>54</v>
      </c>
      <c r="C68">
        <v>0</v>
      </c>
      <c r="D68">
        <v>0</v>
      </c>
    </row>
    <row r="69" spans="1:4" x14ac:dyDescent="0.25">
      <c r="A69" t="s">
        <v>35</v>
      </c>
      <c r="B69" t="s">
        <v>55</v>
      </c>
      <c r="C69">
        <v>0</v>
      </c>
      <c r="D69">
        <v>0</v>
      </c>
    </row>
    <row r="70" spans="1:4" x14ac:dyDescent="0.25">
      <c r="A70" t="s">
        <v>36</v>
      </c>
      <c r="B70" t="s">
        <v>56</v>
      </c>
      <c r="C70">
        <v>0</v>
      </c>
      <c r="D70">
        <v>0</v>
      </c>
    </row>
    <row r="71" spans="1:4" x14ac:dyDescent="0.25">
      <c r="A71" t="s">
        <v>178</v>
      </c>
      <c r="B71" t="s">
        <v>133</v>
      </c>
      <c r="C71">
        <v>0</v>
      </c>
      <c r="D71">
        <v>0</v>
      </c>
    </row>
    <row r="72" spans="1:4" x14ac:dyDescent="0.25">
      <c r="A72" t="s">
        <v>37</v>
      </c>
      <c r="B72" t="s">
        <v>57</v>
      </c>
      <c r="C72">
        <v>0</v>
      </c>
      <c r="D72">
        <v>0</v>
      </c>
    </row>
    <row r="73" spans="1:4" x14ac:dyDescent="0.25">
      <c r="A73" t="s">
        <v>38</v>
      </c>
      <c r="B73" t="s">
        <v>58</v>
      </c>
      <c r="C73">
        <v>0</v>
      </c>
      <c r="D73">
        <v>0</v>
      </c>
    </row>
    <row r="74" spans="1:4" x14ac:dyDescent="0.25">
      <c r="A74" t="s">
        <v>157</v>
      </c>
      <c r="B74" t="s">
        <v>158</v>
      </c>
      <c r="C74">
        <v>0</v>
      </c>
      <c r="D74">
        <v>0</v>
      </c>
    </row>
    <row r="75" spans="1:4" x14ac:dyDescent="0.25">
      <c r="A75" t="s">
        <v>159</v>
      </c>
      <c r="B75" t="s">
        <v>161</v>
      </c>
      <c r="C75">
        <v>0</v>
      </c>
      <c r="D75">
        <v>0</v>
      </c>
    </row>
    <row r="76" spans="1:4" x14ac:dyDescent="0.25">
      <c r="A76" t="s">
        <v>162</v>
      </c>
      <c r="B76" t="s">
        <v>168</v>
      </c>
      <c r="C76">
        <v>0</v>
      </c>
      <c r="D76">
        <v>0</v>
      </c>
    </row>
    <row r="77" spans="1:4" x14ac:dyDescent="0.25">
      <c r="A77" t="s">
        <v>163</v>
      </c>
      <c r="B77" t="s">
        <v>170</v>
      </c>
      <c r="C77">
        <v>0</v>
      </c>
      <c r="D77">
        <v>0</v>
      </c>
    </row>
    <row r="78" spans="1:4" x14ac:dyDescent="0.25">
      <c r="A78" t="s">
        <v>164</v>
      </c>
      <c r="B78" t="s">
        <v>171</v>
      </c>
      <c r="C78">
        <v>0</v>
      </c>
      <c r="D78">
        <v>0</v>
      </c>
    </row>
    <row r="79" spans="1:4" x14ac:dyDescent="0.25">
      <c r="A79" t="s">
        <v>165</v>
      </c>
      <c r="B79" t="s">
        <v>172</v>
      </c>
      <c r="C79">
        <v>0</v>
      </c>
      <c r="D79">
        <v>0</v>
      </c>
    </row>
    <row r="80" spans="1:4" x14ac:dyDescent="0.25">
      <c r="A80" t="s">
        <v>160</v>
      </c>
      <c r="B80" t="s">
        <v>169</v>
      </c>
      <c r="C80">
        <v>0</v>
      </c>
      <c r="D80">
        <v>0</v>
      </c>
    </row>
    <row r="81" spans="1:4" x14ac:dyDescent="0.25">
      <c r="A81" t="s">
        <v>166</v>
      </c>
      <c r="B81" t="s">
        <v>173</v>
      </c>
      <c r="C81">
        <v>0</v>
      </c>
      <c r="D81">
        <v>0</v>
      </c>
    </row>
    <row r="82" spans="1:4" x14ac:dyDescent="0.25">
      <c r="A82" t="s">
        <v>167</v>
      </c>
      <c r="B82" t="s">
        <v>174</v>
      </c>
      <c r="C82">
        <v>0</v>
      </c>
      <c r="D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F631-E0C5-4B6F-B91A-3D6B06E9B4C5}">
  <dimension ref="A1:DB82"/>
  <sheetViews>
    <sheetView workbookViewId="0">
      <selection activeCell="D9" sqref="D9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v>2.2581509127491579E-3</v>
      </c>
      <c r="D2">
        <v>7.4911528347810965E-4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v>0.42075167716363071</v>
      </c>
      <c r="D3">
        <v>2.0451224550728391</v>
      </c>
      <c r="F3">
        <v>0</v>
      </c>
      <c r="G3">
        <v>100</v>
      </c>
      <c r="H3">
        <v>0</v>
      </c>
      <c r="I3">
        <v>0</v>
      </c>
      <c r="J3">
        <v>0</v>
      </c>
      <c r="L3">
        <v>0</v>
      </c>
      <c r="M3">
        <v>100</v>
      </c>
      <c r="N3">
        <v>0</v>
      </c>
      <c r="O3">
        <v>0</v>
      </c>
      <c r="P3">
        <v>0</v>
      </c>
      <c r="R3">
        <v>0</v>
      </c>
      <c r="S3">
        <v>100</v>
      </c>
      <c r="T3">
        <v>0</v>
      </c>
      <c r="U3">
        <v>0</v>
      </c>
      <c r="V3">
        <v>0</v>
      </c>
      <c r="X3">
        <v>0</v>
      </c>
      <c r="Y3">
        <v>100</v>
      </c>
      <c r="Z3">
        <v>0</v>
      </c>
      <c r="AA3">
        <v>0</v>
      </c>
      <c r="AB3">
        <v>0</v>
      </c>
      <c r="AD3">
        <v>0</v>
      </c>
      <c r="AE3">
        <v>100</v>
      </c>
      <c r="AF3">
        <v>0</v>
      </c>
      <c r="AG3">
        <v>0</v>
      </c>
      <c r="AH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B3">
        <v>0</v>
      </c>
      <c r="BC3">
        <v>100</v>
      </c>
      <c r="BD3">
        <v>0</v>
      </c>
      <c r="BE3">
        <v>0</v>
      </c>
      <c r="BF3">
        <v>0</v>
      </c>
      <c r="BH3">
        <v>0</v>
      </c>
      <c r="BI3">
        <v>100</v>
      </c>
      <c r="BJ3">
        <v>0</v>
      </c>
      <c r="BK3">
        <v>0</v>
      </c>
      <c r="BL3">
        <v>0</v>
      </c>
      <c r="BN3">
        <v>0</v>
      </c>
      <c r="BO3">
        <v>100</v>
      </c>
      <c r="BP3">
        <v>0</v>
      </c>
      <c r="BQ3">
        <v>0</v>
      </c>
      <c r="BR3">
        <v>0</v>
      </c>
      <c r="BT3">
        <v>0</v>
      </c>
      <c r="BU3">
        <v>100</v>
      </c>
      <c r="BV3">
        <v>0</v>
      </c>
      <c r="BW3">
        <v>0</v>
      </c>
      <c r="BX3">
        <v>0</v>
      </c>
      <c r="BZ3">
        <v>0</v>
      </c>
      <c r="CA3">
        <v>100</v>
      </c>
      <c r="CB3">
        <v>0</v>
      </c>
      <c r="CC3">
        <v>0</v>
      </c>
      <c r="CD3">
        <v>0</v>
      </c>
      <c r="CF3">
        <v>0</v>
      </c>
      <c r="CG3">
        <v>100</v>
      </c>
      <c r="CH3">
        <v>0</v>
      </c>
      <c r="CI3">
        <v>0</v>
      </c>
      <c r="CJ3">
        <v>0</v>
      </c>
      <c r="CL3">
        <v>0</v>
      </c>
      <c r="CM3">
        <v>0.52132086149605206</v>
      </c>
      <c r="CO3">
        <v>2.0408163265306118</v>
      </c>
      <c r="CP3">
        <v>1.574734469356571</v>
      </c>
      <c r="CR3">
        <v>0</v>
      </c>
      <c r="CS3">
        <v>8.9499999999999993</v>
      </c>
      <c r="CU3">
        <v>2.0408163265306118</v>
      </c>
      <c r="CV3">
        <v>17.25410609978595</v>
      </c>
      <c r="CX3">
        <v>0</v>
      </c>
      <c r="CY3">
        <v>8.9499999999999993</v>
      </c>
      <c r="DA3">
        <v>2.0408163265306118</v>
      </c>
      <c r="DB3">
        <v>16.187143847402041</v>
      </c>
    </row>
    <row r="4" spans="1:106" x14ac:dyDescent="0.25">
      <c r="A4" t="s">
        <v>63</v>
      </c>
      <c r="B4" t="s">
        <v>64</v>
      </c>
      <c r="C4">
        <v>2.628352752117278E-7</v>
      </c>
      <c r="D4">
        <v>1.856469114063445E-3</v>
      </c>
      <c r="F4">
        <v>1</v>
      </c>
      <c r="G4">
        <v>99.55502833333334</v>
      </c>
      <c r="H4">
        <v>0.17766666666666661</v>
      </c>
      <c r="I4">
        <v>0.09</v>
      </c>
      <c r="J4">
        <v>0.17730499999999999</v>
      </c>
      <c r="L4">
        <v>1.2244897959183669</v>
      </c>
      <c r="M4">
        <v>99.682761591800769</v>
      </c>
      <c r="N4">
        <v>0.20042418919815111</v>
      </c>
      <c r="O4">
        <v>1.8363548347641531E-2</v>
      </c>
      <c r="P4">
        <v>9.845067065335153E-2</v>
      </c>
      <c r="R4">
        <v>1</v>
      </c>
      <c r="S4">
        <v>85.926666666666662</v>
      </c>
      <c r="T4">
        <v>12.66333333333333</v>
      </c>
      <c r="U4">
        <v>0.22</v>
      </c>
      <c r="V4">
        <v>1.19</v>
      </c>
      <c r="X4">
        <v>1.2244897959183669</v>
      </c>
      <c r="Y4">
        <v>80.388299523341317</v>
      </c>
      <c r="Z4">
        <v>19.095742874714279</v>
      </c>
      <c r="AA4">
        <v>0.24855336434253131</v>
      </c>
      <c r="AB4">
        <v>0.2674043112963056</v>
      </c>
      <c r="AD4">
        <v>1</v>
      </c>
      <c r="AE4">
        <v>83.67</v>
      </c>
      <c r="AF4">
        <v>0.45333333333333331</v>
      </c>
      <c r="AG4">
        <v>0.90341398666200468</v>
      </c>
      <c r="AH4">
        <v>14.973252680004659</v>
      </c>
      <c r="AJ4">
        <v>1.2244897959183669</v>
      </c>
      <c r="AK4">
        <v>91.948631115026231</v>
      </c>
      <c r="AL4">
        <v>0.98818698545768346</v>
      </c>
      <c r="AM4">
        <v>3.7647195564838092</v>
      </c>
      <c r="AN4">
        <v>3.2984623430660198</v>
      </c>
      <c r="AP4">
        <v>1</v>
      </c>
      <c r="AQ4">
        <v>91.335000000000008</v>
      </c>
      <c r="AR4">
        <v>10.9273925</v>
      </c>
      <c r="AS4">
        <v>0.35</v>
      </c>
      <c r="AT4">
        <v>1.270075166666667</v>
      </c>
      <c r="AV4">
        <v>1.2244897959183669</v>
      </c>
      <c r="AW4">
        <v>90.035557145743041</v>
      </c>
      <c r="AX4">
        <v>9.6480523697982417</v>
      </c>
      <c r="AY4">
        <v>0.13345983198512951</v>
      </c>
      <c r="AZ4">
        <v>0.18293066834554031</v>
      </c>
      <c r="BB4">
        <v>1</v>
      </c>
      <c r="BC4">
        <v>81.36</v>
      </c>
      <c r="BD4">
        <v>0.63333333333333341</v>
      </c>
      <c r="BE4">
        <v>1.3</v>
      </c>
      <c r="BF4">
        <v>16.70666666666666</v>
      </c>
      <c r="BH4">
        <v>1.2244897959183669</v>
      </c>
      <c r="BI4">
        <v>95.815714729189537</v>
      </c>
      <c r="BJ4">
        <v>0.59424395776492966</v>
      </c>
      <c r="BK4">
        <v>1.891583569837028</v>
      </c>
      <c r="BL4">
        <v>1.69845774321045</v>
      </c>
      <c r="BN4">
        <v>1</v>
      </c>
      <c r="BO4">
        <v>93.234999999999999</v>
      </c>
      <c r="BP4">
        <v>15.606666666666669</v>
      </c>
      <c r="BQ4">
        <v>2.91</v>
      </c>
      <c r="BR4">
        <v>2.11</v>
      </c>
      <c r="BT4">
        <v>1.2244897959183669</v>
      </c>
      <c r="BU4">
        <v>82.700335903066701</v>
      </c>
      <c r="BV4">
        <v>15.47423898985301</v>
      </c>
      <c r="BW4">
        <v>0.95181375657705425</v>
      </c>
      <c r="BX4">
        <v>0.87361138541048133</v>
      </c>
      <c r="BZ4">
        <v>1</v>
      </c>
      <c r="CA4">
        <v>89.175000000000011</v>
      </c>
      <c r="CB4">
        <v>8.7033333333333349</v>
      </c>
      <c r="CC4">
        <v>2.33</v>
      </c>
      <c r="CD4">
        <v>6.8550000000000004</v>
      </c>
      <c r="CF4">
        <v>1.2244897959183669</v>
      </c>
      <c r="CG4">
        <v>90.673250941063216</v>
      </c>
      <c r="CH4">
        <v>6.7613957000491522</v>
      </c>
      <c r="CI4">
        <v>1.3291017045629701</v>
      </c>
      <c r="CJ4">
        <v>1.2211683819693619</v>
      </c>
      <c r="CL4">
        <v>20</v>
      </c>
      <c r="CM4">
        <v>10.84379202628517</v>
      </c>
      <c r="CO4">
        <v>4.0816326530612246</v>
      </c>
      <c r="CP4">
        <v>2.6280842728113529</v>
      </c>
      <c r="CR4">
        <v>20</v>
      </c>
      <c r="CS4">
        <v>22.1</v>
      </c>
      <c r="CU4">
        <v>4.0816326530612246</v>
      </c>
      <c r="CV4">
        <v>17.98079358041452</v>
      </c>
      <c r="CX4">
        <v>20</v>
      </c>
      <c r="CY4">
        <v>8.2799999999999994</v>
      </c>
      <c r="DA4">
        <v>4.0816326530612246</v>
      </c>
      <c r="DB4">
        <v>15.863932415514061</v>
      </c>
    </row>
    <row r="5" spans="1:106" x14ac:dyDescent="0.25">
      <c r="A5" t="s">
        <v>65</v>
      </c>
      <c r="B5" t="s">
        <v>66</v>
      </c>
      <c r="C5">
        <v>2.2540666156505739E-7</v>
      </c>
      <c r="D5">
        <v>4.5688352205614233</v>
      </c>
      <c r="F5">
        <v>3</v>
      </c>
      <c r="G5">
        <v>98.962980000000002</v>
      </c>
      <c r="H5">
        <v>0.43033333333333329</v>
      </c>
      <c r="I5">
        <v>7.0000000000000007E-2</v>
      </c>
      <c r="J5">
        <v>0.53668666666666676</v>
      </c>
      <c r="L5">
        <v>2.4489795918367352</v>
      </c>
      <c r="M5">
        <v>99.443215147885738</v>
      </c>
      <c r="N5">
        <v>0.30966274376471481</v>
      </c>
      <c r="O5">
        <v>5.0489289222258843E-2</v>
      </c>
      <c r="P5">
        <v>0.19663281912635799</v>
      </c>
      <c r="R5">
        <v>3</v>
      </c>
      <c r="S5">
        <v>50.51</v>
      </c>
      <c r="T5">
        <v>47.152500000000003</v>
      </c>
      <c r="U5">
        <v>0.43</v>
      </c>
      <c r="V5">
        <v>1.9075</v>
      </c>
      <c r="X5">
        <v>2.4489795918367352</v>
      </c>
      <c r="Y5">
        <v>64.796124027998005</v>
      </c>
      <c r="Z5">
        <v>33.698315227336337</v>
      </c>
      <c r="AA5">
        <v>0.51821451126369733</v>
      </c>
      <c r="AB5">
        <v>0.98734706348182666</v>
      </c>
      <c r="AD5">
        <v>3</v>
      </c>
      <c r="AE5">
        <v>72.226666666666674</v>
      </c>
      <c r="AF5">
        <v>12.03166666666667</v>
      </c>
      <c r="AG5">
        <v>20.49</v>
      </c>
      <c r="AH5">
        <v>11.742224999999999</v>
      </c>
      <c r="AJ5">
        <v>2.4489795918367352</v>
      </c>
      <c r="AK5">
        <v>84.703093814807076</v>
      </c>
      <c r="AL5">
        <v>2.664994511204251</v>
      </c>
      <c r="AM5">
        <v>6.28833936029518</v>
      </c>
      <c r="AN5">
        <v>6.3435723140827713</v>
      </c>
      <c r="AP5">
        <v>3</v>
      </c>
      <c r="AQ5">
        <v>72.479780000000005</v>
      </c>
      <c r="AR5">
        <v>33.901870000000002</v>
      </c>
      <c r="AS5">
        <v>0.5</v>
      </c>
      <c r="AT5">
        <v>1.169228333333334</v>
      </c>
      <c r="AV5">
        <v>2.4489795918367352</v>
      </c>
      <c r="AW5">
        <v>82.119940546830748</v>
      </c>
      <c r="AX5">
        <v>17.00367912224068</v>
      </c>
      <c r="AY5">
        <v>0.28435664323198462</v>
      </c>
      <c r="AZ5">
        <v>0.59202386812720587</v>
      </c>
      <c r="BB5">
        <v>3</v>
      </c>
      <c r="BC5">
        <v>75.650000000000006</v>
      </c>
      <c r="BD5">
        <v>8.7166666666666668</v>
      </c>
      <c r="BE5">
        <v>12.04</v>
      </c>
      <c r="BF5">
        <v>3.5933333333333342</v>
      </c>
      <c r="BH5">
        <v>2.4489795918367352</v>
      </c>
      <c r="BI5">
        <v>92.073202727093516</v>
      </c>
      <c r="BJ5">
        <v>1.4871018093864781</v>
      </c>
      <c r="BK5">
        <v>3.1695852459200879</v>
      </c>
      <c r="BL5">
        <v>3.2701102176127481</v>
      </c>
      <c r="BN5">
        <v>3</v>
      </c>
      <c r="BO5">
        <v>75.61</v>
      </c>
      <c r="BP5">
        <v>48.633333333333333</v>
      </c>
      <c r="BQ5">
        <v>10.199999999999999</v>
      </c>
      <c r="BR5">
        <v>5.1433333333333344</v>
      </c>
      <c r="BT5">
        <v>2.4489795918367352</v>
      </c>
      <c r="BU5">
        <v>68.777850148625376</v>
      </c>
      <c r="BV5">
        <v>27.491205746167012</v>
      </c>
      <c r="BW5">
        <v>1.672311320283433</v>
      </c>
      <c r="BX5">
        <v>2.058633879693891</v>
      </c>
      <c r="BZ5">
        <v>3</v>
      </c>
      <c r="CA5">
        <v>77.290000000000006</v>
      </c>
      <c r="CB5">
        <v>20.440000000000001</v>
      </c>
      <c r="CC5">
        <v>9.0500000000000007</v>
      </c>
      <c r="CD5">
        <v>5.1349999999999998</v>
      </c>
      <c r="CF5">
        <v>2.4489795918367352</v>
      </c>
      <c r="CG5">
        <v>82.980952668753076</v>
      </c>
      <c r="CH5">
        <v>12.224039059781351</v>
      </c>
      <c r="CI5">
        <v>2.2322971801451201</v>
      </c>
      <c r="CJ5">
        <v>2.5071822859364818</v>
      </c>
      <c r="CL5">
        <v>40</v>
      </c>
      <c r="CM5">
        <v>21.16706275890656</v>
      </c>
      <c r="CO5">
        <v>6.1224489795918373</v>
      </c>
      <c r="CP5">
        <v>3.6814301670904981</v>
      </c>
      <c r="CR5">
        <v>40</v>
      </c>
      <c r="CS5">
        <v>30.14</v>
      </c>
      <c r="CU5">
        <v>6.1224489795918373</v>
      </c>
      <c r="CV5">
        <v>18.70748614892517</v>
      </c>
      <c r="CX5">
        <v>40</v>
      </c>
      <c r="CY5">
        <v>6.35</v>
      </c>
      <c r="DA5">
        <v>6.1224489795918373</v>
      </c>
      <c r="DB5">
        <v>15.53645783539441</v>
      </c>
    </row>
    <row r="6" spans="1:106" x14ac:dyDescent="0.25">
      <c r="A6" t="s">
        <v>3</v>
      </c>
      <c r="B6" t="s">
        <v>67</v>
      </c>
      <c r="C6">
        <v>0.48031809513487222</v>
      </c>
      <c r="D6">
        <v>1.533475054922897</v>
      </c>
      <c r="F6">
        <v>5</v>
      </c>
      <c r="G6">
        <v>98.925538666666668</v>
      </c>
      <c r="H6">
        <v>0.33333333333333331</v>
      </c>
      <c r="I6">
        <v>0.11</v>
      </c>
      <c r="J6">
        <v>0.63112800000000002</v>
      </c>
      <c r="L6">
        <v>3.6734693877551021</v>
      </c>
      <c r="M6">
        <v>99.248437603676649</v>
      </c>
      <c r="N6">
        <v>0.375988299917624</v>
      </c>
      <c r="O6">
        <v>8.0969497066875257E-2</v>
      </c>
      <c r="P6">
        <v>0.29460459933531852</v>
      </c>
      <c r="R6">
        <v>5</v>
      </c>
      <c r="S6">
        <v>67.514999999999986</v>
      </c>
      <c r="T6">
        <v>73.13</v>
      </c>
      <c r="U6">
        <v>0.78</v>
      </c>
      <c r="V6">
        <v>4.7300000000000004</v>
      </c>
      <c r="X6">
        <v>3.6734693877551021</v>
      </c>
      <c r="Y6">
        <v>52.396667385135757</v>
      </c>
      <c r="Z6">
        <v>44.748743676016318</v>
      </c>
      <c r="AA6">
        <v>0.79839087832923306</v>
      </c>
      <c r="AB6">
        <v>2.0562116793707581</v>
      </c>
      <c r="AD6">
        <v>5</v>
      </c>
      <c r="AE6">
        <v>66.13666666666667</v>
      </c>
      <c r="AF6">
        <v>12.81666666666667</v>
      </c>
      <c r="AG6">
        <v>13.73</v>
      </c>
      <c r="AH6">
        <v>7.3166666666666629</v>
      </c>
      <c r="AJ6">
        <v>3.6734693877551021</v>
      </c>
      <c r="AK6">
        <v>78.253453353930723</v>
      </c>
      <c r="AL6">
        <v>4.6667967237184191</v>
      </c>
      <c r="AM6">
        <v>7.9133109839192617</v>
      </c>
      <c r="AN6">
        <v>9.1664389394790966</v>
      </c>
      <c r="AP6">
        <v>5</v>
      </c>
      <c r="AQ6">
        <v>70.928545000000014</v>
      </c>
      <c r="AR6">
        <v>44.232506666666673</v>
      </c>
      <c r="AS6">
        <v>0.66</v>
      </c>
      <c r="AT6">
        <v>1.1661213333333329</v>
      </c>
      <c r="AV6">
        <v>3.6734693877551021</v>
      </c>
      <c r="AW6">
        <v>75.822243907945051</v>
      </c>
      <c r="AX6">
        <v>22.562711545960369</v>
      </c>
      <c r="AY6">
        <v>0.4396779681302338</v>
      </c>
      <c r="AZ6">
        <v>1.175367996910244</v>
      </c>
      <c r="BB6">
        <v>5</v>
      </c>
      <c r="BC6">
        <v>67.010000000000005</v>
      </c>
      <c r="BD6">
        <v>9.3516666666666666</v>
      </c>
      <c r="BE6">
        <v>9.36</v>
      </c>
      <c r="BF6">
        <v>14.27833333333332</v>
      </c>
      <c r="BH6">
        <v>3.6734693877551021</v>
      </c>
      <c r="BI6">
        <v>88.750943698379672</v>
      </c>
      <c r="BJ6">
        <v>2.5213805693865772</v>
      </c>
      <c r="BK6">
        <v>3.9971533625239521</v>
      </c>
      <c r="BL6">
        <v>4.7305223697918954</v>
      </c>
      <c r="BN6">
        <v>5</v>
      </c>
      <c r="BO6">
        <v>48.494999999999997</v>
      </c>
      <c r="BP6">
        <v>49.036666666666669</v>
      </c>
      <c r="BQ6">
        <v>9.4700000000000006</v>
      </c>
      <c r="BR6">
        <v>8.99</v>
      </c>
      <c r="BT6">
        <v>3.6734693877551021</v>
      </c>
      <c r="BU6">
        <v>57.568201836991733</v>
      </c>
      <c r="BV6">
        <v>36.73230663882363</v>
      </c>
      <c r="BW6">
        <v>2.2212300343560338</v>
      </c>
      <c r="BX6">
        <v>3.4782735082954339</v>
      </c>
      <c r="BZ6">
        <v>5</v>
      </c>
      <c r="CA6">
        <v>67.010000000000005</v>
      </c>
      <c r="CB6">
        <v>22.184999999999999</v>
      </c>
      <c r="CC6">
        <v>6.61</v>
      </c>
      <c r="CD6">
        <v>4.1949999999999932</v>
      </c>
      <c r="CF6">
        <v>3.6734693877551021</v>
      </c>
      <c r="CG6">
        <v>76.632346096957178</v>
      </c>
      <c r="CH6">
        <v>16.59770757116625</v>
      </c>
      <c r="CI6">
        <v>2.821975058764401</v>
      </c>
      <c r="CJ6">
        <v>3.832693066674314</v>
      </c>
      <c r="CL6">
        <v>50</v>
      </c>
      <c r="CM6">
        <v>26.328312083357471</v>
      </c>
      <c r="CO6">
        <v>8.1632653061224492</v>
      </c>
      <c r="CP6">
        <v>4.734752075421361</v>
      </c>
      <c r="CR6">
        <v>50</v>
      </c>
      <c r="CS6">
        <v>32.450000000000003</v>
      </c>
      <c r="CU6">
        <v>8.1632653061224492</v>
      </c>
      <c r="CV6">
        <v>19.434179101315589</v>
      </c>
      <c r="CX6">
        <v>50</v>
      </c>
      <c r="CY6">
        <v>8.3800000000000008</v>
      </c>
      <c r="DA6">
        <v>8.1632653061224492</v>
      </c>
      <c r="DB6">
        <v>15.208400405368121</v>
      </c>
    </row>
    <row r="7" spans="1:106" x14ac:dyDescent="0.25">
      <c r="A7" t="s">
        <v>4</v>
      </c>
      <c r="B7" t="s">
        <v>68</v>
      </c>
      <c r="C7">
        <v>0.16398507118194841</v>
      </c>
      <c r="D7">
        <v>1.0748560252140771</v>
      </c>
      <c r="F7">
        <v>10</v>
      </c>
      <c r="G7">
        <v>98.799819666666664</v>
      </c>
      <c r="H7">
        <v>0.46333333333333337</v>
      </c>
      <c r="I7">
        <v>0.14000000000000001</v>
      </c>
      <c r="J7">
        <v>0.59684700000000002</v>
      </c>
      <c r="L7">
        <v>4.8979591836734686</v>
      </c>
      <c r="M7">
        <v>99.082108907932195</v>
      </c>
      <c r="N7">
        <v>0.41957974250060659</v>
      </c>
      <c r="O7">
        <v>0.1059105055320388</v>
      </c>
      <c r="P7">
        <v>0.39240084402374542</v>
      </c>
      <c r="R7">
        <v>10</v>
      </c>
      <c r="S7">
        <v>12.05</v>
      </c>
      <c r="T7">
        <v>75.003333333333345</v>
      </c>
      <c r="U7">
        <v>2.34</v>
      </c>
      <c r="V7">
        <v>10.60666666666665</v>
      </c>
      <c r="X7">
        <v>4.8979591836734686</v>
      </c>
      <c r="Y7">
        <v>42.525891233180069</v>
      </c>
      <c r="Z7">
        <v>53.002313426219231</v>
      </c>
      <c r="AA7">
        <v>1.080959302148663</v>
      </c>
      <c r="AB7">
        <v>3.3908595535825921</v>
      </c>
      <c r="AD7">
        <v>10</v>
      </c>
      <c r="AE7">
        <v>56.593333333333327</v>
      </c>
      <c r="AF7">
        <v>13.23</v>
      </c>
      <c r="AG7">
        <v>12.77</v>
      </c>
      <c r="AH7">
        <v>17.40666666666667</v>
      </c>
      <c r="AJ7">
        <v>4.8979591836734686</v>
      </c>
      <c r="AK7">
        <v>72.556879228132104</v>
      </c>
      <c r="AL7">
        <v>6.7540004035493304</v>
      </c>
      <c r="AM7">
        <v>8.8940482697252836</v>
      </c>
      <c r="AN7">
        <v>11.795072100685539</v>
      </c>
      <c r="AP7">
        <v>10</v>
      </c>
      <c r="AQ7">
        <v>58.722504500000007</v>
      </c>
      <c r="AR7">
        <v>30.0921275</v>
      </c>
      <c r="AS7">
        <v>1.49</v>
      </c>
      <c r="AT7">
        <v>9.6953680000000002</v>
      </c>
      <c r="AV7">
        <v>4.8979591836734686</v>
      </c>
      <c r="AW7">
        <v>70.804471636121917</v>
      </c>
      <c r="AX7">
        <v>26.710400229983112</v>
      </c>
      <c r="AY7">
        <v>0.59344115200980441</v>
      </c>
      <c r="AZ7">
        <v>1.891690480559467</v>
      </c>
      <c r="BB7">
        <v>10</v>
      </c>
      <c r="BC7">
        <v>54.94</v>
      </c>
      <c r="BD7">
        <v>7.668333333333333</v>
      </c>
      <c r="BE7">
        <v>7.43</v>
      </c>
      <c r="BF7">
        <v>29.96166666666667</v>
      </c>
      <c r="BH7">
        <v>4.8979591836734686</v>
      </c>
      <c r="BI7">
        <v>85.819459498733181</v>
      </c>
      <c r="BJ7">
        <v>3.5872425037547711</v>
      </c>
      <c r="BK7">
        <v>4.4995893912422469</v>
      </c>
      <c r="BL7">
        <v>6.0937086069891508</v>
      </c>
      <c r="BN7">
        <v>10</v>
      </c>
      <c r="BO7">
        <v>53.98</v>
      </c>
      <c r="BP7">
        <v>36.716666666666661</v>
      </c>
      <c r="BQ7">
        <v>9.32</v>
      </c>
      <c r="BR7">
        <v>6.7</v>
      </c>
      <c r="BT7">
        <v>4.8979591836734686</v>
      </c>
      <c r="BU7">
        <v>48.531896785099697</v>
      </c>
      <c r="BV7">
        <v>43.75277268202214</v>
      </c>
      <c r="BW7">
        <v>2.6436604469755172</v>
      </c>
      <c r="BX7">
        <v>5.0716812819914434</v>
      </c>
      <c r="BZ7">
        <v>10</v>
      </c>
      <c r="CA7">
        <v>52.09</v>
      </c>
      <c r="CB7">
        <v>25.213333333333331</v>
      </c>
      <c r="CC7">
        <v>7.49</v>
      </c>
      <c r="CD7">
        <v>15.206666666666679</v>
      </c>
      <c r="CF7">
        <v>4.8979591836734686</v>
      </c>
      <c r="CG7">
        <v>71.389208253954706</v>
      </c>
      <c r="CH7">
        <v>20.057888856558311</v>
      </c>
      <c r="CI7">
        <v>3.1844084796010361</v>
      </c>
      <c r="CJ7">
        <v>5.1789331435721939</v>
      </c>
      <c r="CL7">
        <v>60</v>
      </c>
      <c r="CM7">
        <v>31.489615010671791</v>
      </c>
      <c r="CO7">
        <v>10.204081632653059</v>
      </c>
      <c r="CP7">
        <v>5.7878765167387316</v>
      </c>
      <c r="CR7">
        <v>60</v>
      </c>
      <c r="CS7">
        <v>38.29</v>
      </c>
      <c r="CU7">
        <v>10.204081632653059</v>
      </c>
      <c r="CV7">
        <v>20.160871513235609</v>
      </c>
      <c r="CX7">
        <v>60</v>
      </c>
      <c r="CY7">
        <v>6.45</v>
      </c>
      <c r="DA7">
        <v>10.204081632653059</v>
      </c>
      <c r="DB7">
        <v>14.880151320926981</v>
      </c>
    </row>
    <row r="8" spans="1:106" x14ac:dyDescent="0.25">
      <c r="A8" t="s">
        <v>5</v>
      </c>
      <c r="B8" t="s">
        <v>69</v>
      </c>
      <c r="C8">
        <v>5.2718168883526278E-6</v>
      </c>
      <c r="D8">
        <v>1.9899842592270101</v>
      </c>
      <c r="F8">
        <v>30</v>
      </c>
      <c r="G8">
        <v>97.16</v>
      </c>
      <c r="H8">
        <v>0.77500000000000002</v>
      </c>
      <c r="I8">
        <v>0.20499999999999999</v>
      </c>
      <c r="J8">
        <v>1.859999999999999</v>
      </c>
      <c r="L8">
        <v>6.1224489795918373</v>
      </c>
      <c r="M8">
        <v>98.935034863724667</v>
      </c>
      <c r="N8">
        <v>0.44974456607351371</v>
      </c>
      <c r="O8">
        <v>0.1251760783555787</v>
      </c>
      <c r="P8">
        <v>0.4900444918348244</v>
      </c>
      <c r="R8">
        <v>30</v>
      </c>
      <c r="S8">
        <v>3.0533333333333328</v>
      </c>
      <c r="T8">
        <v>49.68</v>
      </c>
      <c r="U8">
        <v>4.583333333333333</v>
      </c>
      <c r="V8">
        <v>42.68333333333333</v>
      </c>
      <c r="X8">
        <v>6.1224489795918373</v>
      </c>
      <c r="Y8">
        <v>34.672389192516157</v>
      </c>
      <c r="Z8">
        <v>59.040259231735078</v>
      </c>
      <c r="AA8">
        <v>1.3600800145655341</v>
      </c>
      <c r="AB8">
        <v>4.9273753944818104</v>
      </c>
      <c r="AD8">
        <v>30</v>
      </c>
      <c r="AE8">
        <v>34.75</v>
      </c>
      <c r="AF8">
        <v>9.5299999999999994</v>
      </c>
      <c r="AG8">
        <v>3.25</v>
      </c>
      <c r="AH8">
        <v>52.47</v>
      </c>
      <c r="AJ8">
        <v>6.1224489795918373</v>
      </c>
      <c r="AK8">
        <v>67.552490678520854</v>
      </c>
      <c r="AL8">
        <v>8.7733656261274806</v>
      </c>
      <c r="AM8">
        <v>9.4197923262709704</v>
      </c>
      <c r="AN8">
        <v>14.254351376799679</v>
      </c>
      <c r="AP8">
        <v>30</v>
      </c>
      <c r="AQ8">
        <v>73.196197333333345</v>
      </c>
      <c r="AR8">
        <v>12.341293333333329</v>
      </c>
      <c r="AS8">
        <v>2.1800000000000002</v>
      </c>
      <c r="AT8">
        <v>12.28250933333333</v>
      </c>
      <c r="AV8">
        <v>6.1224489795918373</v>
      </c>
      <c r="AW8">
        <v>66.802143951424995</v>
      </c>
      <c r="AX8">
        <v>29.746753665532179</v>
      </c>
      <c r="AY8">
        <v>0.74260466775285749</v>
      </c>
      <c r="AZ8">
        <v>2.708507885937451</v>
      </c>
      <c r="BB8">
        <v>30</v>
      </c>
      <c r="BC8">
        <v>53.72</v>
      </c>
      <c r="BD8">
        <v>8.3882656666666673</v>
      </c>
      <c r="BE8">
        <v>10.199999999999999</v>
      </c>
      <c r="BF8">
        <v>27.691734333333329</v>
      </c>
      <c r="BH8">
        <v>6.1224489795918373</v>
      </c>
      <c r="BI8">
        <v>83.243786036548812</v>
      </c>
      <c r="BJ8">
        <v>4.6112822371547484</v>
      </c>
      <c r="BK8">
        <v>4.7727172491611531</v>
      </c>
      <c r="BL8">
        <v>7.37221447795062</v>
      </c>
      <c r="BN8">
        <v>30</v>
      </c>
      <c r="BO8">
        <v>52.39</v>
      </c>
      <c r="BP8">
        <v>32.457500000000003</v>
      </c>
      <c r="BQ8">
        <v>6.8599999999999994</v>
      </c>
      <c r="BR8">
        <v>8.292500000000004</v>
      </c>
      <c r="BT8">
        <v>6.1224489795918373</v>
      </c>
      <c r="BU8">
        <v>41.24773702216212</v>
      </c>
      <c r="BV8">
        <v>48.987866630934882</v>
      </c>
      <c r="BW8">
        <v>2.9718055401593539</v>
      </c>
      <c r="BX8">
        <v>6.7926599377789811</v>
      </c>
      <c r="BZ8">
        <v>30</v>
      </c>
      <c r="CA8">
        <v>44.736666666666672</v>
      </c>
      <c r="CB8">
        <v>14.996</v>
      </c>
      <c r="CC8">
        <v>3.02</v>
      </c>
      <c r="CD8">
        <v>37.247333333333323</v>
      </c>
      <c r="CF8">
        <v>6.1224489795918373</v>
      </c>
      <c r="CG8">
        <v>67.051665815486771</v>
      </c>
      <c r="CH8">
        <v>22.755991229748329</v>
      </c>
      <c r="CI8">
        <v>3.386067786855151</v>
      </c>
      <c r="CJ8">
        <v>6.5317159736042756</v>
      </c>
      <c r="CL8">
        <v>80</v>
      </c>
      <c r="CM8">
        <v>41.812432540521279</v>
      </c>
      <c r="CO8">
        <v>12.244897959183669</v>
      </c>
      <c r="CP8">
        <v>6.8411567990991724</v>
      </c>
      <c r="CR8">
        <v>80</v>
      </c>
      <c r="CS8">
        <v>48.64</v>
      </c>
      <c r="CU8">
        <v>12.244897959183669</v>
      </c>
      <c r="CV8">
        <v>20.887563277458248</v>
      </c>
      <c r="CX8">
        <v>80</v>
      </c>
      <c r="CY8">
        <v>4.8099999999999996</v>
      </c>
      <c r="DA8">
        <v>12.244897959183669</v>
      </c>
      <c r="DB8">
        <v>14.55251166301144</v>
      </c>
    </row>
    <row r="9" spans="1:106" x14ac:dyDescent="0.25">
      <c r="A9" t="s">
        <v>6</v>
      </c>
      <c r="B9" t="s">
        <v>70</v>
      </c>
      <c r="C9">
        <v>3.6450909126486398E-5</v>
      </c>
      <c r="D9">
        <v>4.4043545527020989</v>
      </c>
      <c r="L9">
        <v>7.3469387755102042</v>
      </c>
      <c r="M9">
        <v>98.801707213000498</v>
      </c>
      <c r="N9">
        <v>0.47107486400489468</v>
      </c>
      <c r="O9">
        <v>0.13966703672554151</v>
      </c>
      <c r="P9">
        <v>0.58755088623387153</v>
      </c>
      <c r="R9">
        <v>60</v>
      </c>
      <c r="S9">
        <v>2.813333333333333</v>
      </c>
      <c r="T9">
        <v>24.323333333333331</v>
      </c>
      <c r="U9">
        <v>3.0133333333333332</v>
      </c>
      <c r="V9">
        <v>69.849999999999994</v>
      </c>
      <c r="X9">
        <v>7.3469387755102042</v>
      </c>
      <c r="Y9">
        <v>28.403985775761001</v>
      </c>
      <c r="Z9">
        <v>63.353203874348097</v>
      </c>
      <c r="AA9">
        <v>1.631092793445218</v>
      </c>
      <c r="AB9">
        <v>6.6118057101144529</v>
      </c>
      <c r="AD9">
        <v>60</v>
      </c>
      <c r="AE9">
        <v>16.543333333333329</v>
      </c>
      <c r="AF9">
        <v>10.773999999999999</v>
      </c>
      <c r="AG9">
        <v>6.45</v>
      </c>
      <c r="AH9">
        <v>66.23266666666666</v>
      </c>
      <c r="AJ9">
        <v>7.3469387755102042</v>
      </c>
      <c r="AK9">
        <v>63.171106149391044</v>
      </c>
      <c r="AL9">
        <v>10.632172625400781</v>
      </c>
      <c r="AM9">
        <v>9.6306314301563081</v>
      </c>
      <c r="AN9">
        <v>16.56608980445823</v>
      </c>
      <c r="AP9">
        <v>60</v>
      </c>
      <c r="AQ9">
        <v>80.182519499999998</v>
      </c>
      <c r="AR9">
        <v>13.004899999999999</v>
      </c>
      <c r="AS9">
        <v>1.49</v>
      </c>
      <c r="AT9">
        <v>5.3225804999999999</v>
      </c>
      <c r="AV9">
        <v>7.3469387755102042</v>
      </c>
      <c r="AW9">
        <v>63.603776558450242</v>
      </c>
      <c r="AX9">
        <v>31.911046537693579</v>
      </c>
      <c r="AY9">
        <v>0.8854006360302058</v>
      </c>
      <c r="AZ9">
        <v>3.5997970695896981</v>
      </c>
      <c r="BB9">
        <v>60</v>
      </c>
      <c r="BC9">
        <v>42.5</v>
      </c>
      <c r="BD9">
        <v>8.4633333333333329</v>
      </c>
      <c r="BE9">
        <v>4.6100000000000003</v>
      </c>
      <c r="BF9">
        <v>44.426666666666669</v>
      </c>
      <c r="BH9">
        <v>7.3469387755102042</v>
      </c>
      <c r="BI9">
        <v>80.986569777208928</v>
      </c>
      <c r="BJ9">
        <v>5.5522316823300253</v>
      </c>
      <c r="BK9">
        <v>4.8844584022194244</v>
      </c>
      <c r="BL9">
        <v>8.5767401427117136</v>
      </c>
      <c r="BN9">
        <v>60</v>
      </c>
      <c r="BO9">
        <v>49.685000000000002</v>
      </c>
      <c r="BP9">
        <v>33.21</v>
      </c>
      <c r="BQ9">
        <v>4.4000000000000004</v>
      </c>
      <c r="BR9">
        <v>12.704999999999981</v>
      </c>
      <c r="BT9">
        <v>7.3469387755102042</v>
      </c>
      <c r="BU9">
        <v>35.358737861580558</v>
      </c>
      <c r="BV9">
        <v>52.80736599179032</v>
      </c>
      <c r="BW9">
        <v>3.2311207121502901</v>
      </c>
      <c r="BX9">
        <v>8.6028403671413329</v>
      </c>
      <c r="BZ9">
        <v>60</v>
      </c>
      <c r="CA9">
        <v>61.52</v>
      </c>
      <c r="CB9">
        <v>12.874536666666669</v>
      </c>
      <c r="CC9">
        <v>2.2999999999999998</v>
      </c>
      <c r="CD9">
        <v>23.305463333333339</v>
      </c>
      <c r="CF9">
        <v>7.3469387755102042</v>
      </c>
      <c r="CG9">
        <v>63.46116348844599</v>
      </c>
      <c r="CH9">
        <v>24.81669245407301</v>
      </c>
      <c r="CI9">
        <v>3.473563748183548</v>
      </c>
      <c r="CJ9">
        <v>7.8812161881664364</v>
      </c>
      <c r="CL9">
        <v>100</v>
      </c>
      <c r="CM9">
        <v>52.13550443442363</v>
      </c>
      <c r="CO9">
        <v>14.28571428571429</v>
      </c>
      <c r="CP9">
        <v>7.8944501906568973</v>
      </c>
      <c r="CR9">
        <v>100</v>
      </c>
      <c r="CS9">
        <v>49.68</v>
      </c>
      <c r="CU9">
        <v>14.28571428571429</v>
      </c>
      <c r="CV9">
        <v>21.614254537188259</v>
      </c>
      <c r="CX9">
        <v>100</v>
      </c>
      <c r="CY9">
        <v>0.77</v>
      </c>
      <c r="DA9">
        <v>14.28571428571429</v>
      </c>
      <c r="DB9">
        <v>14.22693491590659</v>
      </c>
    </row>
    <row r="10" spans="1:106" x14ac:dyDescent="0.25">
      <c r="A10" t="s">
        <v>71</v>
      </c>
      <c r="B10" t="s">
        <v>72</v>
      </c>
      <c r="C10">
        <v>8.0535236404265253E-4</v>
      </c>
      <c r="D10">
        <v>3.32971122266676E-3</v>
      </c>
      <c r="K10" s="1"/>
      <c r="L10">
        <v>8.5714285714285712</v>
      </c>
      <c r="M10">
        <v>98.678117423836866</v>
      </c>
      <c r="N10">
        <v>0.48649648070463941</v>
      </c>
      <c r="O10">
        <v>0.15045421603649189</v>
      </c>
      <c r="P10">
        <v>0.68493187938791777</v>
      </c>
      <c r="W10" s="1"/>
      <c r="X10">
        <v>8.5714285714285712</v>
      </c>
      <c r="Y10">
        <v>23.412215709542959</v>
      </c>
      <c r="Z10">
        <v>66.291129202245756</v>
      </c>
      <c r="AA10">
        <v>1.8911313087985979</v>
      </c>
      <c r="AB10">
        <v>8.4058216556968191</v>
      </c>
      <c r="AI10" s="1"/>
      <c r="AJ10">
        <v>8.5714285714285712</v>
      </c>
      <c r="AK10">
        <v>59.340920359184992</v>
      </c>
      <c r="AL10">
        <v>12.281557112483149</v>
      </c>
      <c r="AM10">
        <v>9.6283251056889068</v>
      </c>
      <c r="AN10">
        <v>18.749197437384488</v>
      </c>
      <c r="AU10" s="1"/>
      <c r="AV10">
        <v>8.5714285714285712</v>
      </c>
      <c r="AW10">
        <v>61.047778676334218</v>
      </c>
      <c r="AX10">
        <v>33.385797269351457</v>
      </c>
      <c r="AY10">
        <v>1.0208148258281351</v>
      </c>
      <c r="AZ10">
        <v>4.5456984637414628</v>
      </c>
      <c r="BG10" s="1"/>
      <c r="BH10">
        <v>8.5714285714285712</v>
      </c>
      <c r="BI10">
        <v>79.009491238445889</v>
      </c>
      <c r="BJ10">
        <v>6.3838382466180992</v>
      </c>
      <c r="BK10">
        <v>4.8895865690469584</v>
      </c>
      <c r="BL10">
        <v>9.7170839495560557</v>
      </c>
      <c r="BS10" s="1"/>
      <c r="BT10">
        <v>8.5714285714285712</v>
      </c>
      <c r="BU10">
        <v>30.597225322004011</v>
      </c>
      <c r="BV10">
        <v>55.489958636838267</v>
      </c>
      <c r="BW10">
        <v>3.4385503872918348</v>
      </c>
      <c r="BX10">
        <v>10.47439788268462</v>
      </c>
      <c r="CE10" s="1"/>
      <c r="CF10">
        <v>8.5714285714285712</v>
      </c>
      <c r="CG10">
        <v>60.476793480306121</v>
      </c>
      <c r="CH10">
        <v>26.35317916207525</v>
      </c>
      <c r="CI10">
        <v>3.4850139525978761</v>
      </c>
      <c r="CJ10">
        <v>9.2194399772132485</v>
      </c>
      <c r="CO10">
        <v>16.326530612244898</v>
      </c>
      <c r="CP10">
        <v>8.9477634752681663</v>
      </c>
      <c r="CU10">
        <v>16.326530612244898</v>
      </c>
      <c r="CV10">
        <v>22.34094554263984</v>
      </c>
      <c r="DA10">
        <v>16.326530612244898</v>
      </c>
      <c r="DB10">
        <v>13.90119142750118</v>
      </c>
    </row>
    <row r="11" spans="1:106" x14ac:dyDescent="0.25">
      <c r="A11" t="s">
        <v>7</v>
      </c>
      <c r="B11" t="s">
        <v>73</v>
      </c>
      <c r="C11">
        <v>2.80606658042291E-6</v>
      </c>
      <c r="D11">
        <v>0</v>
      </c>
      <c r="F11" t="s">
        <v>140</v>
      </c>
      <c r="K11" s="1"/>
      <c r="L11">
        <v>9.795918367346939</v>
      </c>
      <c r="M11">
        <v>98.561782630361449</v>
      </c>
      <c r="N11">
        <v>0.49761738126145211</v>
      </c>
      <c r="O11">
        <v>0.15840481596697761</v>
      </c>
      <c r="P11">
        <v>0.78219517236606739</v>
      </c>
      <c r="R11" t="s">
        <v>140</v>
      </c>
      <c r="W11" s="1"/>
      <c r="X11">
        <v>9.795918367346939</v>
      </c>
      <c r="Y11">
        <v>19.426722056218729</v>
      </c>
      <c r="Z11">
        <v>68.159967170743656</v>
      </c>
      <c r="AA11">
        <v>2.1378627901891272</v>
      </c>
      <c r="AB11">
        <v>10.275877133803441</v>
      </c>
      <c r="AD11" t="s">
        <v>140</v>
      </c>
      <c r="AI11" s="1"/>
      <c r="AJ11">
        <v>9.795918367346939</v>
      </c>
      <c r="AK11">
        <v>55.993549047395163</v>
      </c>
      <c r="AL11">
        <v>13.70251863876832</v>
      </c>
      <c r="AM11">
        <v>9.4843721598619108</v>
      </c>
      <c r="AN11">
        <v>20.8195601853349</v>
      </c>
      <c r="AP11" t="s">
        <v>140</v>
      </c>
      <c r="AU11" s="1"/>
      <c r="AV11">
        <v>9.795918367346939</v>
      </c>
      <c r="AW11">
        <v>58.991706860756928</v>
      </c>
      <c r="AX11">
        <v>34.331564132700663</v>
      </c>
      <c r="AY11">
        <v>1.1480982435596969</v>
      </c>
      <c r="AZ11">
        <v>5.5287024662070081</v>
      </c>
      <c r="BB11" t="s">
        <v>140</v>
      </c>
      <c r="BG11" s="1"/>
      <c r="BH11">
        <v>9.795918367346939</v>
      </c>
      <c r="BI11">
        <v>77.277270326488505</v>
      </c>
      <c r="BJ11">
        <v>7.0996593210639416</v>
      </c>
      <c r="BK11">
        <v>4.8220795900786522</v>
      </c>
      <c r="BL11">
        <v>10.800990772462679</v>
      </c>
      <c r="BN11" t="s">
        <v>140</v>
      </c>
      <c r="BS11" s="1"/>
      <c r="BT11">
        <v>9.795918367346939</v>
      </c>
      <c r="BU11">
        <v>26.741024164234499</v>
      </c>
      <c r="BV11">
        <v>57.267422597414559</v>
      </c>
      <c r="BW11">
        <v>3.607126056990261</v>
      </c>
      <c r="BX11">
        <v>12.38471304658167</v>
      </c>
      <c r="BZ11" t="s">
        <v>140</v>
      </c>
      <c r="CE11" s="1"/>
      <c r="CF11">
        <v>9.795918367346939</v>
      </c>
      <c r="CG11">
        <v>57.991728268852938</v>
      </c>
      <c r="CH11">
        <v>27.454811064114491</v>
      </c>
      <c r="CI11">
        <v>3.4447297762180962</v>
      </c>
      <c r="CJ11">
        <v>10.541341873797149</v>
      </c>
      <c r="CL11" t="s">
        <v>179</v>
      </c>
      <c r="CM11">
        <v>31677.91010671559</v>
      </c>
      <c r="CO11">
        <v>18.367346938775508</v>
      </c>
      <c r="CP11">
        <v>10.001101438231659</v>
      </c>
      <c r="CR11" t="s">
        <v>179</v>
      </c>
      <c r="CS11">
        <v>15112.046786669631</v>
      </c>
      <c r="CU11">
        <v>18.367346938775508</v>
      </c>
      <c r="CV11">
        <v>23.067636605883859</v>
      </c>
      <c r="CX11" t="s">
        <v>179</v>
      </c>
      <c r="CY11">
        <v>1834.399310865894</v>
      </c>
      <c r="DA11">
        <v>18.367346938775508</v>
      </c>
      <c r="DB11">
        <v>13.57531154599919</v>
      </c>
    </row>
    <row r="12" spans="1:106" x14ac:dyDescent="0.25">
      <c r="A12" t="s">
        <v>8</v>
      </c>
      <c r="B12" t="s">
        <v>74</v>
      </c>
      <c r="C12">
        <v>5.8098648348254956E-6</v>
      </c>
      <c r="D12">
        <v>0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v>11.02040816326531</v>
      </c>
      <c r="M12">
        <v>98.450844804644504</v>
      </c>
      <c r="N12">
        <v>0.50559878942533132</v>
      </c>
      <c r="O12">
        <v>0.16420978751253529</v>
      </c>
      <c r="P12">
        <v>0.87934661833411154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v>11.02040816326531</v>
      </c>
      <c r="Y12">
        <v>16.231608725771451</v>
      </c>
      <c r="Z12">
        <v>69.203767391834802</v>
      </c>
      <c r="AA12">
        <v>2.3697360406331329</v>
      </c>
      <c r="AB12">
        <v>12.195291681092559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v>11.02040816326531</v>
      </c>
      <c r="AK12">
        <v>53.061443022101507</v>
      </c>
      <c r="AL12">
        <v>14.890583991742901</v>
      </c>
      <c r="AM12">
        <v>9.2562121463037315</v>
      </c>
      <c r="AN12">
        <v>22.791760869284541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11.02040816326531</v>
      </c>
      <c r="AW12">
        <v>57.341241245900598</v>
      </c>
      <c r="AX12">
        <v>34.854586144825127</v>
      </c>
      <c r="AY12">
        <v>1.2669850494373689</v>
      </c>
      <c r="AZ12">
        <v>6.5373147275898296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v>11.02040816326531</v>
      </c>
      <c r="BI12">
        <v>75.756898663638125</v>
      </c>
      <c r="BJ12">
        <v>7.6984696398827834</v>
      </c>
      <c r="BK12">
        <v>4.7092593035412218</v>
      </c>
      <c r="BL12">
        <v>11.83537241415927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v>11.02040816326531</v>
      </c>
      <c r="BU12">
        <v>23.59841332054695</v>
      </c>
      <c r="BV12">
        <v>58.340085783732484</v>
      </c>
      <c r="BW12">
        <v>3.747070541365646</v>
      </c>
      <c r="BX12">
        <v>14.314690599938951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v>11.02040816326531</v>
      </c>
      <c r="CG12">
        <v>55.91704446901371</v>
      </c>
      <c r="CH12">
        <v>28.197628918331549</v>
      </c>
      <c r="CI12">
        <v>3.3707797324929571</v>
      </c>
      <c r="CJ12">
        <v>11.843214820637581</v>
      </c>
      <c r="CL12" t="s">
        <v>180</v>
      </c>
      <c r="CM12">
        <v>0.75918226101067743</v>
      </c>
      <c r="CO12">
        <v>20.408163265306118</v>
      </c>
      <c r="CP12">
        <v>11.054467684221679</v>
      </c>
      <c r="CR12" t="s">
        <v>180</v>
      </c>
      <c r="CS12">
        <v>0.96567893070539035</v>
      </c>
      <c r="CU12">
        <v>20.408163265306118</v>
      </c>
      <c r="CV12">
        <v>23.794328077307679</v>
      </c>
      <c r="CX12" t="s">
        <v>180</v>
      </c>
      <c r="CY12">
        <v>0.77895104813891236</v>
      </c>
      <c r="DA12">
        <v>20.408163265306118</v>
      </c>
      <c r="DB12">
        <v>13.24931863132783</v>
      </c>
    </row>
    <row r="13" spans="1:106" x14ac:dyDescent="0.25">
      <c r="A13" t="s">
        <v>75</v>
      </c>
      <c r="B13" t="s">
        <v>76</v>
      </c>
      <c r="C13">
        <v>0.17734490363419811</v>
      </c>
      <c r="D13">
        <v>3.9729815738757453E-2</v>
      </c>
      <c r="F13">
        <v>0</v>
      </c>
      <c r="G13">
        <v>0</v>
      </c>
      <c r="H13">
        <v>0</v>
      </c>
      <c r="I13">
        <v>0</v>
      </c>
      <c r="J13">
        <v>0</v>
      </c>
      <c r="K13" s="1"/>
      <c r="L13">
        <v>12.244897959183669</v>
      </c>
      <c r="M13">
        <v>98.343744586704034</v>
      </c>
      <c r="N13">
        <v>0.51138614407765048</v>
      </c>
      <c r="O13">
        <v>0.16847807837168829</v>
      </c>
      <c r="P13">
        <v>0.97639119076321224</v>
      </c>
      <c r="R13">
        <v>0</v>
      </c>
      <c r="S13">
        <v>0</v>
      </c>
      <c r="T13">
        <v>0</v>
      </c>
      <c r="U13">
        <v>0</v>
      </c>
      <c r="V13">
        <v>0</v>
      </c>
      <c r="W13" s="1"/>
      <c r="X13">
        <v>12.244897959183669</v>
      </c>
      <c r="Y13">
        <v>13.67957451390618</v>
      </c>
      <c r="Z13">
        <v>69.588886246880975</v>
      </c>
      <c r="AA13">
        <v>2.5861105697510438</v>
      </c>
      <c r="AB13">
        <v>14.146098775752829</v>
      </c>
      <c r="AD13">
        <v>0</v>
      </c>
      <c r="AE13">
        <v>0</v>
      </c>
      <c r="AF13">
        <v>0</v>
      </c>
      <c r="AG13">
        <v>0</v>
      </c>
      <c r="AH13">
        <v>0</v>
      </c>
      <c r="AI13" s="1"/>
      <c r="AJ13">
        <v>12.244897959183669</v>
      </c>
      <c r="AK13">
        <v>50.488096448626649</v>
      </c>
      <c r="AL13">
        <v>15.85918971038803</v>
      </c>
      <c r="AM13">
        <v>8.9759565459867705</v>
      </c>
      <c r="AN13">
        <v>24.676757337563469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12.244897959183669</v>
      </c>
      <c r="AW13">
        <v>56.013027159598799</v>
      </c>
      <c r="AX13">
        <v>35.048633389742072</v>
      </c>
      <c r="AY13">
        <v>1.3773082195928219</v>
      </c>
      <c r="AZ13">
        <v>7.5614129399741792</v>
      </c>
      <c r="BB13">
        <v>0</v>
      </c>
      <c r="BC13">
        <v>0</v>
      </c>
      <c r="BD13">
        <v>0</v>
      </c>
      <c r="BE13">
        <v>0</v>
      </c>
      <c r="BF13">
        <v>0</v>
      </c>
      <c r="BG13" s="1"/>
      <c r="BH13">
        <v>12.244897959183669</v>
      </c>
      <c r="BI13">
        <v>74.415927502770003</v>
      </c>
      <c r="BJ13">
        <v>8.1852381365663973</v>
      </c>
      <c r="BK13">
        <v>4.5722595788784393</v>
      </c>
      <c r="BL13">
        <v>12.8265748015121</v>
      </c>
      <c r="BN13">
        <v>0</v>
      </c>
      <c r="BO13">
        <v>0</v>
      </c>
      <c r="BP13">
        <v>0</v>
      </c>
      <c r="BQ13">
        <v>0</v>
      </c>
      <c r="BR13">
        <v>0</v>
      </c>
      <c r="BS13" s="1"/>
      <c r="BT13">
        <v>12.244897959183669</v>
      </c>
      <c r="BU13">
        <v>21.040338013737149</v>
      </c>
      <c r="BV13">
        <v>58.843807915402508</v>
      </c>
      <c r="BW13">
        <v>3.864110967905503</v>
      </c>
      <c r="BX13">
        <v>16.25210917954794</v>
      </c>
      <c r="BZ13">
        <v>0</v>
      </c>
      <c r="CA13">
        <v>0</v>
      </c>
      <c r="CB13">
        <v>0</v>
      </c>
      <c r="CC13">
        <v>0</v>
      </c>
      <c r="CD13">
        <v>0</v>
      </c>
      <c r="CE13" s="1"/>
      <c r="CF13">
        <v>12.244897959183669</v>
      </c>
      <c r="CG13">
        <v>54.171398060295573</v>
      </c>
      <c r="CH13">
        <v>28.652008361381601</v>
      </c>
      <c r="CI13">
        <v>3.2782254131920441</v>
      </c>
      <c r="CJ13">
        <v>13.12197754353374</v>
      </c>
      <c r="CL13" t="s">
        <v>219</v>
      </c>
      <c r="CM13">
        <v>-755546.85484682105</v>
      </c>
      <c r="CO13">
        <v>22.448979591836739</v>
      </c>
      <c r="CP13">
        <v>12.10786501670858</v>
      </c>
      <c r="CR13" t="s">
        <v>219</v>
      </c>
      <c r="CS13">
        <v>-398532.79489634163</v>
      </c>
      <c r="CU13">
        <v>22.448979591836739</v>
      </c>
      <c r="CV13">
        <v>24.521020551934171</v>
      </c>
      <c r="CX13" t="s">
        <v>219</v>
      </c>
      <c r="CY13">
        <v>-68534.293250554751</v>
      </c>
      <c r="DA13">
        <v>22.448979591836739</v>
      </c>
      <c r="DB13">
        <v>12.92323181065156</v>
      </c>
    </row>
    <row r="14" spans="1:106" x14ac:dyDescent="0.25">
      <c r="A14" t="s">
        <v>77</v>
      </c>
      <c r="B14" t="s">
        <v>78</v>
      </c>
      <c r="C14">
        <v>8.4481159925696072E-3</v>
      </c>
      <c r="D14">
        <v>5.8670349592580523E-2</v>
      </c>
      <c r="F14">
        <v>1</v>
      </c>
      <c r="G14">
        <v>0.27027581271524997</v>
      </c>
      <c r="H14">
        <v>1.322455628325158E-2</v>
      </c>
      <c r="I14">
        <v>0.1</v>
      </c>
      <c r="J14">
        <v>0.25074713567656159</v>
      </c>
      <c r="K14" s="1"/>
      <c r="L14">
        <v>13.469387755102041</v>
      </c>
      <c r="M14">
        <v>98.239547331223633</v>
      </c>
      <c r="N14">
        <v>0.51552829826350888</v>
      </c>
      <c r="O14">
        <v>0.1715924344480696</v>
      </c>
      <c r="P14">
        <v>1.0733319359806599</v>
      </c>
      <c r="R14">
        <v>1</v>
      </c>
      <c r="S14">
        <v>3.6523949524782862</v>
      </c>
      <c r="T14">
        <v>3.594090829248596</v>
      </c>
      <c r="U14">
        <v>0.02</v>
      </c>
      <c r="V14">
        <v>0.6496922348312314</v>
      </c>
      <c r="W14" s="1"/>
      <c r="X14">
        <v>13.469387755102041</v>
      </c>
      <c r="Y14">
        <v>11.63281863130017</v>
      </c>
      <c r="Z14">
        <v>69.470239792749808</v>
      </c>
      <c r="AA14">
        <v>2.7864600685714729</v>
      </c>
      <c r="AB14">
        <v>16.11150696968474</v>
      </c>
      <c r="AD14">
        <v>1</v>
      </c>
      <c r="AE14">
        <v>7.0618175186467864</v>
      </c>
      <c r="AF14">
        <v>5.9628479399994633E-2</v>
      </c>
      <c r="AG14">
        <v>0.16</v>
      </c>
      <c r="AH14">
        <v>7.063881526627001</v>
      </c>
      <c r="AI14" s="1"/>
      <c r="AJ14">
        <v>13.469387755102041</v>
      </c>
      <c r="AK14">
        <v>48.221570138332368</v>
      </c>
      <c r="AL14">
        <v>16.624211948564529</v>
      </c>
      <c r="AM14">
        <v>8.6698230249116754</v>
      </c>
      <c r="AN14">
        <v>26.484394963242689</v>
      </c>
      <c r="AP14">
        <v>1</v>
      </c>
      <c r="AQ14">
        <v>2.755000000000003</v>
      </c>
      <c r="AR14">
        <v>0.37603257461122958</v>
      </c>
      <c r="AS14">
        <v>0.16</v>
      </c>
      <c r="AT14">
        <v>0.1132357915243183</v>
      </c>
      <c r="AU14" s="1"/>
      <c r="AV14">
        <v>13.469387755102041</v>
      </c>
      <c r="AW14">
        <v>54.935360503682013</v>
      </c>
      <c r="AX14">
        <v>34.993719448401272</v>
      </c>
      <c r="AY14">
        <v>1.4790071448651321</v>
      </c>
      <c r="AZ14">
        <v>8.5922977910044693</v>
      </c>
      <c r="BB14">
        <v>1</v>
      </c>
      <c r="BC14">
        <v>1.8377907933168021</v>
      </c>
      <c r="BD14">
        <v>0.29544693074880463</v>
      </c>
      <c r="BE14">
        <v>0.23</v>
      </c>
      <c r="BF14">
        <v>1.8755436248962301</v>
      </c>
      <c r="BG14" s="1"/>
      <c r="BH14">
        <v>13.469387755102041</v>
      </c>
      <c r="BI14">
        <v>73.229431946130262</v>
      </c>
      <c r="BJ14">
        <v>8.5698823062970373</v>
      </c>
      <c r="BK14">
        <v>4.4215949945542867</v>
      </c>
      <c r="BL14">
        <v>13.77909077772359</v>
      </c>
      <c r="BN14">
        <v>1</v>
      </c>
      <c r="BO14">
        <v>0.2349999999999994</v>
      </c>
      <c r="BP14">
        <v>2.617815034633947</v>
      </c>
      <c r="BQ14">
        <v>0.59</v>
      </c>
      <c r="BR14">
        <v>0.65199693250812196</v>
      </c>
      <c r="BS14" s="1"/>
      <c r="BT14">
        <v>13.469387755102041</v>
      </c>
      <c r="BU14">
        <v>18.951135645828909</v>
      </c>
      <c r="BV14">
        <v>58.9002832810095</v>
      </c>
      <c r="BW14">
        <v>3.9631636969403941</v>
      </c>
      <c r="BX14">
        <v>18.18616201764635</v>
      </c>
      <c r="BZ14">
        <v>1</v>
      </c>
      <c r="CA14">
        <v>1.774999999999999</v>
      </c>
      <c r="CB14">
        <v>0.61829514706884814</v>
      </c>
      <c r="CC14">
        <v>1.01</v>
      </c>
      <c r="CD14">
        <v>1.7416299836647251</v>
      </c>
      <c r="CE14" s="1"/>
      <c r="CF14">
        <v>13.469387755102041</v>
      </c>
      <c r="CG14">
        <v>52.695037768504363</v>
      </c>
      <c r="CH14">
        <v>28.87176317173045</v>
      </c>
      <c r="CI14">
        <v>3.1756147233215688</v>
      </c>
      <c r="CJ14">
        <v>14.37595629804982</v>
      </c>
      <c r="CL14" t="s">
        <v>207</v>
      </c>
      <c r="CO14">
        <v>24.489795918367349</v>
      </c>
      <c r="CP14">
        <v>13.16130752359792</v>
      </c>
      <c r="CR14" t="s">
        <v>207</v>
      </c>
      <c r="CU14">
        <v>24.489795918367349</v>
      </c>
      <c r="CV14">
        <v>25.247584151486059</v>
      </c>
      <c r="CX14" t="s">
        <v>207</v>
      </c>
      <c r="DA14">
        <v>24.489795918367349</v>
      </c>
      <c r="DB14">
        <v>12.597067443723811</v>
      </c>
    </row>
    <row r="15" spans="1:106" x14ac:dyDescent="0.25">
      <c r="A15" t="s">
        <v>79</v>
      </c>
      <c r="B15" t="s">
        <v>80</v>
      </c>
      <c r="C15">
        <v>1.9083032877417079E-3</v>
      </c>
      <c r="D15">
        <v>1.023367243222797E-3</v>
      </c>
      <c r="F15">
        <v>3</v>
      </c>
      <c r="G15">
        <v>0.44663049462067761</v>
      </c>
      <c r="H15">
        <v>8.902933349308112E-2</v>
      </c>
      <c r="I15">
        <v>0.03</v>
      </c>
      <c r="J15">
        <v>0.4366378092915098</v>
      </c>
      <c r="K15" s="1"/>
      <c r="L15">
        <v>14.69387755102041</v>
      </c>
      <c r="M15">
        <v>98.137599344713308</v>
      </c>
      <c r="N15">
        <v>0.51840985920881877</v>
      </c>
      <c r="O15">
        <v>0.17381978485294811</v>
      </c>
      <c r="P15">
        <v>1.1701710111379831</v>
      </c>
      <c r="R15">
        <v>3</v>
      </c>
      <c r="S15">
        <v>4.4184379309887349</v>
      </c>
      <c r="T15">
        <v>4.2446635614616159</v>
      </c>
      <c r="U15">
        <v>0.2</v>
      </c>
      <c r="V15">
        <v>1.2105473968416109</v>
      </c>
      <c r="W15" s="1"/>
      <c r="X15">
        <v>14.69387755102041</v>
      </c>
      <c r="Y15">
        <v>9.9811169853976427</v>
      </c>
      <c r="Z15">
        <v>68.971084909640254</v>
      </c>
      <c r="AA15">
        <v>2.9706236705596059</v>
      </c>
      <c r="AB15">
        <v>18.078183283863279</v>
      </c>
      <c r="AD15">
        <v>3</v>
      </c>
      <c r="AE15">
        <v>4.3906137257664692</v>
      </c>
      <c r="AF15">
        <v>0.66903952714984538</v>
      </c>
      <c r="AG15">
        <v>2.4700000000000002</v>
      </c>
      <c r="AH15">
        <v>0.98349662524840409</v>
      </c>
      <c r="AI15" s="1"/>
      <c r="AJ15">
        <v>14.69387755102041</v>
      </c>
      <c r="AK15">
        <v>46.211137603216123</v>
      </c>
      <c r="AL15">
        <v>17.206822802270139</v>
      </c>
      <c r="AM15">
        <v>8.3581750765905305</v>
      </c>
      <c r="AN15">
        <v>28.223864591808351</v>
      </c>
      <c r="AP15">
        <v>3</v>
      </c>
      <c r="AQ15">
        <v>0</v>
      </c>
      <c r="AR15">
        <v>1.9601650272872431</v>
      </c>
      <c r="AS15">
        <v>0.08</v>
      </c>
      <c r="AT15">
        <v>0.88968930126358647</v>
      </c>
      <c r="AU15" s="1"/>
      <c r="AV15">
        <v>14.69387755102041</v>
      </c>
      <c r="AW15">
        <v>54.058886079236608</v>
      </c>
      <c r="AX15">
        <v>34.74519427394187</v>
      </c>
      <c r="AY15">
        <v>1.5722156245465779</v>
      </c>
      <c r="AZ15">
        <v>9.6241011003360661</v>
      </c>
      <c r="BB15">
        <v>3</v>
      </c>
      <c r="BC15">
        <v>1.8020751926598391</v>
      </c>
      <c r="BD15">
        <v>0.1087300428686676</v>
      </c>
      <c r="BE15">
        <v>0.62</v>
      </c>
      <c r="BF15">
        <v>1.908847092415267</v>
      </c>
      <c r="BG15" s="1"/>
      <c r="BH15">
        <v>14.69387755102041</v>
      </c>
      <c r="BI15">
        <v>72.174206856685117</v>
      </c>
      <c r="BJ15">
        <v>8.8627947051463867</v>
      </c>
      <c r="BK15">
        <v>4.2659606731457806</v>
      </c>
      <c r="BL15">
        <v>14.697037817160799</v>
      </c>
      <c r="BN15">
        <v>3</v>
      </c>
      <c r="BO15">
        <v>0</v>
      </c>
      <c r="BP15">
        <v>2.7881694512509281</v>
      </c>
      <c r="BQ15">
        <v>0.41</v>
      </c>
      <c r="BR15">
        <v>0.60434537586824744</v>
      </c>
      <c r="BS15" s="1"/>
      <c r="BT15">
        <v>14.69387755102041</v>
      </c>
      <c r="BU15">
        <v>17.228771110878771</v>
      </c>
      <c r="BV15">
        <v>58.616367105764049</v>
      </c>
      <c r="BW15">
        <v>4.0481157231853162</v>
      </c>
      <c r="BX15">
        <v>20.10750348580839</v>
      </c>
      <c r="BZ15">
        <v>3</v>
      </c>
      <c r="CA15">
        <v>4.8225788398601317</v>
      </c>
      <c r="CB15">
        <v>2.471376134868986</v>
      </c>
      <c r="CC15">
        <v>0.45</v>
      </c>
      <c r="CD15">
        <v>0.70712445863510986</v>
      </c>
      <c r="CE15" s="1"/>
      <c r="CF15">
        <v>14.69387755102041</v>
      </c>
      <c r="CG15">
        <v>51.442614167881793</v>
      </c>
      <c r="CH15">
        <v>28.898678877025461</v>
      </c>
      <c r="CI15">
        <v>3.06815823966028</v>
      </c>
      <c r="CJ15">
        <v>15.60423435785312</v>
      </c>
      <c r="CL15" t="s">
        <v>153</v>
      </c>
      <c r="CM15" t="s">
        <v>154</v>
      </c>
      <c r="CO15">
        <v>26.530612244897959</v>
      </c>
      <c r="CP15">
        <v>14.21477135290691</v>
      </c>
      <c r="CR15" t="s">
        <v>153</v>
      </c>
      <c r="CS15" t="s">
        <v>154</v>
      </c>
      <c r="CU15">
        <v>26.530612244897959</v>
      </c>
      <c r="CV15">
        <v>25.974266316321511</v>
      </c>
      <c r="CX15" t="s">
        <v>153</v>
      </c>
      <c r="CY15" t="s">
        <v>154</v>
      </c>
      <c r="DA15">
        <v>26.530612244897959</v>
      </c>
      <c r="DB15">
        <v>12.27083985273137</v>
      </c>
    </row>
    <row r="16" spans="1:106" x14ac:dyDescent="0.25">
      <c r="A16" t="s">
        <v>81</v>
      </c>
      <c r="B16" t="s">
        <v>82</v>
      </c>
      <c r="C16">
        <v>8.1007596799689507E-5</v>
      </c>
      <c r="D16">
        <v>0.77841070235474163</v>
      </c>
      <c r="F16">
        <v>5</v>
      </c>
      <c r="G16">
        <v>0.48511917659226328</v>
      </c>
      <c r="H16">
        <v>4.6427960923947173E-2</v>
      </c>
      <c r="I16">
        <v>0.15</v>
      </c>
      <c r="J16">
        <v>0.45900442257346502</v>
      </c>
      <c r="K16" s="1"/>
      <c r="L16">
        <v>15.91836734693878</v>
      </c>
      <c r="M16">
        <v>98.037295315109048</v>
      </c>
      <c r="N16">
        <v>0.52038688580789183</v>
      </c>
      <c r="O16">
        <v>0.1754073783505633</v>
      </c>
      <c r="P16">
        <v>1.266910420644318</v>
      </c>
      <c r="R16">
        <v>5</v>
      </c>
      <c r="S16">
        <v>2.0550000000000002</v>
      </c>
      <c r="T16">
        <v>1.9044815567497611</v>
      </c>
      <c r="U16">
        <v>0.18</v>
      </c>
      <c r="V16">
        <v>2.3489572154468892</v>
      </c>
      <c r="W16" s="1"/>
      <c r="X16">
        <v>15.91836734693878</v>
      </c>
      <c r="Y16">
        <v>8.6510081513434116</v>
      </c>
      <c r="Z16">
        <v>68.173713801577478</v>
      </c>
      <c r="AA16">
        <v>3.1388638940809699</v>
      </c>
      <c r="AB16">
        <v>20.037513119692662</v>
      </c>
      <c r="AD16">
        <v>5</v>
      </c>
      <c r="AE16">
        <v>4.8679518850904397</v>
      </c>
      <c r="AF16">
        <v>0.62977950285970863</v>
      </c>
      <c r="AG16">
        <v>0.47</v>
      </c>
      <c r="AH16">
        <v>1.112864172604493</v>
      </c>
      <c r="AI16" s="1"/>
      <c r="AJ16">
        <v>15.91836734693878</v>
      </c>
      <c r="AK16">
        <v>44.418854590911927</v>
      </c>
      <c r="AL16">
        <v>17.62923328803355</v>
      </c>
      <c r="AM16">
        <v>8.0502189063564646</v>
      </c>
      <c r="AN16">
        <v>29.90169329007221</v>
      </c>
      <c r="AP16">
        <v>5</v>
      </c>
      <c r="AQ16">
        <v>5.9820250000000001</v>
      </c>
      <c r="AR16">
        <v>4.6980772203483099</v>
      </c>
      <c r="AS16">
        <v>0.27</v>
      </c>
      <c r="AT16">
        <v>0.25443213812898968</v>
      </c>
      <c r="AU16" s="1"/>
      <c r="AV16">
        <v>15.91836734693878</v>
      </c>
      <c r="AW16">
        <v>53.344659915459189</v>
      </c>
      <c r="AX16">
        <v>34.346491575151731</v>
      </c>
      <c r="AY16">
        <v>1.65714595691779</v>
      </c>
      <c r="AZ16">
        <v>10.65226636177761</v>
      </c>
      <c r="BB16">
        <v>5</v>
      </c>
      <c r="BC16">
        <v>2.7829840100151491</v>
      </c>
      <c r="BD16">
        <v>0.33123086946854569</v>
      </c>
      <c r="BE16">
        <v>0.33</v>
      </c>
      <c r="BF16">
        <v>2.8219875777346868</v>
      </c>
      <c r="BG16" s="1"/>
      <c r="BH16">
        <v>15.91836734693878</v>
      </c>
      <c r="BI16">
        <v>71.229772853155197</v>
      </c>
      <c r="BJ16">
        <v>9.0741547885011897</v>
      </c>
      <c r="BK16">
        <v>4.1120641315983324</v>
      </c>
      <c r="BL16">
        <v>15.584008285830411</v>
      </c>
      <c r="BN16">
        <v>5</v>
      </c>
      <c r="BO16">
        <v>4.8450000000000024</v>
      </c>
      <c r="BP16">
        <v>2.009383542836515</v>
      </c>
      <c r="BQ16">
        <v>0.46</v>
      </c>
      <c r="BR16">
        <v>1.800249982641311</v>
      </c>
      <c r="BS16" s="1"/>
      <c r="BT16">
        <v>15.91836734693878</v>
      </c>
      <c r="BU16">
        <v>15.803134734493289</v>
      </c>
      <c r="BV16">
        <v>58.066372931420403</v>
      </c>
      <c r="BW16">
        <v>4.121097059847048</v>
      </c>
      <c r="BX16">
        <v>22.01013679303869</v>
      </c>
      <c r="BZ16">
        <v>5</v>
      </c>
      <c r="CA16">
        <v>2.0757809775278968</v>
      </c>
      <c r="CB16">
        <v>1.7439968463274229</v>
      </c>
      <c r="CC16">
        <v>0.26</v>
      </c>
      <c r="CD16">
        <v>2.4799507163561838</v>
      </c>
      <c r="CE16" s="1"/>
      <c r="CF16">
        <v>15.91836734693878</v>
      </c>
      <c r="CG16">
        <v>50.370468394051038</v>
      </c>
      <c r="CH16">
        <v>28.772842295402889</v>
      </c>
      <c r="CI16">
        <v>2.9607929358886631</v>
      </c>
      <c r="CJ16">
        <v>16.805961812722121</v>
      </c>
      <c r="CL16">
        <v>0</v>
      </c>
      <c r="CM16">
        <v>0.77</v>
      </c>
      <c r="CO16">
        <v>28.571428571428569</v>
      </c>
      <c r="CP16">
        <v>15.26827217600928</v>
      </c>
      <c r="CR16">
        <v>0</v>
      </c>
      <c r="CS16">
        <v>16.515129448745849</v>
      </c>
      <c r="CU16">
        <v>28.571428571428569</v>
      </c>
      <c r="CV16">
        <v>26.70094984809937</v>
      </c>
      <c r="CX16">
        <v>0</v>
      </c>
      <c r="CY16">
        <v>16.515129448745849</v>
      </c>
      <c r="DA16">
        <v>28.571428571428569</v>
      </c>
      <c r="DB16">
        <v>11.94456167061044</v>
      </c>
    </row>
    <row r="17" spans="1:106" x14ac:dyDescent="0.25">
      <c r="A17" t="s">
        <v>9</v>
      </c>
      <c r="B17" t="s">
        <v>83</v>
      </c>
      <c r="C17">
        <v>4.5248082342654977E-5</v>
      </c>
      <c r="D17">
        <v>0.82879199390763314</v>
      </c>
      <c r="F17">
        <v>10</v>
      </c>
      <c r="G17">
        <v>0.51925337910011615</v>
      </c>
      <c r="H17">
        <v>7.7602978178818782E-2</v>
      </c>
      <c r="I17">
        <v>0.04</v>
      </c>
      <c r="J17">
        <v>0.51186116231324552</v>
      </c>
      <c r="K17" s="1"/>
      <c r="L17">
        <v>17.142857142857139</v>
      </c>
      <c r="M17">
        <v>97.938156841046364</v>
      </c>
      <c r="N17">
        <v>0.52173883224084616</v>
      </c>
      <c r="O17">
        <v>0.17655255542086601</v>
      </c>
      <c r="P17">
        <v>1.3635517712037579</v>
      </c>
      <c r="R17">
        <v>10</v>
      </c>
      <c r="S17">
        <v>6.8817197463037276</v>
      </c>
      <c r="T17">
        <v>4.0953822233773938</v>
      </c>
      <c r="U17">
        <v>0.2</v>
      </c>
      <c r="V17">
        <v>0.20816659994661321</v>
      </c>
      <c r="W17" s="1"/>
      <c r="X17">
        <v>17.142857142857139</v>
      </c>
      <c r="Y17">
        <v>7.5764446366247826</v>
      </c>
      <c r="Z17">
        <v>67.151617073515112</v>
      </c>
      <c r="AA17">
        <v>3.2915157951362501</v>
      </c>
      <c r="AB17">
        <v>21.981812231649108</v>
      </c>
      <c r="AD17">
        <v>10</v>
      </c>
      <c r="AE17">
        <v>2.5241808352193948</v>
      </c>
      <c r="AF17">
        <v>1.210647209828968</v>
      </c>
      <c r="AG17">
        <v>0.39</v>
      </c>
      <c r="AH17">
        <v>2.8265271191969039</v>
      </c>
      <c r="AI17" s="1"/>
      <c r="AJ17">
        <v>17.142857142857139</v>
      </c>
      <c r="AK17">
        <v>42.812918965560229</v>
      </c>
      <c r="AL17">
        <v>17.912223269872818</v>
      </c>
      <c r="AM17">
        <v>7.7515811631641647</v>
      </c>
      <c r="AN17">
        <v>31.52327670525646</v>
      </c>
      <c r="AP17">
        <v>10</v>
      </c>
      <c r="AQ17">
        <v>0</v>
      </c>
      <c r="AR17">
        <v>2.591863881219219</v>
      </c>
      <c r="AS17">
        <v>0.47</v>
      </c>
      <c r="AT17">
        <v>3.4384868599171652</v>
      </c>
      <c r="AU17" s="1"/>
      <c r="AV17">
        <v>17.142857142857139</v>
      </c>
      <c r="AW17">
        <v>52.758119286842323</v>
      </c>
      <c r="AX17">
        <v>33.835721399125667</v>
      </c>
      <c r="AY17">
        <v>1.734035808499262</v>
      </c>
      <c r="AZ17">
        <v>11.67277288513649</v>
      </c>
      <c r="BB17">
        <v>10</v>
      </c>
      <c r="BC17">
        <v>1.473552019969282</v>
      </c>
      <c r="BD17">
        <v>0.45304218591895212</v>
      </c>
      <c r="BE17">
        <v>0.26</v>
      </c>
      <c r="BF17">
        <v>1.5633946327711929</v>
      </c>
      <c r="BG17" s="1"/>
      <c r="BH17">
        <v>17.142857142857139</v>
      </c>
      <c r="BI17">
        <v>70.375636462977923</v>
      </c>
      <c r="BJ17">
        <v>9.2168778301972392</v>
      </c>
      <c r="BK17">
        <v>3.9640855403050321</v>
      </c>
      <c r="BL17">
        <v>16.44340022363345</v>
      </c>
      <c r="BN17">
        <v>10</v>
      </c>
      <c r="BO17">
        <v>1.93</v>
      </c>
      <c r="BP17">
        <v>1.8893796748021701</v>
      </c>
      <c r="BQ17">
        <v>1.45</v>
      </c>
      <c r="BR17">
        <v>2.1377558326431929</v>
      </c>
      <c r="BS17" s="1"/>
      <c r="BT17">
        <v>17.142857142857139</v>
      </c>
      <c r="BU17">
        <v>14.62191628659658</v>
      </c>
      <c r="BV17">
        <v>57.305683919847937</v>
      </c>
      <c r="BW17">
        <v>4.1835151491004936</v>
      </c>
      <c r="BX17">
        <v>23.889850752290791</v>
      </c>
      <c r="BZ17">
        <v>10</v>
      </c>
      <c r="CA17">
        <v>1.8708465107182539</v>
      </c>
      <c r="CB17">
        <v>2.075722096578013</v>
      </c>
      <c r="CC17">
        <v>1.74</v>
      </c>
      <c r="CD17">
        <v>3.4099999999999979</v>
      </c>
      <c r="CE17" s="1"/>
      <c r="CF17">
        <v>17.142857142857139</v>
      </c>
      <c r="CG17">
        <v>49.44215646173754</v>
      </c>
      <c r="CH17">
        <v>28.528254067360749</v>
      </c>
      <c r="CI17">
        <v>2.856563104906892</v>
      </c>
      <c r="CJ17">
        <v>17.980690373873909</v>
      </c>
      <c r="CL17">
        <v>20</v>
      </c>
      <c r="CM17">
        <v>4.1399999999999997</v>
      </c>
      <c r="CO17">
        <v>30.612244897959179</v>
      </c>
      <c r="CP17">
        <v>16.32179773104702</v>
      </c>
      <c r="CR17">
        <v>20</v>
      </c>
      <c r="CS17">
        <v>23.64898973268814</v>
      </c>
      <c r="CU17">
        <v>30.612244897959179</v>
      </c>
      <c r="CV17">
        <v>27.427634976092861</v>
      </c>
      <c r="CX17">
        <v>20</v>
      </c>
      <c r="CY17">
        <v>13.314525292464291</v>
      </c>
      <c r="DA17">
        <v>30.612244897959179</v>
      </c>
      <c r="DB17">
        <v>11.61824400925445</v>
      </c>
    </row>
    <row r="18" spans="1:106" x14ac:dyDescent="0.25">
      <c r="A18" t="s">
        <v>10</v>
      </c>
      <c r="B18" t="s">
        <v>84</v>
      </c>
      <c r="C18">
        <v>3.7078868965831121E-3</v>
      </c>
      <c r="D18">
        <v>3.5967031077840132E-3</v>
      </c>
      <c r="F18">
        <v>30</v>
      </c>
      <c r="G18">
        <v>2.5</v>
      </c>
      <c r="H18">
        <v>0.1049999999999998</v>
      </c>
      <c r="I18">
        <v>0.125</v>
      </c>
      <c r="J18">
        <v>2.5053243303013679</v>
      </c>
      <c r="K18" s="1"/>
      <c r="L18">
        <v>18.367346938775508</v>
      </c>
      <c r="M18">
        <v>97.839931550312173</v>
      </c>
      <c r="N18">
        <v>0.52261289834525437</v>
      </c>
      <c r="O18">
        <v>0.17735959704943721</v>
      </c>
      <c r="P18">
        <v>1.4600959542040941</v>
      </c>
      <c r="R18">
        <v>30</v>
      </c>
      <c r="S18">
        <v>1.1158355115736771</v>
      </c>
      <c r="T18">
        <v>2.715928325023814</v>
      </c>
      <c r="U18">
        <v>0.98932075463701585</v>
      </c>
      <c r="V18">
        <v>3.098404607392506</v>
      </c>
      <c r="W18" s="1"/>
      <c r="X18">
        <v>18.367346938775508</v>
      </c>
      <c r="Y18">
        <v>6.7010819301487086</v>
      </c>
      <c r="Z18">
        <v>65.966692023664692</v>
      </c>
      <c r="AA18">
        <v>3.4290208614624391</v>
      </c>
      <c r="AB18">
        <v>23.90459421030296</v>
      </c>
      <c r="AD18">
        <v>30</v>
      </c>
      <c r="AE18">
        <v>1.5499999999999969</v>
      </c>
      <c r="AF18">
        <v>1.1656972162615831</v>
      </c>
      <c r="AG18">
        <v>0.24</v>
      </c>
      <c r="AH18">
        <v>1.954213396740488</v>
      </c>
      <c r="AI18" s="1"/>
      <c r="AJ18">
        <v>18.367346938775508</v>
      </c>
      <c r="AK18">
        <v>41.363463097518192</v>
      </c>
      <c r="AL18">
        <v>18.075325720374199</v>
      </c>
      <c r="AM18">
        <v>7.4674994481990566</v>
      </c>
      <c r="AN18">
        <v>33.093711887318428</v>
      </c>
      <c r="AP18">
        <v>30</v>
      </c>
      <c r="AQ18">
        <v>0</v>
      </c>
      <c r="AR18">
        <v>0.6168377788005166</v>
      </c>
      <c r="AS18">
        <v>0.39999999999999908</v>
      </c>
      <c r="AT18">
        <v>3.858108174478037</v>
      </c>
      <c r="AU18" s="1"/>
      <c r="AV18">
        <v>18.367346938775508</v>
      </c>
      <c r="AW18">
        <v>52.270055361254776</v>
      </c>
      <c r="AX18">
        <v>33.24512490357035</v>
      </c>
      <c r="AY18">
        <v>1.8031807192252849</v>
      </c>
      <c r="AZ18">
        <v>12.682270097388161</v>
      </c>
      <c r="BB18">
        <v>30</v>
      </c>
      <c r="BC18">
        <v>0</v>
      </c>
      <c r="BD18">
        <v>0.25598757009710832</v>
      </c>
      <c r="BE18">
        <v>0.08</v>
      </c>
      <c r="BF18">
        <v>0.26819700976003058</v>
      </c>
      <c r="BG18" s="1"/>
      <c r="BH18">
        <v>18.367346938775508</v>
      </c>
      <c r="BI18">
        <v>69.599859229712877</v>
      </c>
      <c r="BJ18">
        <v>9.29999271388367</v>
      </c>
      <c r="BK18">
        <v>3.822950018134843</v>
      </c>
      <c r="BL18">
        <v>17.27719809808459</v>
      </c>
      <c r="BN18">
        <v>30</v>
      </c>
      <c r="BO18">
        <v>0</v>
      </c>
      <c r="BP18">
        <v>1.781956438861513</v>
      </c>
      <c r="BQ18">
        <v>2.9999999999999801E-2</v>
      </c>
      <c r="BR18">
        <v>0</v>
      </c>
      <c r="BS18" s="1"/>
      <c r="BT18">
        <v>18.367346938775508</v>
      </c>
      <c r="BU18">
        <v>13.634225973732541</v>
      </c>
      <c r="BV18">
        <v>56.387928133413403</v>
      </c>
      <c r="BW18">
        <v>4.2367440894296244</v>
      </c>
      <c r="BX18">
        <v>25.742562437058361</v>
      </c>
      <c r="BZ18">
        <v>30</v>
      </c>
      <c r="CA18">
        <v>4.8730642880589476</v>
      </c>
      <c r="CB18">
        <v>1.7163635978428591</v>
      </c>
      <c r="CC18">
        <v>0.56999999999999995</v>
      </c>
      <c r="CD18">
        <v>0.71182082639445776</v>
      </c>
      <c r="CE18" s="1"/>
      <c r="CF18">
        <v>18.367346938775508</v>
      </c>
      <c r="CG18">
        <v>48.633176766588178</v>
      </c>
      <c r="CH18">
        <v>28.188730957398331</v>
      </c>
      <c r="CI18">
        <v>2.756582001913308</v>
      </c>
      <c r="CJ18">
        <v>19.1284573009101</v>
      </c>
      <c r="CL18">
        <v>40</v>
      </c>
      <c r="CM18">
        <v>4</v>
      </c>
      <c r="CO18">
        <v>32.653061224489797</v>
      </c>
      <c r="CP18">
        <v>17.375120198636949</v>
      </c>
      <c r="CR18">
        <v>40</v>
      </c>
      <c r="CS18">
        <v>30.77041010614268</v>
      </c>
      <c r="CU18">
        <v>32.653061224489797</v>
      </c>
      <c r="CV18">
        <v>28.15432186902931</v>
      </c>
      <c r="CX18">
        <v>40</v>
      </c>
      <c r="CY18">
        <v>10.116915010170761</v>
      </c>
      <c r="DA18">
        <v>32.653061224489797</v>
      </c>
      <c r="DB18">
        <v>11.29189655319793</v>
      </c>
    </row>
    <row r="19" spans="1:106" x14ac:dyDescent="0.25">
      <c r="A19" t="s">
        <v>11</v>
      </c>
      <c r="B19" t="s">
        <v>85</v>
      </c>
      <c r="C19">
        <v>2.1370273952563811E-2</v>
      </c>
      <c r="D19">
        <v>2.246100540405932E-2</v>
      </c>
      <c r="K19" s="1"/>
      <c r="L19">
        <v>19.591836734693882</v>
      </c>
      <c r="M19">
        <v>97.742448971330134</v>
      </c>
      <c r="N19">
        <v>0.52310859948698729</v>
      </c>
      <c r="O19">
        <v>0.17789882769112339</v>
      </c>
      <c r="P19">
        <v>1.5565436014055949</v>
      </c>
      <c r="R19">
        <v>60</v>
      </c>
      <c r="S19">
        <v>1.75165318738867</v>
      </c>
      <c r="T19">
        <v>3.8533650517725699</v>
      </c>
      <c r="U19">
        <v>0.94911654828172987</v>
      </c>
      <c r="V19">
        <v>4.337918087439335</v>
      </c>
      <c r="W19" s="1"/>
      <c r="X19">
        <v>19.591836734693882</v>
      </c>
      <c r="Y19">
        <v>5.986592206989366</v>
      </c>
      <c r="Z19">
        <v>64.661126092624357</v>
      </c>
      <c r="AA19">
        <v>3.5519825948748398</v>
      </c>
      <c r="AB19">
        <v>25.801704059441789</v>
      </c>
      <c r="AD19">
        <v>60</v>
      </c>
      <c r="AE19">
        <v>1.823628860876642</v>
      </c>
      <c r="AF19">
        <v>1.0597848838325641</v>
      </c>
      <c r="AG19">
        <v>0.5</v>
      </c>
      <c r="AH19">
        <v>1.0541168104152401</v>
      </c>
      <c r="AI19" s="1"/>
      <c r="AJ19">
        <v>19.591836734693882</v>
      </c>
      <c r="AK19">
        <v>40.041855752484359</v>
      </c>
      <c r="AL19">
        <v>18.13979349888589</v>
      </c>
      <c r="AM19">
        <v>7.2006289341756036</v>
      </c>
      <c r="AN19">
        <v>34.617721969197973</v>
      </c>
      <c r="AP19">
        <v>60</v>
      </c>
      <c r="AQ19">
        <v>0</v>
      </c>
      <c r="AR19">
        <v>0.32843</v>
      </c>
      <c r="AS19">
        <v>0.02</v>
      </c>
      <c r="AT19">
        <v>0.32258049999999988</v>
      </c>
      <c r="AU19" s="1"/>
      <c r="AV19">
        <v>19.591836734693882</v>
      </c>
      <c r="AW19">
        <v>51.863748603039859</v>
      </c>
      <c r="AX19">
        <v>32.592966051712033</v>
      </c>
      <c r="AY19">
        <v>1.8649314493595841</v>
      </c>
      <c r="AZ19">
        <v>13.67900709768648</v>
      </c>
      <c r="BB19">
        <v>60</v>
      </c>
      <c r="BC19">
        <v>0.62497999967999029</v>
      </c>
      <c r="BD19">
        <v>0.20417857108151441</v>
      </c>
      <c r="BE19">
        <v>0.77</v>
      </c>
      <c r="BF19">
        <v>1.0125161178415329</v>
      </c>
      <c r="BG19" s="1"/>
      <c r="BH19">
        <v>19.591836734693882</v>
      </c>
      <c r="BI19">
        <v>68.890811071737062</v>
      </c>
      <c r="BJ19">
        <v>9.3323820690624935</v>
      </c>
      <c r="BK19">
        <v>3.6894710979742551</v>
      </c>
      <c r="BL19">
        <v>18.08733583937741</v>
      </c>
      <c r="BN19">
        <v>60</v>
      </c>
      <c r="BO19">
        <v>2.0550000000000002</v>
      </c>
      <c r="BP19">
        <v>0.68954091007471674</v>
      </c>
      <c r="BQ19">
        <v>0.06</v>
      </c>
      <c r="BR19">
        <v>4.8481061594537351</v>
      </c>
      <c r="BS19" s="1"/>
      <c r="BT19">
        <v>19.591836734693882</v>
      </c>
      <c r="BU19">
        <v>12.798280767573081</v>
      </c>
      <c r="BV19">
        <v>55.356380214338323</v>
      </c>
      <c r="BW19">
        <v>4.2817356388567802</v>
      </c>
      <c r="BX19">
        <v>27.565070238776869</v>
      </c>
      <c r="BZ19">
        <v>60</v>
      </c>
      <c r="CA19">
        <v>3.9695213817285331</v>
      </c>
      <c r="CB19">
        <v>2.5894664886849199</v>
      </c>
      <c r="CC19">
        <v>0.76</v>
      </c>
      <c r="CD19">
        <v>1.914532344504932</v>
      </c>
      <c r="CE19" s="1"/>
      <c r="CF19">
        <v>19.591836734693882</v>
      </c>
      <c r="CG19">
        <v>47.922849358573728</v>
      </c>
      <c r="CH19">
        <v>27.77437360693882</v>
      </c>
      <c r="CI19">
        <v>2.6615426735046759</v>
      </c>
      <c r="CJ19">
        <v>20.249422404132162</v>
      </c>
      <c r="CL19">
        <v>50</v>
      </c>
      <c r="CM19">
        <v>12.34</v>
      </c>
      <c r="CO19">
        <v>34.693877551020407</v>
      </c>
      <c r="CP19">
        <v>18.42843991277746</v>
      </c>
      <c r="CR19">
        <v>50</v>
      </c>
      <c r="CS19">
        <v>34.331226285826062</v>
      </c>
      <c r="CU19">
        <v>34.693877551020407</v>
      </c>
      <c r="CV19">
        <v>28.881010627182761</v>
      </c>
      <c r="CX19">
        <v>50</v>
      </c>
      <c r="CY19">
        <v>8.5176025388559253</v>
      </c>
      <c r="DA19">
        <v>34.693877551020407</v>
      </c>
      <c r="DB19">
        <v>10.965527630002301</v>
      </c>
    </row>
    <row r="20" spans="1:106" x14ac:dyDescent="0.25">
      <c r="A20" t="s">
        <v>12</v>
      </c>
      <c r="B20" t="s">
        <v>86</v>
      </c>
      <c r="C20">
        <v>4.3940862096331683E-2</v>
      </c>
      <c r="D20">
        <v>0.30972394880736831</v>
      </c>
      <c r="F20" t="s">
        <v>179</v>
      </c>
      <c r="G20">
        <v>0.8647996101621549</v>
      </c>
      <c r="K20" s="1"/>
      <c r="L20">
        <v>20.81632653061224</v>
      </c>
      <c r="M20">
        <v>97.645538632523937</v>
      </c>
      <c r="N20">
        <v>0.52332545103191586</v>
      </c>
      <c r="O20">
        <v>0.1782405718007713</v>
      </c>
      <c r="P20">
        <v>1.652895344568533</v>
      </c>
      <c r="X20">
        <v>20.81632653061224</v>
      </c>
      <c r="Y20">
        <v>5.4016060679892366</v>
      </c>
      <c r="Z20">
        <v>63.269024928267918</v>
      </c>
      <c r="AA20">
        <v>3.6610477006609039</v>
      </c>
      <c r="AB20">
        <v>27.669872245339299</v>
      </c>
      <c r="AJ20">
        <v>20.81632653061224</v>
      </c>
      <c r="AK20">
        <v>38.827247628957039</v>
      </c>
      <c r="AL20">
        <v>18.122955677297629</v>
      </c>
      <c r="AM20">
        <v>6.9510418351301784</v>
      </c>
      <c r="AN20">
        <v>36.098755010651892</v>
      </c>
      <c r="AV20">
        <v>20.81632653061224</v>
      </c>
      <c r="AW20">
        <v>51.523324126338139</v>
      </c>
      <c r="AX20">
        <v>31.896524721621169</v>
      </c>
      <c r="AY20">
        <v>1.919641871069806</v>
      </c>
      <c r="AZ20">
        <v>14.661339584612261</v>
      </c>
      <c r="BH20">
        <v>20.81632653061224</v>
      </c>
      <c r="BI20">
        <v>68.237125235486189</v>
      </c>
      <c r="BJ20">
        <v>9.3227043468509976</v>
      </c>
      <c r="BK20">
        <v>3.5644601046472739</v>
      </c>
      <c r="BL20">
        <v>18.875710432236769</v>
      </c>
      <c r="BT20">
        <v>20.81632653061224</v>
      </c>
      <c r="BU20">
        <v>12.085851352775631</v>
      </c>
      <c r="BV20">
        <v>54.241058715184373</v>
      </c>
      <c r="BW20">
        <v>4.3190224632374186</v>
      </c>
      <c r="BX20">
        <v>29.355531298147451</v>
      </c>
      <c r="CF20">
        <v>20.81632653061224</v>
      </c>
      <c r="CG20">
        <v>47.292510970259727</v>
      </c>
      <c r="CH20">
        <v>27.303162967340111</v>
      </c>
      <c r="CI20">
        <v>2.5720105739542651</v>
      </c>
      <c r="CJ20">
        <v>21.343791662744191</v>
      </c>
      <c r="CL20">
        <v>60</v>
      </c>
      <c r="CM20">
        <v>10.79</v>
      </c>
      <c r="CO20">
        <v>36.734693877551017</v>
      </c>
      <c r="CP20">
        <v>19.481757502521429</v>
      </c>
      <c r="CR20">
        <v>60</v>
      </c>
      <c r="CS20">
        <v>37.892038905463579</v>
      </c>
      <c r="CU20">
        <v>36.734693877551017</v>
      </c>
      <c r="CV20">
        <v>29.60770128392625</v>
      </c>
      <c r="CX20">
        <v>60</v>
      </c>
      <c r="CY20">
        <v>6.9183897384209452</v>
      </c>
      <c r="DA20">
        <v>36.734693877551017</v>
      </c>
      <c r="DB20">
        <v>10.639144269548339</v>
      </c>
    </row>
    <row r="21" spans="1:106" x14ac:dyDescent="0.25">
      <c r="A21" t="s">
        <v>87</v>
      </c>
      <c r="B21" t="s">
        <v>88</v>
      </c>
      <c r="C21">
        <v>1.2083214836852571E-7</v>
      </c>
      <c r="D21">
        <v>1.586672409586188E-2</v>
      </c>
      <c r="F21" t="s">
        <v>180</v>
      </c>
      <c r="G21">
        <v>0.99998050887440049</v>
      </c>
      <c r="K21" s="1"/>
      <c r="L21">
        <v>22.04081632653061</v>
      </c>
      <c r="M21">
        <v>97.549055250366948</v>
      </c>
      <c r="N21">
        <v>0.52334825439779831</v>
      </c>
      <c r="O21">
        <v>0.17844475964540549</v>
      </c>
      <c r="P21">
        <v>1.749151735527926</v>
      </c>
      <c r="R21" t="s">
        <v>179</v>
      </c>
      <c r="S21">
        <v>1302.016752217424</v>
      </c>
      <c r="X21">
        <v>22.04081632653061</v>
      </c>
      <c r="Y21">
        <v>4.9188509726451493</v>
      </c>
      <c r="Z21">
        <v>61.819521615479992</v>
      </c>
      <c r="AA21">
        <v>3.7568773548927958</v>
      </c>
      <c r="AB21">
        <v>29.506336442148349</v>
      </c>
      <c r="AD21" t="s">
        <v>179</v>
      </c>
      <c r="AE21">
        <v>874.63879652950288</v>
      </c>
      <c r="AJ21">
        <v>22.04081632653061</v>
      </c>
      <c r="AK21">
        <v>37.706023136439683</v>
      </c>
      <c r="AL21">
        <v>18.03689645494206</v>
      </c>
      <c r="AM21">
        <v>6.7178941061227881</v>
      </c>
      <c r="AN21">
        <v>37.539186461430631</v>
      </c>
      <c r="AP21" t="s">
        <v>179</v>
      </c>
      <c r="AQ21">
        <v>3453.120817150992</v>
      </c>
      <c r="AV21">
        <v>22.04081632653061</v>
      </c>
      <c r="AW21">
        <v>51.234049554085317</v>
      </c>
      <c r="AX21">
        <v>31.171552096312791</v>
      </c>
      <c r="AY21">
        <v>1.9676640658805931</v>
      </c>
      <c r="AZ21">
        <v>15.627757306903289</v>
      </c>
      <c r="BB21" t="s">
        <v>179</v>
      </c>
      <c r="BC21">
        <v>2578.982667211254</v>
      </c>
      <c r="BH21">
        <v>22.04081632653061</v>
      </c>
      <c r="BI21">
        <v>67.630063236519277</v>
      </c>
      <c r="BJ21">
        <v>9.2781011713285686</v>
      </c>
      <c r="BK21">
        <v>3.448031327008974</v>
      </c>
      <c r="BL21">
        <v>19.643804387262431</v>
      </c>
      <c r="BN21" t="s">
        <v>179</v>
      </c>
      <c r="BO21">
        <v>10454.71375430302</v>
      </c>
      <c r="BT21">
        <v>22.04081632653061</v>
      </c>
      <c r="BU21">
        <v>11.47554019642663</v>
      </c>
      <c r="BV21">
        <v>53.064272839284207</v>
      </c>
      <c r="BW21">
        <v>4.3490367224988304</v>
      </c>
      <c r="BX21">
        <v>31.112737157361138</v>
      </c>
      <c r="BZ21" t="s">
        <v>179</v>
      </c>
      <c r="CA21">
        <v>1420.181091887119</v>
      </c>
      <c r="CF21">
        <v>22.04081632653061</v>
      </c>
      <c r="CG21">
        <v>46.724962618797093</v>
      </c>
      <c r="CH21">
        <v>26.79197809136123</v>
      </c>
      <c r="CI21">
        <v>2.4880236091763872</v>
      </c>
      <c r="CJ21">
        <v>22.411871651247179</v>
      </c>
      <c r="CL21">
        <v>80</v>
      </c>
      <c r="CM21">
        <v>20.49</v>
      </c>
      <c r="CO21">
        <v>38.775510204081627</v>
      </c>
      <c r="CP21">
        <v>20.535073582516311</v>
      </c>
      <c r="CR21">
        <v>80</v>
      </c>
      <c r="CS21">
        <v>45.013478182737551</v>
      </c>
      <c r="CU21">
        <v>38.775510204081627</v>
      </c>
      <c r="CV21">
        <v>30.334393775959011</v>
      </c>
      <c r="CX21">
        <v>80</v>
      </c>
      <c r="CY21">
        <v>3.7194391752480911</v>
      </c>
      <c r="DA21">
        <v>38.775510204081627</v>
      </c>
      <c r="DB21">
        <v>10.312752315829419</v>
      </c>
    </row>
    <row r="22" spans="1:106" x14ac:dyDescent="0.25">
      <c r="A22" t="s">
        <v>13</v>
      </c>
      <c r="B22" t="s">
        <v>89</v>
      </c>
      <c r="C22">
        <v>4.1993107020795794E-6</v>
      </c>
      <c r="D22">
        <v>0</v>
      </c>
      <c r="F22" t="s">
        <v>219</v>
      </c>
      <c r="G22">
        <v>141.88250697702679</v>
      </c>
      <c r="K22" s="1"/>
      <c r="L22">
        <v>23.26530612244898</v>
      </c>
      <c r="M22">
        <v>97.452889313024897</v>
      </c>
      <c r="N22">
        <v>0.52324086044029716</v>
      </c>
      <c r="O22">
        <v>0.17855661315235871</v>
      </c>
      <c r="P22">
        <v>1.8453132133215959</v>
      </c>
      <c r="R22" t="s">
        <v>180</v>
      </c>
      <c r="S22">
        <v>0.9584146531822989</v>
      </c>
      <c r="X22">
        <v>23.26530612244898</v>
      </c>
      <c r="Y22">
        <v>4.5157527896940328</v>
      </c>
      <c r="Z22">
        <v>60.336691405577568</v>
      </c>
      <c r="AA22">
        <v>3.8401876278681728</v>
      </c>
      <c r="AB22">
        <v>31.30894141626278</v>
      </c>
      <c r="AD22" t="s">
        <v>180</v>
      </c>
      <c r="AE22">
        <v>0.96991133301529653</v>
      </c>
      <c r="AJ22">
        <v>23.26530612244898</v>
      </c>
      <c r="AK22">
        <v>36.664566684435719</v>
      </c>
      <c r="AL22">
        <v>17.89370003115183</v>
      </c>
      <c r="AM22">
        <v>6.5003417022134489</v>
      </c>
      <c r="AN22">
        <v>38.941391771284621</v>
      </c>
      <c r="AP22" t="s">
        <v>180</v>
      </c>
      <c r="AQ22">
        <v>0.88460932747759113</v>
      </c>
      <c r="AV22">
        <v>23.26530612244898</v>
      </c>
      <c r="AW22">
        <v>50.984615025234767</v>
      </c>
      <c r="AX22">
        <v>30.429857174989419</v>
      </c>
      <c r="AY22">
        <v>2.0093759647440321</v>
      </c>
      <c r="AZ22">
        <v>16.577172034006239</v>
      </c>
      <c r="BB22" t="s">
        <v>180</v>
      </c>
      <c r="BC22">
        <v>0.94629002220744995</v>
      </c>
      <c r="BH22">
        <v>23.26530612244898</v>
      </c>
      <c r="BI22">
        <v>67.059715550400028</v>
      </c>
      <c r="BJ22">
        <v>9.2076095660409116</v>
      </c>
      <c r="BK22">
        <v>3.339462934173643</v>
      </c>
      <c r="BL22">
        <v>20.393212070377309</v>
      </c>
      <c r="BN22" t="s">
        <v>180</v>
      </c>
      <c r="BO22">
        <v>0.59921727262656965</v>
      </c>
      <c r="BT22">
        <v>23.26530612244898</v>
      </c>
      <c r="BU22">
        <v>10.946866127896969</v>
      </c>
      <c r="BV22">
        <v>51.847227963461798</v>
      </c>
      <c r="BW22">
        <v>4.3722065781725998</v>
      </c>
      <c r="BX22">
        <v>32.835558566357072</v>
      </c>
      <c r="BZ22" t="s">
        <v>180</v>
      </c>
      <c r="CA22">
        <v>0.94332260014254099</v>
      </c>
      <c r="CF22">
        <v>23.26530612244898</v>
      </c>
      <c r="CG22">
        <v>46.210321175660702</v>
      </c>
      <c r="CH22">
        <v>26.250688451695918</v>
      </c>
      <c r="CI22">
        <v>2.4092771426867068</v>
      </c>
      <c r="CJ22">
        <v>23.4541268781268</v>
      </c>
      <c r="CL22">
        <v>100</v>
      </c>
      <c r="CM22">
        <v>49.68</v>
      </c>
      <c r="CO22">
        <v>40.816326530612237</v>
      </c>
      <c r="CP22">
        <v>21.588388760842609</v>
      </c>
      <c r="CR22">
        <v>100</v>
      </c>
      <c r="CS22">
        <v>52.13550443442363</v>
      </c>
      <c r="CU22">
        <v>40.816326530612237</v>
      </c>
      <c r="CV22">
        <v>31.061087984227061</v>
      </c>
      <c r="CX22">
        <v>100</v>
      </c>
      <c r="CY22">
        <v>0.52132086149605217</v>
      </c>
      <c r="DA22">
        <v>40.816326530612237</v>
      </c>
      <c r="DB22">
        <v>9.9863564497544477</v>
      </c>
    </row>
    <row r="23" spans="1:106" x14ac:dyDescent="0.25">
      <c r="A23" t="s">
        <v>14</v>
      </c>
      <c r="B23" t="s">
        <v>90</v>
      </c>
      <c r="C23">
        <v>8.7817484118059862E-6</v>
      </c>
      <c r="D23">
        <v>0</v>
      </c>
      <c r="K23" s="1"/>
      <c r="L23">
        <v>24.489795918367349</v>
      </c>
      <c r="M23">
        <v>97.35698263596494</v>
      </c>
      <c r="N23">
        <v>0.52303717385115378</v>
      </c>
      <c r="O23">
        <v>0.17860013598497701</v>
      </c>
      <c r="P23">
        <v>1.941380054136796</v>
      </c>
      <c r="R23" t="s">
        <v>219</v>
      </c>
      <c r="S23">
        <v>-109.7760660263763</v>
      </c>
      <c r="X23">
        <v>24.489795918367349</v>
      </c>
      <c r="Y23">
        <v>4.1790228284383311</v>
      </c>
      <c r="Z23">
        <v>58.834171439722198</v>
      </c>
      <c r="AA23">
        <v>3.911678380271459</v>
      </c>
      <c r="AB23">
        <v>33.076731328675088</v>
      </c>
      <c r="AD23" t="s">
        <v>219</v>
      </c>
      <c r="AE23">
        <v>-350.6466553036941</v>
      </c>
      <c r="AJ23">
        <v>24.489795918367349</v>
      </c>
      <c r="AK23">
        <v>35.6892626824486</v>
      </c>
      <c r="AL23">
        <v>17.7054506052596</v>
      </c>
      <c r="AM23">
        <v>6.2975405784621703</v>
      </c>
      <c r="AN23">
        <v>40.307746389964322</v>
      </c>
      <c r="AP23" t="s">
        <v>219</v>
      </c>
      <c r="AQ23">
        <v>-8.0714420491780444E+32</v>
      </c>
      <c r="AV23">
        <v>24.489795918367349</v>
      </c>
      <c r="AW23">
        <v>50.767952074686818</v>
      </c>
      <c r="AX23">
        <v>29.67886741830424</v>
      </c>
      <c r="AY23">
        <v>2.0451424101772888</v>
      </c>
      <c r="AZ23">
        <v>17.509059782508832</v>
      </c>
      <c r="BB23" t="s">
        <v>219</v>
      </c>
      <c r="BC23">
        <v>-5.7106346465016108E+31</v>
      </c>
      <c r="BH23">
        <v>24.489795918367349</v>
      </c>
      <c r="BI23">
        <v>66.522192105171442</v>
      </c>
      <c r="BJ23">
        <v>9.1149636297477308</v>
      </c>
      <c r="BK23">
        <v>3.2381477197946218</v>
      </c>
      <c r="BL23">
        <v>21.124696665792442</v>
      </c>
      <c r="BN23" t="s">
        <v>219</v>
      </c>
      <c r="BO23">
        <v>-1.576121333938014E+33</v>
      </c>
      <c r="BT23">
        <v>24.489795918367349</v>
      </c>
      <c r="BU23">
        <v>10.4823346890953</v>
      </c>
      <c r="BV23">
        <v>50.607532772810352</v>
      </c>
      <c r="BW23">
        <v>4.3888769495237376</v>
      </c>
      <c r="BX23">
        <v>34.523133332261381</v>
      </c>
      <c r="BZ23" t="s">
        <v>219</v>
      </c>
      <c r="CA23">
        <v>-294.76318890382493</v>
      </c>
      <c r="CF23">
        <v>24.489795918367349</v>
      </c>
      <c r="CG23">
        <v>45.740619173252377</v>
      </c>
      <c r="CH23">
        <v>25.68719516361644</v>
      </c>
      <c r="CI23">
        <v>2.335419158856769</v>
      </c>
      <c r="CJ23">
        <v>24.47105566496273</v>
      </c>
      <c r="CO23">
        <v>42.857142857142861</v>
      </c>
      <c r="CP23">
        <v>22.641703643607158</v>
      </c>
      <c r="CU23">
        <v>42.857142857142861</v>
      </c>
      <c r="CV23">
        <v>31.787783709163541</v>
      </c>
      <c r="DA23">
        <v>42.857142857142861</v>
      </c>
      <c r="DB23">
        <v>9.6599603111184145</v>
      </c>
    </row>
    <row r="24" spans="1:106" x14ac:dyDescent="0.25">
      <c r="A24" t="s">
        <v>93</v>
      </c>
      <c r="B24" t="s">
        <v>94</v>
      </c>
      <c r="C24">
        <v>3.948978456879952E-3</v>
      </c>
      <c r="D24">
        <v>7.2971122853619074E-3</v>
      </c>
      <c r="F24" t="s">
        <v>207</v>
      </c>
      <c r="K24" s="1"/>
      <c r="L24">
        <v>25.714285714285719</v>
      </c>
      <c r="M24">
        <v>97.261307766052909</v>
      </c>
      <c r="N24">
        <v>0.52275316633784907</v>
      </c>
      <c r="O24">
        <v>0.17858663104754091</v>
      </c>
      <c r="P24">
        <v>2.037352436498912</v>
      </c>
      <c r="R24" t="s">
        <v>207</v>
      </c>
      <c r="X24">
        <v>25.714285714285719</v>
      </c>
      <c r="Y24">
        <v>3.8955318908081531</v>
      </c>
      <c r="Z24">
        <v>57.325412104930358</v>
      </c>
      <c r="AA24">
        <v>3.9720490677786149</v>
      </c>
      <c r="AB24">
        <v>34.808770593102579</v>
      </c>
      <c r="AD24" t="s">
        <v>207</v>
      </c>
      <c r="AJ24">
        <v>25.714285714285719</v>
      </c>
      <c r="AK24">
        <v>34.770576583602043</v>
      </c>
      <c r="AL24">
        <v>17.480752023368531</v>
      </c>
      <c r="AM24">
        <v>6.1086310745036814</v>
      </c>
      <c r="AN24">
        <v>41.640040585251427</v>
      </c>
      <c r="AP24" t="s">
        <v>207</v>
      </c>
      <c r="AV24">
        <v>25.714285714285719</v>
      </c>
      <c r="AW24">
        <v>50.578220019494438</v>
      </c>
      <c r="AX24">
        <v>28.92449687725188</v>
      </c>
      <c r="AY24">
        <v>2.0753191155273352</v>
      </c>
      <c r="AZ24">
        <v>18.423049643133179</v>
      </c>
      <c r="BB24" t="s">
        <v>207</v>
      </c>
      <c r="BH24">
        <v>25.714285714285719</v>
      </c>
      <c r="BI24">
        <v>66.013602828876515</v>
      </c>
      <c r="BJ24">
        <v>9.0038974612087284</v>
      </c>
      <c r="BK24">
        <v>3.1434784775252549</v>
      </c>
      <c r="BL24">
        <v>21.839021357718838</v>
      </c>
      <c r="BN24" t="s">
        <v>207</v>
      </c>
      <c r="BT24">
        <v>25.714285714285719</v>
      </c>
      <c r="BU24">
        <v>10.0696018162187</v>
      </c>
      <c r="BV24">
        <v>49.357828697579897</v>
      </c>
      <c r="BW24">
        <v>4.3993347956637781</v>
      </c>
      <c r="BX24">
        <v>36.175093448580121</v>
      </c>
      <c r="BZ24" t="s">
        <v>207</v>
      </c>
      <c r="CF24">
        <v>25.714285714285719</v>
      </c>
      <c r="CG24">
        <v>45.307889143973952</v>
      </c>
      <c r="CH24">
        <v>25.109399342395051</v>
      </c>
      <c r="CI24">
        <v>2.2660976420581198</v>
      </c>
      <c r="CJ24">
        <v>25.463156333334648</v>
      </c>
      <c r="CL24" t="s">
        <v>208</v>
      </c>
      <c r="CO24">
        <v>44.897959183673471</v>
      </c>
      <c r="CP24">
        <v>23.695018835891648</v>
      </c>
      <c r="CR24" t="s">
        <v>208</v>
      </c>
      <c r="CU24">
        <v>44.897959183673471</v>
      </c>
      <c r="CV24">
        <v>32.514480682356208</v>
      </c>
      <c r="CX24" t="s">
        <v>208</v>
      </c>
      <c r="DA24">
        <v>44.897959183673471</v>
      </c>
      <c r="DB24">
        <v>9.3335665737009919</v>
      </c>
    </row>
    <row r="25" spans="1:106" x14ac:dyDescent="0.25">
      <c r="A25" t="s">
        <v>95</v>
      </c>
      <c r="B25" t="s">
        <v>96</v>
      </c>
      <c r="C25">
        <v>9.534626268583947E-2</v>
      </c>
      <c r="D25">
        <v>0.17658557421679039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v>26.938775510204081</v>
      </c>
      <c r="M25">
        <v>97.165837250154681</v>
      </c>
      <c r="N25">
        <v>0.52240480960786428</v>
      </c>
      <c r="O25">
        <v>0.17852740124433061</v>
      </c>
      <c r="P25">
        <v>2.133230538933327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v>26.938775510204081</v>
      </c>
      <c r="Y25">
        <v>3.6537410046544112</v>
      </c>
      <c r="Z25">
        <v>55.821799190721187</v>
      </c>
      <c r="AA25">
        <v>4.0219858105105741</v>
      </c>
      <c r="AB25">
        <v>36.504312972834853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v>26.938775510204081</v>
      </c>
      <c r="AK25">
        <v>33.897027160499739</v>
      </c>
      <c r="AL25">
        <v>17.231242722768581</v>
      </c>
      <c r="AM25">
        <v>5.931441966599631</v>
      </c>
      <c r="AN25">
        <v>42.940288416452837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26.938775510204081</v>
      </c>
      <c r="AW25">
        <v>50.409793575570077</v>
      </c>
      <c r="AX25">
        <v>28.172389044466989</v>
      </c>
      <c r="AY25">
        <v>2.1002554842969579</v>
      </c>
      <c r="AZ25">
        <v>19.318796561779472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v>26.938775510204081</v>
      </c>
      <c r="BI25">
        <v>65.530057649558245</v>
      </c>
      <c r="BJ25">
        <v>8.8781451591836067</v>
      </c>
      <c r="BK25">
        <v>3.054848001018887</v>
      </c>
      <c r="BL25">
        <v>22.536949330367541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v>26.938775510204081</v>
      </c>
      <c r="BU25">
        <v>9.7009510764505773</v>
      </c>
      <c r="BV25">
        <v>48.105585568794943</v>
      </c>
      <c r="BW25">
        <v>4.4038668171218873</v>
      </c>
      <c r="BX25">
        <v>37.791482891568627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v>26.938775510204081</v>
      </c>
      <c r="CG25">
        <v>44.904984383681807</v>
      </c>
      <c r="CH25">
        <v>24.524176629485051</v>
      </c>
      <c r="CI25">
        <v>2.2009725261132731</v>
      </c>
      <c r="CJ25">
        <v>26.430930516096979</v>
      </c>
      <c r="CL25" t="s">
        <v>153</v>
      </c>
      <c r="CM25" t="s">
        <v>154</v>
      </c>
      <c r="CO25">
        <v>46.938775510204081</v>
      </c>
      <c r="CP25">
        <v>24.74833493867202</v>
      </c>
      <c r="CR25" t="s">
        <v>153</v>
      </c>
      <c r="CS25" t="s">
        <v>154</v>
      </c>
      <c r="CU25">
        <v>46.938775510204081</v>
      </c>
      <c r="CV25">
        <v>33.241178573877242</v>
      </c>
      <c r="CX25" t="s">
        <v>153</v>
      </c>
      <c r="CY25" t="s">
        <v>154</v>
      </c>
      <c r="DA25">
        <v>46.938775510204081</v>
      </c>
      <c r="DB25">
        <v>9.007177028938802</v>
      </c>
    </row>
    <row r="26" spans="1:106" x14ac:dyDescent="0.25">
      <c r="A26" t="s">
        <v>97</v>
      </c>
      <c r="B26" t="s">
        <v>98</v>
      </c>
      <c r="C26">
        <v>3.6961932474384653E-2</v>
      </c>
      <c r="D26">
        <v>1.6030598916126029E-2</v>
      </c>
      <c r="F26">
        <v>0</v>
      </c>
      <c r="G26">
        <v>100</v>
      </c>
      <c r="H26">
        <v>0</v>
      </c>
      <c r="I26">
        <v>0</v>
      </c>
      <c r="J26">
        <v>0</v>
      </c>
      <c r="K26" s="1"/>
      <c r="L26">
        <v>28.163265306122451</v>
      </c>
      <c r="M26">
        <v>97.070543635136104</v>
      </c>
      <c r="N26">
        <v>0.52200807536868021</v>
      </c>
      <c r="O26">
        <v>0.1784337494796264</v>
      </c>
      <c r="P26">
        <v>2.2290145399654269</v>
      </c>
      <c r="R26">
        <v>0</v>
      </c>
      <c r="S26">
        <v>100</v>
      </c>
      <c r="T26">
        <v>0</v>
      </c>
      <c r="U26">
        <v>0</v>
      </c>
      <c r="V26">
        <v>0</v>
      </c>
      <c r="X26">
        <v>28.163265306122451</v>
      </c>
      <c r="Y26">
        <v>3.4449342123807849</v>
      </c>
      <c r="Z26">
        <v>54.331730482652198</v>
      </c>
      <c r="AA26">
        <v>4.0621883163475454</v>
      </c>
      <c r="AB26">
        <v>38.162980730401742</v>
      </c>
      <c r="AD26">
        <v>0</v>
      </c>
      <c r="AE26">
        <v>100</v>
      </c>
      <c r="AF26">
        <v>0</v>
      </c>
      <c r="AG26">
        <v>0</v>
      </c>
      <c r="AH26">
        <v>0</v>
      </c>
      <c r="AJ26">
        <v>28.163265306122451</v>
      </c>
      <c r="AK26">
        <v>33.06419765811679</v>
      </c>
      <c r="AL26">
        <v>16.96132227662315</v>
      </c>
      <c r="AM26">
        <v>5.7649253402115512</v>
      </c>
      <c r="AN26">
        <v>44.209554990849718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28.163265306122451</v>
      </c>
      <c r="AW26">
        <v>50.258130695747752</v>
      </c>
      <c r="AX26">
        <v>27.42673927807839</v>
      </c>
      <c r="AY26">
        <v>2.120300002096418</v>
      </c>
      <c r="AZ26">
        <v>20.196080585078139</v>
      </c>
      <c r="BB26">
        <v>0</v>
      </c>
      <c r="BC26">
        <v>100</v>
      </c>
      <c r="BD26">
        <v>0</v>
      </c>
      <c r="BE26">
        <v>0</v>
      </c>
      <c r="BF26">
        <v>0</v>
      </c>
      <c r="BH26">
        <v>28.163265306122451</v>
      </c>
      <c r="BI26">
        <v>65.06766649525963</v>
      </c>
      <c r="BJ26">
        <v>8.7414408224320699</v>
      </c>
      <c r="BK26">
        <v>2.9716490839288601</v>
      </c>
      <c r="BL26">
        <v>23.21924376794956</v>
      </c>
      <c r="BN26">
        <v>0</v>
      </c>
      <c r="BO26">
        <v>100</v>
      </c>
      <c r="BP26">
        <v>0</v>
      </c>
      <c r="BQ26">
        <v>0</v>
      </c>
      <c r="BR26">
        <v>0</v>
      </c>
      <c r="BT26">
        <v>28.163265306122451</v>
      </c>
      <c r="BU26">
        <v>9.36866603697435</v>
      </c>
      <c r="BV26">
        <v>46.858273217479933</v>
      </c>
      <c r="BW26">
        <v>4.4027597144272352</v>
      </c>
      <c r="BX26">
        <v>39.372345637482233</v>
      </c>
      <c r="BZ26">
        <v>0</v>
      </c>
      <c r="CA26">
        <v>100</v>
      </c>
      <c r="CB26">
        <v>0</v>
      </c>
      <c r="CC26">
        <v>0</v>
      </c>
      <c r="CD26">
        <v>0</v>
      </c>
      <c r="CF26">
        <v>28.163265306122451</v>
      </c>
      <c r="CG26">
        <v>44.526456035278031</v>
      </c>
      <c r="CH26">
        <v>23.93678071698637</v>
      </c>
      <c r="CI26">
        <v>2.1395644035301071</v>
      </c>
      <c r="CJ26">
        <v>27.374926688600532</v>
      </c>
      <c r="CL26">
        <v>0</v>
      </c>
      <c r="CM26">
        <v>-0.24867913850394796</v>
      </c>
      <c r="CO26">
        <v>48.979591836734699</v>
      </c>
      <c r="CP26">
        <v>25.80165254137475</v>
      </c>
      <c r="CR26">
        <v>0</v>
      </c>
      <c r="CS26">
        <v>-7.56512944874585</v>
      </c>
      <c r="CU26">
        <v>48.979591836734699</v>
      </c>
      <c r="CV26">
        <v>33.967877001717213</v>
      </c>
      <c r="CX26">
        <v>0</v>
      </c>
      <c r="CY26">
        <v>-7.56512944874585</v>
      </c>
      <c r="DA26">
        <v>48.979591836734699</v>
      </c>
      <c r="DB26">
        <v>8.6807926669191247</v>
      </c>
    </row>
    <row r="27" spans="1:106" x14ac:dyDescent="0.25">
      <c r="A27" t="s">
        <v>99</v>
      </c>
      <c r="B27" t="s">
        <v>100</v>
      </c>
      <c r="C27">
        <v>1.750351776943233E-7</v>
      </c>
      <c r="D27">
        <v>0.63368509590198807</v>
      </c>
      <c r="F27">
        <v>1</v>
      </c>
      <c r="G27">
        <v>99.73369267247449</v>
      </c>
      <c r="H27">
        <v>0.17270714246775309</v>
      </c>
      <c r="I27">
        <v>1.31764123146052E-2</v>
      </c>
      <c r="J27">
        <v>8.0423772743119182E-2</v>
      </c>
      <c r="K27" s="1"/>
      <c r="L27">
        <v>29.387755102040821</v>
      </c>
      <c r="M27">
        <v>96.975399467863042</v>
      </c>
      <c r="N27">
        <v>0.52157893532777788</v>
      </c>
      <c r="O27">
        <v>0.1783169786577086</v>
      </c>
      <c r="P27">
        <v>2.3247046181205961</v>
      </c>
      <c r="R27">
        <v>1</v>
      </c>
      <c r="S27">
        <v>83.655145028035847</v>
      </c>
      <c r="T27">
        <v>15.9627868558113</v>
      </c>
      <c r="U27">
        <v>0.20104181931912579</v>
      </c>
      <c r="V27">
        <v>0.18102631085588941</v>
      </c>
      <c r="X27">
        <v>29.387755102040821</v>
      </c>
      <c r="Y27">
        <v>3.263709005244567</v>
      </c>
      <c r="Z27">
        <v>52.860022502180954</v>
      </c>
      <c r="AA27">
        <v>4.0932856748866628</v>
      </c>
      <c r="AB27">
        <v>39.784827755210927</v>
      </c>
      <c r="AD27">
        <v>1</v>
      </c>
      <c r="AE27">
        <v>93.364818001034919</v>
      </c>
      <c r="AF27">
        <v>0.74230346960915417</v>
      </c>
      <c r="AG27">
        <v>3.1792043139996231</v>
      </c>
      <c r="AH27">
        <v>2.713674215370967</v>
      </c>
      <c r="AJ27">
        <v>29.387755102040821</v>
      </c>
      <c r="AK27">
        <v>32.268080134771402</v>
      </c>
      <c r="AL27">
        <v>16.674981125108541</v>
      </c>
      <c r="AM27">
        <v>5.6080893183106024</v>
      </c>
      <c r="AN27">
        <v>45.448849690189192</v>
      </c>
      <c r="AP27">
        <v>1</v>
      </c>
      <c r="AQ27">
        <v>91.694440812002867</v>
      </c>
      <c r="AR27">
        <v>8.0677223911564138</v>
      </c>
      <c r="AS27">
        <v>0.1071089080612001</v>
      </c>
      <c r="AT27">
        <v>0.13072789106220059</v>
      </c>
      <c r="AV27">
        <v>29.387755102040821</v>
      </c>
      <c r="AW27">
        <v>50.119610058064389</v>
      </c>
      <c r="AX27">
        <v>26.69101370632168</v>
      </c>
      <c r="AY27">
        <v>2.1358039776841871</v>
      </c>
      <c r="AZ27">
        <v>21.05481363560941</v>
      </c>
      <c r="BB27">
        <v>1</v>
      </c>
      <c r="BC27">
        <v>96.549262666853679</v>
      </c>
      <c r="BD27">
        <v>0.45748101216873371</v>
      </c>
      <c r="BE27">
        <v>1.5962068725355689</v>
      </c>
      <c r="BF27">
        <v>1.3970494484431299</v>
      </c>
      <c r="BH27">
        <v>29.387755102040821</v>
      </c>
      <c r="BI27">
        <v>64.623265843155565</v>
      </c>
      <c r="BJ27">
        <v>8.5967511876638483</v>
      </c>
      <c r="BK27">
        <v>2.893420733461789</v>
      </c>
      <c r="BL27">
        <v>23.886562432056639</v>
      </c>
      <c r="BN27">
        <v>1</v>
      </c>
      <c r="BO27">
        <v>85.597179114876994</v>
      </c>
      <c r="BP27">
        <v>12.918577242908359</v>
      </c>
      <c r="BQ27">
        <v>0.79667531323056839</v>
      </c>
      <c r="BR27">
        <v>0.68756839683454962</v>
      </c>
      <c r="BT27">
        <v>29.387755102040821</v>
      </c>
      <c r="BU27">
        <v>9.0653520306422823</v>
      </c>
      <c r="BV27">
        <v>45.622912218356362</v>
      </c>
      <c r="BW27">
        <v>4.3962991691860269</v>
      </c>
      <c r="BX27">
        <v>40.917748960383257</v>
      </c>
      <c r="BZ27">
        <v>1</v>
      </c>
      <c r="CA27">
        <v>92.251254508130671</v>
      </c>
      <c r="CB27">
        <v>5.6258859475091381</v>
      </c>
      <c r="CC27">
        <v>1.1210806856685489</v>
      </c>
      <c r="CD27">
        <v>0.99156177881304819</v>
      </c>
      <c r="CF27">
        <v>29.387755102040821</v>
      </c>
      <c r="CG27">
        <v>44.168897461707012</v>
      </c>
      <c r="CH27">
        <v>23.350535906877649</v>
      </c>
      <c r="CI27">
        <v>2.0815045306912632</v>
      </c>
      <c r="CJ27">
        <v>28.29569450937732</v>
      </c>
      <c r="CL27">
        <v>20</v>
      </c>
      <c r="CM27">
        <v>6.7037920262851705</v>
      </c>
      <c r="CO27">
        <v>51.020408163265309</v>
      </c>
      <c r="CP27">
        <v>26.85497220980605</v>
      </c>
      <c r="CR27">
        <v>20</v>
      </c>
      <c r="CS27">
        <v>-1.5489897326881383</v>
      </c>
      <c r="CU27">
        <v>51.020408163265309</v>
      </c>
      <c r="CV27">
        <v>34.69457554300876</v>
      </c>
      <c r="CX27">
        <v>20</v>
      </c>
      <c r="CY27">
        <v>-5.0345252924642914</v>
      </c>
      <c r="DA27">
        <v>51.020408163265309</v>
      </c>
      <c r="DB27">
        <v>8.3544137538155905</v>
      </c>
    </row>
    <row r="28" spans="1:106" x14ac:dyDescent="0.25">
      <c r="A28" t="s">
        <v>15</v>
      </c>
      <c r="B28" t="s">
        <v>101</v>
      </c>
      <c r="C28">
        <v>0.2348429897270807</v>
      </c>
      <c r="D28">
        <v>0.2448914130385515</v>
      </c>
      <c r="F28">
        <v>3</v>
      </c>
      <c r="G28">
        <v>99.351231791210481</v>
      </c>
      <c r="H28">
        <v>0.34324425200480863</v>
      </c>
      <c r="I28">
        <v>6.4780245046561297E-2</v>
      </c>
      <c r="J28">
        <v>0.24074371173661299</v>
      </c>
      <c r="K28" s="1"/>
      <c r="L28">
        <v>30.612244897959179</v>
      </c>
      <c r="M28">
        <v>96.880383291999451</v>
      </c>
      <c r="N28">
        <v>0.52112986102606917</v>
      </c>
      <c r="O28">
        <v>0.17818591479184359</v>
      </c>
      <c r="P28">
        <v>2.4203009321718718</v>
      </c>
      <c r="R28">
        <v>3</v>
      </c>
      <c r="S28">
        <v>58.864123374773108</v>
      </c>
      <c r="T28">
        <v>39.061832789483297</v>
      </c>
      <c r="U28">
        <v>0.64352601483852023</v>
      </c>
      <c r="V28">
        <v>1.4305243389596369</v>
      </c>
      <c r="X28">
        <v>30.612244897959179</v>
      </c>
      <c r="Y28">
        <v>3.1050362699795979</v>
      </c>
      <c r="Z28">
        <v>51.411027666867909</v>
      </c>
      <c r="AA28">
        <v>4.1158981953639806</v>
      </c>
      <c r="AB28">
        <v>41.369953603705298</v>
      </c>
      <c r="AD28">
        <v>3</v>
      </c>
      <c r="AE28">
        <v>81.70435950445264</v>
      </c>
      <c r="AF28">
        <v>3.5418836895427548</v>
      </c>
      <c r="AG28">
        <v>7.1141275028347497</v>
      </c>
      <c r="AH28">
        <v>7.639629303463229</v>
      </c>
      <c r="AJ28">
        <v>30.612244897959179</v>
      </c>
      <c r="AK28">
        <v>31.504666648781789</v>
      </c>
      <c r="AL28">
        <v>16.37620970840107</v>
      </c>
      <c r="AM28">
        <v>5.4599420238679386</v>
      </c>
      <c r="AN28">
        <v>46.659181896218399</v>
      </c>
      <c r="AP28">
        <v>3</v>
      </c>
      <c r="AQ28">
        <v>79.107615358132648</v>
      </c>
      <c r="AR28">
        <v>19.70260779181076</v>
      </c>
      <c r="AS28">
        <v>0.35415075542471419</v>
      </c>
      <c r="AT28">
        <v>0.83562635031708332</v>
      </c>
      <c r="AV28">
        <v>30.612244897959179</v>
      </c>
      <c r="AW28">
        <v>49.992368666145161</v>
      </c>
      <c r="AX28">
        <v>25.966683447758129</v>
      </c>
      <c r="AY28">
        <v>2.1470603620337312</v>
      </c>
      <c r="AZ28">
        <v>21.895129695492059</v>
      </c>
      <c r="BB28">
        <v>3</v>
      </c>
      <c r="BC28">
        <v>90.527758524965392</v>
      </c>
      <c r="BD28">
        <v>1.9427515997507281</v>
      </c>
      <c r="BE28">
        <v>3.589309870175398</v>
      </c>
      <c r="BF28">
        <v>3.940180005200514</v>
      </c>
      <c r="BH28">
        <v>30.612244897959179</v>
      </c>
      <c r="BI28">
        <v>64.194214926872775</v>
      </c>
      <c r="BJ28">
        <v>8.4468864762803708</v>
      </c>
      <c r="BK28">
        <v>2.8194009773078772</v>
      </c>
      <c r="BL28">
        <v>24.539497816414752</v>
      </c>
      <c r="BN28">
        <v>3</v>
      </c>
      <c r="BO28">
        <v>63.431802748216207</v>
      </c>
      <c r="BP28">
        <v>31.958243110655161</v>
      </c>
      <c r="BQ28">
        <v>1.937657063838236</v>
      </c>
      <c r="BR28">
        <v>2.6722989487562061</v>
      </c>
      <c r="BT28">
        <v>30.612244897959179</v>
      </c>
      <c r="BU28">
        <v>8.7855143173023933</v>
      </c>
      <c r="BV28">
        <v>44.404123810938003</v>
      </c>
      <c r="BW28">
        <v>4.3847674670913994</v>
      </c>
      <c r="BX28">
        <v>42.427914704962561</v>
      </c>
      <c r="BZ28">
        <v>3</v>
      </c>
      <c r="CA28">
        <v>79.973365405460171</v>
      </c>
      <c r="CB28">
        <v>14.315621715254879</v>
      </c>
      <c r="CC28">
        <v>2.5306122160159839</v>
      </c>
      <c r="CD28">
        <v>3.1000564680050879</v>
      </c>
      <c r="CF28">
        <v>30.612244897959179</v>
      </c>
      <c r="CG28">
        <v>43.829643525639497</v>
      </c>
      <c r="CH28">
        <v>22.767866741315171</v>
      </c>
      <c r="CI28">
        <v>2.0264786066105471</v>
      </c>
      <c r="CJ28">
        <v>29.19377831638101</v>
      </c>
      <c r="CL28">
        <v>40</v>
      </c>
      <c r="CM28">
        <v>17.16706275890656</v>
      </c>
      <c r="CO28">
        <v>53.061224489795919</v>
      </c>
      <c r="CP28">
        <v>27.908294469460529</v>
      </c>
      <c r="CR28">
        <v>40</v>
      </c>
      <c r="CS28">
        <v>-0.63041010614267989</v>
      </c>
      <c r="CU28">
        <v>53.061224489795919</v>
      </c>
      <c r="CV28">
        <v>35.421273747248328</v>
      </c>
      <c r="CX28">
        <v>40</v>
      </c>
      <c r="CY28">
        <v>-3.7669150101707611</v>
      </c>
      <c r="DA28">
        <v>53.061224489795919</v>
      </c>
      <c r="DB28">
        <v>8.0280399055399663</v>
      </c>
    </row>
    <row r="29" spans="1:106" x14ac:dyDescent="0.25">
      <c r="A29" t="s">
        <v>16</v>
      </c>
      <c r="B29" t="s">
        <v>102</v>
      </c>
      <c r="C29">
        <v>5.877281463945048E-12</v>
      </c>
      <c r="D29">
        <v>6.9442419016322934E-2</v>
      </c>
      <c r="F29">
        <v>5</v>
      </c>
      <c r="G29">
        <v>99.069218333805509</v>
      </c>
      <c r="H29">
        <v>0.42251511989030011</v>
      </c>
      <c r="I29">
        <v>0.10772317316191481</v>
      </c>
      <c r="J29">
        <v>0.40054337313040439</v>
      </c>
      <c r="K29" s="1"/>
      <c r="L29">
        <v>31.836734693877549</v>
      </c>
      <c r="M29">
        <v>96.785485861470335</v>
      </c>
      <c r="N29">
        <v>0.52066619479339882</v>
      </c>
      <c r="O29">
        <v>0.17804434046801951</v>
      </c>
      <c r="P29">
        <v>2.5158036032604079</v>
      </c>
      <c r="R29">
        <v>5</v>
      </c>
      <c r="S29">
        <v>41.800895082362352</v>
      </c>
      <c r="T29">
        <v>53.582705061742573</v>
      </c>
      <c r="U29">
        <v>1.104423624239059</v>
      </c>
      <c r="V29">
        <v>3.51200560326365</v>
      </c>
      <c r="X29">
        <v>31.836734693877549</v>
      </c>
      <c r="Y29">
        <v>2.9645005664720001</v>
      </c>
      <c r="Z29">
        <v>49.988348372757237</v>
      </c>
      <c r="AA29">
        <v>4.1306130991722938</v>
      </c>
      <c r="AB29">
        <v>42.918527585307316</v>
      </c>
      <c r="AD29">
        <v>5</v>
      </c>
      <c r="AE29">
        <v>72.114346464885472</v>
      </c>
      <c r="AF29">
        <v>6.9263367829688827</v>
      </c>
      <c r="AG29">
        <v>8.9531483447818392</v>
      </c>
      <c r="AH29">
        <v>12.006168409424321</v>
      </c>
      <c r="AJ29">
        <v>31.836734693877549</v>
      </c>
      <c r="AK29">
        <v>30.769949258466159</v>
      </c>
      <c r="AL29">
        <v>16.068998466677009</v>
      </c>
      <c r="AM29">
        <v>5.3194915798547218</v>
      </c>
      <c r="AN29">
        <v>47.841560990684457</v>
      </c>
      <c r="AP29">
        <v>5</v>
      </c>
      <c r="AQ29">
        <v>70.435441943772304</v>
      </c>
      <c r="AR29">
        <v>27.002159649049499</v>
      </c>
      <c r="AS29">
        <v>0.60607906426321545</v>
      </c>
      <c r="AT29">
        <v>1.9563238841628809</v>
      </c>
      <c r="AV29">
        <v>31.836734693877549</v>
      </c>
      <c r="AW29">
        <v>49.87454352361523</v>
      </c>
      <c r="AX29">
        <v>25.255219620948999</v>
      </c>
      <c r="AY29">
        <v>2.154362106118513</v>
      </c>
      <c r="AZ29">
        <v>22.717162746844831</v>
      </c>
      <c r="BB29">
        <v>5</v>
      </c>
      <c r="BC29">
        <v>85.59174185153735</v>
      </c>
      <c r="BD29">
        <v>3.6749104520028162</v>
      </c>
      <c r="BE29">
        <v>4.5300215038669318</v>
      </c>
      <c r="BF29">
        <v>6.2033261933090653</v>
      </c>
      <c r="BH29">
        <v>31.836734693877549</v>
      </c>
      <c r="BI29">
        <v>63.778397068445543</v>
      </c>
      <c r="BJ29">
        <v>8.2940813688845658</v>
      </c>
      <c r="BK29">
        <v>2.74894416692629</v>
      </c>
      <c r="BL29">
        <v>25.178577592629821</v>
      </c>
      <c r="BN29">
        <v>5</v>
      </c>
      <c r="BO29">
        <v>47.863149236422622</v>
      </c>
      <c r="BP29">
        <v>44.251850753429807</v>
      </c>
      <c r="BQ29">
        <v>2.6742267635857471</v>
      </c>
      <c r="BR29">
        <v>5.2107855278760651</v>
      </c>
      <c r="BT29">
        <v>31.836734693877549</v>
      </c>
      <c r="BU29">
        <v>8.5252247762220676</v>
      </c>
      <c r="BV29">
        <v>43.205417054661353</v>
      </c>
      <c r="BW29">
        <v>4.368452558465167</v>
      </c>
      <c r="BX29">
        <v>43.903219596158891</v>
      </c>
      <c r="BZ29">
        <v>5</v>
      </c>
      <c r="CA29">
        <v>70.995601765275666</v>
      </c>
      <c r="CB29">
        <v>20.30994769810302</v>
      </c>
      <c r="CC29">
        <v>3.2065938579990458</v>
      </c>
      <c r="CD29">
        <v>5.2915760541860903</v>
      </c>
      <c r="CF29">
        <v>31.836734693877549</v>
      </c>
      <c r="CG29">
        <v>43.506029089746207</v>
      </c>
      <c r="CH29">
        <v>22.191197762455229</v>
      </c>
      <c r="CI29">
        <v>1.974172330301764</v>
      </c>
      <c r="CJ29">
        <v>30.069722447565258</v>
      </c>
      <c r="CL29">
        <v>50</v>
      </c>
      <c r="CM29">
        <v>13.988312083357471</v>
      </c>
      <c r="CO29">
        <v>55.102040816326529</v>
      </c>
      <c r="CP29">
        <v>28.961619784192209</v>
      </c>
      <c r="CR29">
        <v>50</v>
      </c>
      <c r="CS29">
        <v>-1.8812262858260596</v>
      </c>
      <c r="CU29">
        <v>55.102040816326529</v>
      </c>
      <c r="CV29">
        <v>36.147971149977117</v>
      </c>
      <c r="CX29">
        <v>50</v>
      </c>
      <c r="CY29">
        <v>-0.13760253885592455</v>
      </c>
      <c r="DA29">
        <v>55.102040816326529</v>
      </c>
      <c r="DB29">
        <v>7.701670157980737</v>
      </c>
    </row>
    <row r="30" spans="1:106" x14ac:dyDescent="0.25">
      <c r="A30" t="s">
        <v>17</v>
      </c>
      <c r="B30" t="s">
        <v>103</v>
      </c>
      <c r="C30">
        <v>5.6697867933344828E-3</v>
      </c>
      <c r="D30">
        <v>0.13141021890051341</v>
      </c>
      <c r="F30">
        <v>10</v>
      </c>
      <c r="G30">
        <v>98.542965335700984</v>
      </c>
      <c r="H30">
        <v>0.49913617867452292</v>
      </c>
      <c r="I30">
        <v>0.15950378701973111</v>
      </c>
      <c r="J30">
        <v>0.79839469855501521</v>
      </c>
      <c r="K30" s="1"/>
      <c r="L30">
        <v>33.061224489795919</v>
      </c>
      <c r="M30">
        <v>96.690696890752847</v>
      </c>
      <c r="N30">
        <v>0.52019388602046268</v>
      </c>
      <c r="O30">
        <v>0.17789646679126131</v>
      </c>
      <c r="P30">
        <v>2.6112127564278369</v>
      </c>
      <c r="R30">
        <v>10</v>
      </c>
      <c r="S30">
        <v>18.843439921230971</v>
      </c>
      <c r="T30">
        <v>68.386567388391086</v>
      </c>
      <c r="U30">
        <v>2.1775593421586241</v>
      </c>
      <c r="V30">
        <v>10.59285553918188</v>
      </c>
      <c r="X30">
        <v>33.061224489795919</v>
      </c>
      <c r="Y30">
        <v>2.838089066511714</v>
      </c>
      <c r="Z30">
        <v>48.59505875848064</v>
      </c>
      <c r="AA30">
        <v>4.1380654153736218</v>
      </c>
      <c r="AB30">
        <v>44.430777713399529</v>
      </c>
      <c r="AD30">
        <v>10</v>
      </c>
      <c r="AE30">
        <v>55.477675676058638</v>
      </c>
      <c r="AF30">
        <v>13.91644666965465</v>
      </c>
      <c r="AG30">
        <v>9.4511296002540224</v>
      </c>
      <c r="AH30">
        <v>21.154748085330208</v>
      </c>
      <c r="AJ30">
        <v>33.061224489795919</v>
      </c>
      <c r="AK30">
        <v>30.05992002214273</v>
      </c>
      <c r="AL30">
        <v>15.75733784011268</v>
      </c>
      <c r="AM30">
        <v>5.1857461092421078</v>
      </c>
      <c r="AN30">
        <v>48.996996355334502</v>
      </c>
      <c r="AP30">
        <v>10</v>
      </c>
      <c r="AQ30">
        <v>58.69074141248764</v>
      </c>
      <c r="AR30">
        <v>34.44552528095759</v>
      </c>
      <c r="AS30">
        <v>1.1685005350801549</v>
      </c>
      <c r="AT30">
        <v>5.6953029709176439</v>
      </c>
      <c r="AV30">
        <v>33.061224489795919</v>
      </c>
      <c r="AW30">
        <v>49.764271634099771</v>
      </c>
      <c r="AX30">
        <v>24.558093344455539</v>
      </c>
      <c r="AY30">
        <v>2.1580021609119981</v>
      </c>
      <c r="AZ30">
        <v>23.521046771786491</v>
      </c>
      <c r="BB30">
        <v>10</v>
      </c>
      <c r="BC30">
        <v>77.009987981901475</v>
      </c>
      <c r="BD30">
        <v>7.2075535302910216</v>
      </c>
      <c r="BE30">
        <v>4.8058001126040004</v>
      </c>
      <c r="BF30">
        <v>10.976658388185299</v>
      </c>
      <c r="BH30">
        <v>33.061224489795919</v>
      </c>
      <c r="BI30">
        <v>63.374974136999022</v>
      </c>
      <c r="BJ30">
        <v>8.139104204108893</v>
      </c>
      <c r="BK30">
        <v>2.6817781306812201</v>
      </c>
      <c r="BL30">
        <v>25.804143724978879</v>
      </c>
      <c r="BN30">
        <v>10</v>
      </c>
      <c r="BO30">
        <v>26.171625672297662</v>
      </c>
      <c r="BP30">
        <v>57.491016800809817</v>
      </c>
      <c r="BQ30">
        <v>3.6322551437449548</v>
      </c>
      <c r="BR30">
        <v>12.705387752522549</v>
      </c>
      <c r="BT30">
        <v>33.061224489795919</v>
      </c>
      <c r="BU30">
        <v>8.2819657781728679</v>
      </c>
      <c r="BV30">
        <v>42.028574680848891</v>
      </c>
      <c r="BW30">
        <v>4.3476402726618133</v>
      </c>
      <c r="BX30">
        <v>45.344148360019268</v>
      </c>
      <c r="BZ30">
        <v>10</v>
      </c>
      <c r="CA30">
        <v>57.619738377387108</v>
      </c>
      <c r="CB30">
        <v>27.601573516680158</v>
      </c>
      <c r="CC30">
        <v>3.4342818815633249</v>
      </c>
      <c r="CD30">
        <v>10.75980559546813</v>
      </c>
      <c r="CF30">
        <v>33.061224489795919</v>
      </c>
      <c r="CG30">
        <v>43.195798458225802</v>
      </c>
      <c r="CH30">
        <v>21.62245467550807</v>
      </c>
      <c r="CI30">
        <v>1.9243188503936279</v>
      </c>
      <c r="CJ30">
        <v>30.924048847272811</v>
      </c>
      <c r="CL30">
        <v>60</v>
      </c>
      <c r="CM30">
        <v>20.699615010671792</v>
      </c>
      <c r="CO30">
        <v>57.142857142857153</v>
      </c>
      <c r="CP30">
        <v>30.014948530785599</v>
      </c>
      <c r="CR30">
        <v>60</v>
      </c>
      <c r="CS30">
        <v>0.39796109453642003</v>
      </c>
      <c r="CU30">
        <v>57.142857142857153</v>
      </c>
      <c r="CV30">
        <v>36.87466728751609</v>
      </c>
      <c r="CX30">
        <v>60</v>
      </c>
      <c r="CY30">
        <v>-0.468389738420945</v>
      </c>
      <c r="DA30">
        <v>57.142857142857153</v>
      </c>
      <c r="DB30">
        <v>7.3753030347586712</v>
      </c>
    </row>
    <row r="31" spans="1:106" x14ac:dyDescent="0.25">
      <c r="A31" t="s">
        <v>18</v>
      </c>
      <c r="B31" t="s">
        <v>104</v>
      </c>
      <c r="C31">
        <v>7.0339474569937874E-9</v>
      </c>
      <c r="D31">
        <v>0.54260520002586443</v>
      </c>
      <c r="F31">
        <v>30</v>
      </c>
      <c r="G31">
        <v>96.927874848026661</v>
      </c>
      <c r="H31">
        <v>0.52135720429027022</v>
      </c>
      <c r="I31">
        <v>0.17825345575788221</v>
      </c>
      <c r="J31">
        <v>2.372514491908515</v>
      </c>
      <c r="K31" s="1"/>
      <c r="L31">
        <v>34.285714285714278</v>
      </c>
      <c r="M31">
        <v>96.596014516272731</v>
      </c>
      <c r="N31">
        <v>0.51971396926259661</v>
      </c>
      <c r="O31">
        <v>0.17774302613940121</v>
      </c>
      <c r="P31">
        <v>2.7065284883165051</v>
      </c>
      <c r="R31">
        <v>30</v>
      </c>
      <c r="S31">
        <v>3.1818678982073112</v>
      </c>
      <c r="T31">
        <v>52.132413915282122</v>
      </c>
      <c r="U31">
        <v>4.1056137705557934</v>
      </c>
      <c r="V31">
        <v>40.581974604219788</v>
      </c>
      <c r="X31">
        <v>34.285714285714278</v>
      </c>
      <c r="Y31">
        <v>2.7235672836945879</v>
      </c>
      <c r="Z31">
        <v>47.232479184875928</v>
      </c>
      <c r="AA31">
        <v>4.1387816395054591</v>
      </c>
      <c r="AB31">
        <v>45.907154553587333</v>
      </c>
      <c r="AD31">
        <v>30</v>
      </c>
      <c r="AE31">
        <v>31.882535883462239</v>
      </c>
      <c r="AF31">
        <v>16.5268997973929</v>
      </c>
      <c r="AG31">
        <v>5.5329915724712873</v>
      </c>
      <c r="AH31">
        <v>46.057573018508393</v>
      </c>
      <c r="AJ31">
        <v>34.285714285714278</v>
      </c>
      <c r="AK31">
        <v>29.372595284350052</v>
      </c>
      <c r="AL31">
        <v>15.44305159910826</v>
      </c>
      <c r="AM31">
        <v>5.0581688544340802</v>
      </c>
      <c r="AN31">
        <v>50.126184589803131</v>
      </c>
      <c r="AP31">
        <v>30</v>
      </c>
      <c r="AQ31">
        <v>50.05469589365768</v>
      </c>
      <c r="AR31">
        <v>26.327332217980679</v>
      </c>
      <c r="AS31">
        <v>2.141944809327895</v>
      </c>
      <c r="AT31">
        <v>21.477265415499389</v>
      </c>
      <c r="AV31">
        <v>34.285714285714278</v>
      </c>
      <c r="AW31">
        <v>49.660082558588918</v>
      </c>
      <c r="AX31">
        <v>23.876238006528631</v>
      </c>
      <c r="AY31">
        <v>2.158241402145141</v>
      </c>
      <c r="AZ31">
        <v>24.306953253724942</v>
      </c>
      <c r="BB31">
        <v>30</v>
      </c>
      <c r="BC31">
        <v>64.407033869602557</v>
      </c>
      <c r="BD31">
        <v>8.522234402638178</v>
      </c>
      <c r="BE31">
        <v>2.8559484764360539</v>
      </c>
      <c r="BF31">
        <v>24.214783448020889</v>
      </c>
      <c r="BH31">
        <v>34.285714285714278</v>
      </c>
      <c r="BI31">
        <v>62.983108001658373</v>
      </c>
      <c r="BJ31">
        <v>7.9827233205858024</v>
      </c>
      <c r="BK31">
        <v>2.617630696936859</v>
      </c>
      <c r="BL31">
        <v>26.416538177738961</v>
      </c>
      <c r="BN31">
        <v>30</v>
      </c>
      <c r="BO31">
        <v>8.9228323006131145</v>
      </c>
      <c r="BP31">
        <v>45.011119228962123</v>
      </c>
      <c r="BQ31">
        <v>4.3911490832898181</v>
      </c>
      <c r="BR31">
        <v>41.677219734723721</v>
      </c>
      <c r="BT31">
        <v>34.285714285714278</v>
      </c>
      <c r="BU31">
        <v>8.0532196939263549</v>
      </c>
      <c r="BV31">
        <v>40.875379420823087</v>
      </c>
      <c r="BW31">
        <v>4.3226164390358202</v>
      </c>
      <c r="BX31">
        <v>46.751185722590733</v>
      </c>
      <c r="BZ31">
        <v>30</v>
      </c>
      <c r="CA31">
        <v>43.997148985068399</v>
      </c>
      <c r="CB31">
        <v>23.058602834643359</v>
      </c>
      <c r="CC31">
        <v>2.053631968867776</v>
      </c>
      <c r="CD31">
        <v>28.7475378934787</v>
      </c>
      <c r="CF31">
        <v>34.285714285714278</v>
      </c>
      <c r="CG31">
        <v>42.896841540505363</v>
      </c>
      <c r="CH31">
        <v>21.063372465129191</v>
      </c>
      <c r="CI31">
        <v>1.8765980611504209</v>
      </c>
      <c r="CJ31">
        <v>31.75732392991738</v>
      </c>
      <c r="CL31">
        <v>80</v>
      </c>
      <c r="CM31">
        <v>21.32243254052128</v>
      </c>
      <c r="CO31">
        <v>59.183673469387763</v>
      </c>
      <c r="CP31">
        <v>31.06828096998413</v>
      </c>
      <c r="CR31">
        <v>80</v>
      </c>
      <c r="CS31">
        <v>3.62652181726245</v>
      </c>
      <c r="CU31">
        <v>59.183673469387763</v>
      </c>
      <c r="CV31">
        <v>37.601361711218964</v>
      </c>
      <c r="CX31">
        <v>80</v>
      </c>
      <c r="CY31">
        <v>1.0905608247519085</v>
      </c>
      <c r="DA31">
        <v>59.183673469387763</v>
      </c>
      <c r="DB31">
        <v>7.0489366140101728</v>
      </c>
    </row>
    <row r="32" spans="1:106" x14ac:dyDescent="0.25">
      <c r="A32" t="s">
        <v>105</v>
      </c>
      <c r="B32" t="s">
        <v>106</v>
      </c>
      <c r="C32">
        <v>2.8062104208051601E-2</v>
      </c>
      <c r="D32">
        <v>4.0332777299374289E-2</v>
      </c>
      <c r="F32">
        <v>60</v>
      </c>
      <c r="G32">
        <v>94.629866712831401</v>
      </c>
      <c r="H32">
        <v>0.50920939192344805</v>
      </c>
      <c r="I32">
        <v>0.17417721033506531</v>
      </c>
      <c r="J32">
        <v>4.6867466850148958</v>
      </c>
      <c r="K32" s="1"/>
      <c r="L32">
        <v>35.510204081632651</v>
      </c>
      <c r="M32">
        <v>96.501436874455749</v>
      </c>
      <c r="N32">
        <v>0.51922747907513644</v>
      </c>
      <c r="O32">
        <v>0.17758475089027109</v>
      </c>
      <c r="P32">
        <v>2.8017508955687549</v>
      </c>
      <c r="R32">
        <v>60</v>
      </c>
      <c r="S32">
        <v>1.3975767366294429</v>
      </c>
      <c r="T32">
        <v>25.65527052781642</v>
      </c>
      <c r="U32">
        <v>3.293468498638191</v>
      </c>
      <c r="V32">
        <v>69.656551808440838</v>
      </c>
      <c r="X32">
        <v>35.510204081632651</v>
      </c>
      <c r="Y32">
        <v>2.6192911788093709</v>
      </c>
      <c r="Z32">
        <v>45.901280908990522</v>
      </c>
      <c r="AA32">
        <v>4.1332444448598062</v>
      </c>
      <c r="AB32">
        <v>47.348177207347923</v>
      </c>
      <c r="AD32">
        <v>60</v>
      </c>
      <c r="AE32">
        <v>18.317174046894529</v>
      </c>
      <c r="AF32">
        <v>9.7437091850016166</v>
      </c>
      <c r="AG32">
        <v>3.126191027122438</v>
      </c>
      <c r="AH32">
        <v>68.812925942489287</v>
      </c>
      <c r="AJ32">
        <v>35.510204081632651</v>
      </c>
      <c r="AK32">
        <v>28.704825240235639</v>
      </c>
      <c r="AL32">
        <v>15.12953159885318</v>
      </c>
      <c r="AM32">
        <v>4.9355557326529169</v>
      </c>
      <c r="AN32">
        <v>51.230087756240557</v>
      </c>
      <c r="AP32">
        <v>60</v>
      </c>
      <c r="AQ32">
        <v>48.013744103276288</v>
      </c>
      <c r="AR32">
        <v>13.08263768737134</v>
      </c>
      <c r="AS32">
        <v>1.733853976722691</v>
      </c>
      <c r="AT32">
        <v>37.172002921047238</v>
      </c>
      <c r="AV32">
        <v>35.510204081632651</v>
      </c>
      <c r="AW32">
        <v>49.560682708940533</v>
      </c>
      <c r="AX32">
        <v>23.210362910267278</v>
      </c>
      <c r="AY32">
        <v>2.1553877196760989</v>
      </c>
      <c r="AZ32">
        <v>25.075088258844971</v>
      </c>
      <c r="BB32">
        <v>60</v>
      </c>
      <c r="BC32">
        <v>56.473517712681293</v>
      </c>
      <c r="BD32">
        <v>5.1264630313652466</v>
      </c>
      <c r="BE32">
        <v>1.6501827656442929</v>
      </c>
      <c r="BF32">
        <v>36.749836645121142</v>
      </c>
      <c r="BH32">
        <v>35.510204081632651</v>
      </c>
      <c r="BI32">
        <v>62.601960531548713</v>
      </c>
      <c r="BJ32">
        <v>7.8257070569477527</v>
      </c>
      <c r="BK32">
        <v>2.5562296940573979</v>
      </c>
      <c r="BL32">
        <v>27.016102915187091</v>
      </c>
      <c r="BN32">
        <v>60</v>
      </c>
      <c r="BO32">
        <v>4.781499075440685</v>
      </c>
      <c r="BP32">
        <v>22.473601571021781</v>
      </c>
      <c r="BQ32">
        <v>3.2600510217313281</v>
      </c>
      <c r="BR32">
        <v>69.488384101339037</v>
      </c>
      <c r="BT32">
        <v>35.510204081632651</v>
      </c>
      <c r="BU32">
        <v>7.8366628915721854</v>
      </c>
      <c r="BV32">
        <v>39.74739093597293</v>
      </c>
      <c r="BW32">
        <v>4.2936546828912974</v>
      </c>
      <c r="BX32">
        <v>48.124823454137477</v>
      </c>
      <c r="BZ32">
        <v>60</v>
      </c>
      <c r="CA32">
        <v>38.114205710723667</v>
      </c>
      <c r="CB32">
        <v>11.966067196915789</v>
      </c>
      <c r="CC32">
        <v>1.1604594008898681</v>
      </c>
      <c r="CD32">
        <v>45.229748282235327</v>
      </c>
      <c r="CF32">
        <v>35.510204081632651</v>
      </c>
      <c r="CG32">
        <v>42.6077737311102</v>
      </c>
      <c r="CH32">
        <v>20.515034289335539</v>
      </c>
      <c r="CI32">
        <v>1.8307809790213361</v>
      </c>
      <c r="CJ32">
        <v>32.570085681236819</v>
      </c>
      <c r="CL32">
        <v>100</v>
      </c>
      <c r="CM32">
        <v>2.4555044344236308</v>
      </c>
      <c r="CO32">
        <v>61.224489795918373</v>
      </c>
      <c r="CP32">
        <v>32.121617215139963</v>
      </c>
      <c r="CR32">
        <v>100</v>
      </c>
      <c r="CS32">
        <v>-2.4555044344236308</v>
      </c>
      <c r="CU32">
        <v>61.224489795918373</v>
      </c>
      <c r="CV32">
        <v>38.328054000987748</v>
      </c>
      <c r="CX32">
        <v>100</v>
      </c>
      <c r="CY32">
        <v>0.24867913850394785</v>
      </c>
      <c r="DA32">
        <v>61.224489795918373</v>
      </c>
      <c r="DB32">
        <v>6.7225685963788164</v>
      </c>
    </row>
    <row r="33" spans="1:106" x14ac:dyDescent="0.25">
      <c r="A33" t="s">
        <v>19</v>
      </c>
      <c r="B33" t="s">
        <v>107</v>
      </c>
      <c r="C33">
        <v>9.1269615311829307E-6</v>
      </c>
      <c r="D33">
        <v>0</v>
      </c>
      <c r="K33" s="1"/>
      <c r="L33">
        <v>36.734693877551017</v>
      </c>
      <c r="M33">
        <v>96.406962101727657</v>
      </c>
      <c r="N33">
        <v>0.51873545001341792</v>
      </c>
      <c r="O33">
        <v>0.17742237342170311</v>
      </c>
      <c r="P33">
        <v>2.8968800748269312</v>
      </c>
      <c r="X33">
        <v>36.734693877551017</v>
      </c>
      <c r="Y33">
        <v>2.523616712644817</v>
      </c>
      <c r="Z33">
        <v>44.602135187871767</v>
      </c>
      <c r="AA33">
        <v>4.1219365047286676</v>
      </c>
      <c r="AB33">
        <v>48.754364776158518</v>
      </c>
      <c r="AJ33">
        <v>36.734693877551017</v>
      </c>
      <c r="AK33">
        <v>28.05565527043121</v>
      </c>
      <c r="AL33">
        <v>14.81749859448599</v>
      </c>
      <c r="AM33">
        <v>4.8175676204910802</v>
      </c>
      <c r="AN33">
        <v>52.309278842915361</v>
      </c>
      <c r="AV33">
        <v>36.734693877551017</v>
      </c>
      <c r="AW33">
        <v>49.465330546237389</v>
      </c>
      <c r="AX33">
        <v>22.560776301519301</v>
      </c>
      <c r="AY33">
        <v>2.149681946374959</v>
      </c>
      <c r="AZ33">
        <v>25.82572463949538</v>
      </c>
      <c r="BH33">
        <v>36.734693877551017</v>
      </c>
      <c r="BI33">
        <v>62.230693595795223</v>
      </c>
      <c r="BJ33">
        <v>7.6688237518271967</v>
      </c>
      <c r="BK33">
        <v>2.497302950407029</v>
      </c>
      <c r="BL33">
        <v>27.603179901600299</v>
      </c>
      <c r="BT33">
        <v>36.734693877551017</v>
      </c>
      <c r="BU33">
        <v>7.6304873714847394</v>
      </c>
      <c r="BV33">
        <v>38.645433900765852</v>
      </c>
      <c r="BW33">
        <v>4.2610394257190958</v>
      </c>
      <c r="BX33">
        <v>49.46559459356579</v>
      </c>
      <c r="CF33">
        <v>36.734693877551017</v>
      </c>
      <c r="CG33">
        <v>42.327866307324364</v>
      </c>
      <c r="CH33">
        <v>19.977778494781219</v>
      </c>
      <c r="CI33">
        <v>1.786732536434265</v>
      </c>
      <c r="CJ33">
        <v>33.362826468569651</v>
      </c>
      <c r="CO33">
        <v>63.265306122448983</v>
      </c>
      <c r="CP33">
        <v>33.174957326054347</v>
      </c>
      <c r="CU33">
        <v>63.265306122448983</v>
      </c>
      <c r="CV33">
        <v>39.054743777299777</v>
      </c>
      <c r="DA33">
        <v>63.265306122448983</v>
      </c>
      <c r="DB33">
        <v>6.3961963772601402</v>
      </c>
    </row>
    <row r="34" spans="1:106" x14ac:dyDescent="0.25">
      <c r="A34" t="s">
        <v>20</v>
      </c>
      <c r="B34" t="s">
        <v>108</v>
      </c>
      <c r="C34">
        <v>2.5172011488276272E-6</v>
      </c>
      <c r="D34">
        <v>0</v>
      </c>
      <c r="F34" t="s">
        <v>179</v>
      </c>
      <c r="K34" s="1"/>
      <c r="L34">
        <v>37.95918367346939</v>
      </c>
      <c r="M34">
        <v>96.312588334514189</v>
      </c>
      <c r="N34">
        <v>0.51823891663277699</v>
      </c>
      <c r="O34">
        <v>0.17725662611152929</v>
      </c>
      <c r="P34">
        <v>2.9919161227333748</v>
      </c>
      <c r="R34" t="s">
        <v>179</v>
      </c>
      <c r="X34">
        <v>37.95918367346939</v>
      </c>
      <c r="Y34">
        <v>2.434899845989678</v>
      </c>
      <c r="Z34">
        <v>43.335713278567091</v>
      </c>
      <c r="AA34">
        <v>4.1053404924040464</v>
      </c>
      <c r="AB34">
        <v>50.126236361496296</v>
      </c>
      <c r="AD34" t="s">
        <v>179</v>
      </c>
      <c r="AJ34">
        <v>37.95918367346939</v>
      </c>
      <c r="AK34">
        <v>27.424187528860191</v>
      </c>
      <c r="AL34">
        <v>14.50760706533783</v>
      </c>
      <c r="AM34">
        <v>4.703884733555646</v>
      </c>
      <c r="AN34">
        <v>53.364321000264837</v>
      </c>
      <c r="AP34" t="s">
        <v>179</v>
      </c>
      <c r="AV34">
        <v>37.95918367346939</v>
      </c>
      <c r="AW34">
        <v>49.373568035560012</v>
      </c>
      <c r="AX34">
        <v>21.92745134974378</v>
      </c>
      <c r="AY34">
        <v>2.1413297701245271</v>
      </c>
      <c r="AZ34">
        <v>26.559162083034369</v>
      </c>
      <c r="BB34" t="s">
        <v>179</v>
      </c>
      <c r="BH34">
        <v>37.95918367346939</v>
      </c>
      <c r="BI34">
        <v>61.868469063523072</v>
      </c>
      <c r="BJ34">
        <v>7.5128417438565922</v>
      </c>
      <c r="BK34">
        <v>2.4405782943499439</v>
      </c>
      <c r="BL34">
        <v>28.178111101255631</v>
      </c>
      <c r="BN34" t="s">
        <v>179</v>
      </c>
      <c r="BT34">
        <v>37.95918367346939</v>
      </c>
      <c r="BU34">
        <v>7.4329604620784728</v>
      </c>
      <c r="BV34">
        <v>37.570433805532467</v>
      </c>
      <c r="BW34">
        <v>4.2250896025177216</v>
      </c>
      <c r="BX34">
        <v>50.774066256609828</v>
      </c>
      <c r="BZ34" t="s">
        <v>179</v>
      </c>
      <c r="CF34">
        <v>37.95918367346939</v>
      </c>
      <c r="CG34">
        <v>42.056390546431857</v>
      </c>
      <c r="CH34">
        <v>19.451943428120369</v>
      </c>
      <c r="CI34">
        <v>1.744317665817102</v>
      </c>
      <c r="CJ34">
        <v>34.136038659254403</v>
      </c>
      <c r="CO34">
        <v>65.306122448979593</v>
      </c>
      <c r="CP34">
        <v>34.228302350234827</v>
      </c>
      <c r="CU34">
        <v>65.306122448979593</v>
      </c>
      <c r="CV34">
        <v>39.781430711625063</v>
      </c>
      <c r="DA34">
        <v>65.306122448979593</v>
      </c>
      <c r="DB34">
        <v>6.069817127536866</v>
      </c>
    </row>
    <row r="35" spans="1:106" x14ac:dyDescent="0.25">
      <c r="A35" t="s">
        <v>39</v>
      </c>
      <c r="B35" t="s">
        <v>111</v>
      </c>
      <c r="C35">
        <v>0</v>
      </c>
      <c r="D35">
        <v>0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v>39.183673469387763</v>
      </c>
      <c r="M35">
        <v>96.218313709241087</v>
      </c>
      <c r="N35">
        <v>0.51773891348854939</v>
      </c>
      <c r="O35">
        <v>0.17708824133758161</v>
      </c>
      <c r="P35">
        <v>3.086859135930434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v>39.183673469387763</v>
      </c>
      <c r="Y35">
        <v>2.3521575001897981</v>
      </c>
      <c r="Z35">
        <v>42.101855809215259</v>
      </c>
      <c r="AA35">
        <v>4.0838491821760323</v>
      </c>
      <c r="AB35">
        <v>51.464357864468809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v>39.183673469387763</v>
      </c>
      <c r="AK35">
        <v>26.809524169446039</v>
      </c>
      <c r="AL35">
        <v>14.20051149073981</v>
      </c>
      <c r="AM35">
        <v>4.59418728745369</v>
      </c>
      <c r="AN35">
        <v>54.395777378726322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39.183673469387763</v>
      </c>
      <c r="AW35">
        <v>49.284937141988891</v>
      </c>
      <c r="AX35">
        <v>21.310361224399781</v>
      </c>
      <c r="AY35">
        <v>2.1305368788076131</v>
      </c>
      <c r="AZ35">
        <v>27.275700276820171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v>39.183673469387763</v>
      </c>
      <c r="BI35">
        <v>61.514448803857377</v>
      </c>
      <c r="BJ35">
        <v>7.3585293716683919</v>
      </c>
      <c r="BK35">
        <v>2.3857835542503349</v>
      </c>
      <c r="BL35">
        <v>28.74123847843012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v>39.183673469387763</v>
      </c>
      <c r="BU35">
        <v>7.2434109775740412</v>
      </c>
      <c r="BV35">
        <v>36.52223580233057</v>
      </c>
      <c r="BW35">
        <v>4.1860487968357187</v>
      </c>
      <c r="BX35">
        <v>52.050843480421378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v>39.183673469387763</v>
      </c>
      <c r="CG35">
        <v>41.792617725716717</v>
      </c>
      <c r="CH35">
        <v>18.937867436007089</v>
      </c>
      <c r="CI35">
        <v>1.7034012995977379</v>
      </c>
      <c r="CJ35">
        <v>34.890214620629571</v>
      </c>
      <c r="CO35">
        <v>67.34693877551021</v>
      </c>
      <c r="CP35">
        <v>35.281651801230993</v>
      </c>
      <c r="CU35">
        <v>67.34693877551021</v>
      </c>
      <c r="CV35">
        <v>40.508114534686882</v>
      </c>
      <c r="DA35">
        <v>67.34693877551021</v>
      </c>
      <c r="DB35">
        <v>5.7434278887819881</v>
      </c>
    </row>
    <row r="36" spans="1:106" x14ac:dyDescent="0.25">
      <c r="A36" t="s">
        <v>40</v>
      </c>
      <c r="B36" t="s">
        <v>112</v>
      </c>
      <c r="C36">
        <v>0</v>
      </c>
      <c r="D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1"/>
      <c r="L36">
        <v>40.408163265306122</v>
      </c>
      <c r="M36">
        <v>96.124136362334127</v>
      </c>
      <c r="N36">
        <v>0.51723647513607107</v>
      </c>
      <c r="O36">
        <v>0.1769179514776921</v>
      </c>
      <c r="P36">
        <v>3.1817092110604479</v>
      </c>
      <c r="R36">
        <v>0</v>
      </c>
      <c r="S36">
        <v>0</v>
      </c>
      <c r="T36">
        <v>0</v>
      </c>
      <c r="U36">
        <v>0</v>
      </c>
      <c r="V36">
        <v>0</v>
      </c>
      <c r="X36">
        <v>40.408163265306122</v>
      </c>
      <c r="Y36">
        <v>2.2741312778684279</v>
      </c>
      <c r="Z36">
        <v>40.900753274456747</v>
      </c>
      <c r="AA36">
        <v>4.0580027198086794</v>
      </c>
      <c r="AB36">
        <v>52.769332429571342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40.408163265306122</v>
      </c>
      <c r="AK36">
        <v>26.21076734611221</v>
      </c>
      <c r="AL36">
        <v>13.89686635002308</v>
      </c>
      <c r="AM36">
        <v>4.4881554977922891</v>
      </c>
      <c r="AN36">
        <v>55.404211128737153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40.408163265306122</v>
      </c>
      <c r="AW36">
        <v>49.198979830604557</v>
      </c>
      <c r="AX36">
        <v>20.709479094946371</v>
      </c>
      <c r="AY36">
        <v>2.1175089603070241</v>
      </c>
      <c r="AZ36">
        <v>27.975638908210989</v>
      </c>
      <c r="BB36">
        <v>0</v>
      </c>
      <c r="BC36">
        <v>0</v>
      </c>
      <c r="BD36">
        <v>0</v>
      </c>
      <c r="BE36">
        <v>0</v>
      </c>
      <c r="BF36">
        <v>0</v>
      </c>
      <c r="BH36">
        <v>40.408163265306122</v>
      </c>
      <c r="BI36">
        <v>61.168159209493837</v>
      </c>
      <c r="BJ36">
        <v>7.2062583700183502</v>
      </c>
      <c r="BK36">
        <v>2.3327832339042209</v>
      </c>
      <c r="BL36">
        <v>29.292799397314411</v>
      </c>
      <c r="BN36">
        <v>0</v>
      </c>
      <c r="BO36">
        <v>0</v>
      </c>
      <c r="BP36">
        <v>0</v>
      </c>
      <c r="BQ36">
        <v>0</v>
      </c>
      <c r="BR36">
        <v>0</v>
      </c>
      <c r="BT36">
        <v>40.408163265306122</v>
      </c>
      <c r="BU36">
        <v>7.0611677321921018</v>
      </c>
      <c r="BV36">
        <v>35.500685043217992</v>
      </c>
      <c r="BW36">
        <v>4.1441605922216267</v>
      </c>
      <c r="BX36">
        <v>53.296531302152161</v>
      </c>
      <c r="BZ36">
        <v>0</v>
      </c>
      <c r="CA36">
        <v>0</v>
      </c>
      <c r="CB36">
        <v>0</v>
      </c>
      <c r="CC36">
        <v>0</v>
      </c>
      <c r="CD36">
        <v>0</v>
      </c>
      <c r="CF36">
        <v>40.408163265306122</v>
      </c>
      <c r="CG36">
        <v>41.535819122462982</v>
      </c>
      <c r="CH36">
        <v>18.4358888650955</v>
      </c>
      <c r="CI36">
        <v>1.663848370204065</v>
      </c>
      <c r="CJ36">
        <v>35.625846720033721</v>
      </c>
      <c r="CO36">
        <v>69.387755102040813</v>
      </c>
      <c r="CP36">
        <v>36.335004713551832</v>
      </c>
      <c r="CU36">
        <v>69.387755102040813</v>
      </c>
      <c r="CV36">
        <v>41.234795041614412</v>
      </c>
      <c r="DA36">
        <v>69.387755102040813</v>
      </c>
      <c r="DB36">
        <v>5.4170256917364119</v>
      </c>
    </row>
    <row r="37" spans="1:106" x14ac:dyDescent="0.25">
      <c r="A37" t="s">
        <v>146</v>
      </c>
      <c r="C37">
        <v>0</v>
      </c>
      <c r="D37">
        <v>0</v>
      </c>
      <c r="F37">
        <v>1</v>
      </c>
      <c r="G37">
        <v>-0.17866433914115021</v>
      </c>
      <c r="H37">
        <v>4.9595241989135175E-3</v>
      </c>
      <c r="I37">
        <v>7.6823587685394795E-2</v>
      </c>
      <c r="J37">
        <v>9.6881227256880809E-2</v>
      </c>
      <c r="K37" s="1"/>
      <c r="L37">
        <v>41.632653061224488</v>
      </c>
      <c r="M37">
        <v>96.030054430219025</v>
      </c>
      <c r="N37">
        <v>0.51673263613067777</v>
      </c>
      <c r="O37">
        <v>0.17674648890969291</v>
      </c>
      <c r="P37">
        <v>3.2764664447657639</v>
      </c>
      <c r="R37">
        <v>1</v>
      </c>
      <c r="S37">
        <v>2.2715216386308157</v>
      </c>
      <c r="T37">
        <v>-3.29945352247797</v>
      </c>
      <c r="U37">
        <v>1.8958180680874209E-2</v>
      </c>
      <c r="V37">
        <v>1.0089736891441106</v>
      </c>
      <c r="X37">
        <v>41.632653061224488</v>
      </c>
      <c r="Y37">
        <v>2.2003856272915741</v>
      </c>
      <c r="Z37">
        <v>39.731900171891972</v>
      </c>
      <c r="AA37">
        <v>4.0281309249557236</v>
      </c>
      <c r="AB37">
        <v>54.041794935213019</v>
      </c>
      <c r="AD37">
        <v>1</v>
      </c>
      <c r="AE37">
        <v>-9.6948180010349176</v>
      </c>
      <c r="AF37">
        <v>-0.28897013627582085</v>
      </c>
      <c r="AG37">
        <v>-2.2757903273376185</v>
      </c>
      <c r="AH37">
        <v>12.259578464633693</v>
      </c>
      <c r="AJ37">
        <v>41.632653061224488</v>
      </c>
      <c r="AK37">
        <v>25.62701921278212</v>
      </c>
      <c r="AL37">
        <v>13.597326122518769</v>
      </c>
      <c r="AM37">
        <v>4.3854695801785191</v>
      </c>
      <c r="AN37">
        <v>56.39018540073463</v>
      </c>
      <c r="AP37">
        <v>1</v>
      </c>
      <c r="AQ37">
        <v>-0.35944081200285893</v>
      </c>
      <c r="AR37">
        <v>2.8596701088435861</v>
      </c>
      <c r="AS37">
        <v>0.24289109193879987</v>
      </c>
      <c r="AT37">
        <v>1.1393472756044665</v>
      </c>
      <c r="AV37">
        <v>41.632653061224488</v>
      </c>
      <c r="AW37">
        <v>49.115238066487521</v>
      </c>
      <c r="AX37">
        <v>20.124778130842639</v>
      </c>
      <c r="AY37">
        <v>2.1024517025055691</v>
      </c>
      <c r="AZ37">
        <v>28.659277664565028</v>
      </c>
      <c r="BB37">
        <v>1</v>
      </c>
      <c r="BC37">
        <v>-15.189262666853679</v>
      </c>
      <c r="BD37">
        <v>0.1758523211645997</v>
      </c>
      <c r="BE37">
        <v>-0.29620687253556888</v>
      </c>
      <c r="BF37">
        <v>15.309617218223529</v>
      </c>
      <c r="BH37">
        <v>41.632653061224488</v>
      </c>
      <c r="BI37">
        <v>60.829134808489741</v>
      </c>
      <c r="BJ37">
        <v>7.0563748697828466</v>
      </c>
      <c r="BK37">
        <v>2.2813425570832302</v>
      </c>
      <c r="BL37">
        <v>29.833147975677381</v>
      </c>
      <c r="BN37">
        <v>1</v>
      </c>
      <c r="BO37">
        <v>7.6378208851230056</v>
      </c>
      <c r="BP37">
        <v>2.6880894237583099</v>
      </c>
      <c r="BQ37">
        <v>2.113324686769432</v>
      </c>
      <c r="BR37">
        <v>1.4224316031654503</v>
      </c>
      <c r="BT37">
        <v>41.632653061224488</v>
      </c>
      <c r="BU37">
        <v>6.885559540153313</v>
      </c>
      <c r="BV37">
        <v>34.505626680252533</v>
      </c>
      <c r="BW37">
        <v>4.0996685722239903</v>
      </c>
      <c r="BX37">
        <v>54.511734758953978</v>
      </c>
      <c r="BZ37">
        <v>1</v>
      </c>
      <c r="CA37">
        <v>-3.0762545081306598</v>
      </c>
      <c r="CB37">
        <v>3.0774473858241969</v>
      </c>
      <c r="CC37">
        <v>1.2089193143314512</v>
      </c>
      <c r="CD37">
        <v>5.8634382211869518</v>
      </c>
      <c r="CF37">
        <v>41.632653061224488</v>
      </c>
      <c r="CG37">
        <v>41.285353081206438</v>
      </c>
      <c r="CH37">
        <v>17.94624537296793</v>
      </c>
      <c r="CI37">
        <v>1.6255400180073181</v>
      </c>
      <c r="CJ37">
        <v>36.343395407179003</v>
      </c>
      <c r="CO37">
        <v>71.428571428571431</v>
      </c>
      <c r="CP37">
        <v>37.38835976219481</v>
      </c>
      <c r="CU37">
        <v>71.428571428571431</v>
      </c>
      <c r="CV37">
        <v>41.961472099967096</v>
      </c>
      <c r="DA37">
        <v>71.428571428571431</v>
      </c>
      <c r="DB37">
        <v>5.0906077092641828</v>
      </c>
    </row>
    <row r="38" spans="1:106" x14ac:dyDescent="0.25">
      <c r="A38" t="s">
        <v>147</v>
      </c>
      <c r="C38">
        <v>0</v>
      </c>
      <c r="D38">
        <v>0</v>
      </c>
      <c r="F38">
        <v>3</v>
      </c>
      <c r="G38">
        <v>-0.38825179121047881</v>
      </c>
      <c r="H38">
        <v>8.7089081328524665E-2</v>
      </c>
      <c r="I38">
        <v>5.21975495343871E-3</v>
      </c>
      <c r="J38">
        <v>0.29594295493005374</v>
      </c>
      <c r="K38" s="1"/>
      <c r="L38">
        <v>42.857142857142861</v>
      </c>
      <c r="M38">
        <v>95.936066049321568</v>
      </c>
      <c r="N38">
        <v>0.51622843102770533</v>
      </c>
      <c r="O38">
        <v>0.17657458601141601</v>
      </c>
      <c r="P38">
        <v>3.371130933688725</v>
      </c>
      <c r="R38">
        <v>3</v>
      </c>
      <c r="S38">
        <v>-8.3541233747731098</v>
      </c>
      <c r="T38">
        <v>8.0906672105167061</v>
      </c>
      <c r="U38">
        <v>-0.21352601483852024</v>
      </c>
      <c r="V38">
        <v>0.47697566104036304</v>
      </c>
      <c r="X38">
        <v>42.857142857142861</v>
      </c>
      <c r="Y38">
        <v>2.1305081608861971</v>
      </c>
      <c r="Z38">
        <v>38.594766429374097</v>
      </c>
      <c r="AA38">
        <v>3.9945583486591798</v>
      </c>
      <c r="AB38">
        <v>55.282381134655481</v>
      </c>
      <c r="AD38">
        <v>3</v>
      </c>
      <c r="AE38">
        <v>-9.4776928377859662</v>
      </c>
      <c r="AF38">
        <v>8.4897829771239159</v>
      </c>
      <c r="AG38">
        <v>13.375872497165249</v>
      </c>
      <c r="AH38">
        <v>4.1025956965367705</v>
      </c>
      <c r="AJ38">
        <v>42.857142857142861</v>
      </c>
      <c r="AK38">
        <v>25.057381923379221</v>
      </c>
      <c r="AL38">
        <v>13.302545287558001</v>
      </c>
      <c r="AM38">
        <v>4.285809750219455</v>
      </c>
      <c r="AN38">
        <v>57.354263345156113</v>
      </c>
      <c r="AP38">
        <v>3</v>
      </c>
      <c r="AQ38">
        <v>-6.6278353581326428</v>
      </c>
      <c r="AR38">
        <v>14.199262208189243</v>
      </c>
      <c r="AS38">
        <v>0.14584924457528581</v>
      </c>
      <c r="AT38">
        <v>0.33360198301625066</v>
      </c>
      <c r="AV38">
        <v>42.857142857142861</v>
      </c>
      <c r="AW38">
        <v>49.033449859631673</v>
      </c>
      <c r="AX38">
        <v>19.55597030155371</v>
      </c>
      <c r="AY38">
        <v>2.0855112089569658</v>
      </c>
      <c r="AZ38">
        <v>29.326904266503892</v>
      </c>
      <c r="BB38">
        <v>3</v>
      </c>
      <c r="BC38">
        <v>-14.877758524965387</v>
      </c>
      <c r="BD38">
        <v>6.7739150669159383</v>
      </c>
      <c r="BE38">
        <v>8.4506901298246007</v>
      </c>
      <c r="BF38">
        <v>-0.34684667186717988</v>
      </c>
      <c r="BH38">
        <v>42.857142857142861</v>
      </c>
      <c r="BI38">
        <v>60.497014576257811</v>
      </c>
      <c r="BJ38">
        <v>6.909091640158409</v>
      </c>
      <c r="BK38">
        <v>2.2313191402081922</v>
      </c>
      <c r="BL38">
        <v>30.362574854769761</v>
      </c>
      <c r="BN38">
        <v>3</v>
      </c>
      <c r="BO38">
        <v>12.178197251783793</v>
      </c>
      <c r="BP38">
        <v>16.675090222678172</v>
      </c>
      <c r="BQ38">
        <v>8.2623429361617635</v>
      </c>
      <c r="BR38">
        <v>2.4710343845771283</v>
      </c>
      <c r="BT38">
        <v>42.857142857142861</v>
      </c>
      <c r="BU38">
        <v>6.7159152156783293</v>
      </c>
      <c r="BV38">
        <v>33.536905865491988</v>
      </c>
      <c r="BW38">
        <v>4.0528163203913499</v>
      </c>
      <c r="BX38">
        <v>55.697058887978557</v>
      </c>
      <c r="BZ38">
        <v>3</v>
      </c>
      <c r="CA38">
        <v>-2.6833654054601652</v>
      </c>
      <c r="CB38">
        <v>6.1243782847451218</v>
      </c>
      <c r="CC38">
        <v>6.5193877839840173</v>
      </c>
      <c r="CD38">
        <v>2.0349435319949118</v>
      </c>
      <c r="CF38">
        <v>42.857142857142861</v>
      </c>
      <c r="CG38">
        <v>41.040885909340211</v>
      </c>
      <c r="CH38">
        <v>17.468719374667639</v>
      </c>
      <c r="CI38">
        <v>1.5883925557404741</v>
      </c>
      <c r="CJ38">
        <v>37.043312039899291</v>
      </c>
      <c r="CO38">
        <v>73.469387755102048</v>
      </c>
      <c r="CP38">
        <v>38.441715278762537</v>
      </c>
      <c r="CU38">
        <v>73.469387755102048</v>
      </c>
      <c r="CV38">
        <v>42.688145663288097</v>
      </c>
      <c r="DA38">
        <v>73.469387755102048</v>
      </c>
      <c r="DB38">
        <v>4.7641714520606691</v>
      </c>
    </row>
    <row r="39" spans="1:106" x14ac:dyDescent="0.25">
      <c r="A39" t="s">
        <v>110</v>
      </c>
      <c r="B39" t="s">
        <v>113</v>
      </c>
      <c r="C39">
        <v>0</v>
      </c>
      <c r="D39">
        <v>0</v>
      </c>
      <c r="F39">
        <v>5</v>
      </c>
      <c r="G39">
        <v>-0.14367966713884073</v>
      </c>
      <c r="H39">
        <v>-8.9181786556966791E-2</v>
      </c>
      <c r="I39">
        <v>2.2768268380851941E-3</v>
      </c>
      <c r="J39">
        <v>0.23058462686959563</v>
      </c>
      <c r="K39" s="1"/>
      <c r="L39">
        <v>44.081632653061227</v>
      </c>
      <c r="M39">
        <v>95.842169356067473</v>
      </c>
      <c r="N39">
        <v>0.5157248943824897</v>
      </c>
      <c r="O39">
        <v>0.17640297516069339</v>
      </c>
      <c r="P39">
        <v>3.4657027744716742</v>
      </c>
      <c r="R39">
        <v>5</v>
      </c>
      <c r="S39">
        <v>25.714104917637634</v>
      </c>
      <c r="T39">
        <v>19.547294938257423</v>
      </c>
      <c r="U39">
        <v>-0.32442362423905902</v>
      </c>
      <c r="V39">
        <v>1.2179943967363505</v>
      </c>
      <c r="X39">
        <v>44.081632653061227</v>
      </c>
      <c r="Y39">
        <v>2.0640864910792578</v>
      </c>
      <c r="Z39">
        <v>37.488821974756362</v>
      </c>
      <c r="AA39">
        <v>3.9576095419610691</v>
      </c>
      <c r="AB39">
        <v>56.491726781160317</v>
      </c>
      <c r="AD39">
        <v>5</v>
      </c>
      <c r="AE39">
        <v>-5.9776797982188015</v>
      </c>
      <c r="AF39">
        <v>5.8903298836977873</v>
      </c>
      <c r="AG39">
        <v>4.7768516552181612</v>
      </c>
      <c r="AH39">
        <v>-4.689501742757658</v>
      </c>
      <c r="AJ39">
        <v>44.081632653061227</v>
      </c>
      <c r="AK39">
        <v>24.50107467867937</v>
      </c>
      <c r="AL39">
        <v>13.013071785722421</v>
      </c>
      <c r="AM39">
        <v>4.1889086853544821</v>
      </c>
      <c r="AN39">
        <v>58.29694514579618</v>
      </c>
      <c r="AP39">
        <v>5</v>
      </c>
      <c r="AQ39">
        <v>0.49310305622771011</v>
      </c>
      <c r="AR39">
        <v>17.230347017617174</v>
      </c>
      <c r="AS39">
        <v>5.3920935736784581E-2</v>
      </c>
      <c r="AT39">
        <v>-0.79020255082954804</v>
      </c>
      <c r="AV39">
        <v>44.081632653061227</v>
      </c>
      <c r="AW39">
        <v>48.953307326364254</v>
      </c>
      <c r="AX39">
        <v>19.002738636408839</v>
      </c>
      <c r="AY39">
        <v>2.0669341298306678</v>
      </c>
      <c r="AZ39">
        <v>29.978865922191609</v>
      </c>
      <c r="BB39">
        <v>5</v>
      </c>
      <c r="BC39">
        <v>-18.581741851537345</v>
      </c>
      <c r="BD39">
        <v>5.6767562146638504</v>
      </c>
      <c r="BE39">
        <v>4.8299784961330676</v>
      </c>
      <c r="BF39">
        <v>8.0750071400242547</v>
      </c>
      <c r="BH39">
        <v>44.081632653061227</v>
      </c>
      <c r="BI39">
        <v>60.171618045620619</v>
      </c>
      <c r="BJ39">
        <v>6.7644242101152194</v>
      </c>
      <c r="BK39">
        <v>2.1826582152634502</v>
      </c>
      <c r="BL39">
        <v>30.881299740478191</v>
      </c>
      <c r="BN39">
        <v>5</v>
      </c>
      <c r="BO39">
        <v>0.63185076357737557</v>
      </c>
      <c r="BP39">
        <v>4.7848159132368622</v>
      </c>
      <c r="BQ39">
        <v>6.795773236414254</v>
      </c>
      <c r="BR39">
        <v>3.7792144721239351</v>
      </c>
      <c r="BT39">
        <v>44.081632653061227</v>
      </c>
      <c r="BU39">
        <v>6.5515635729878108</v>
      </c>
      <c r="BV39">
        <v>32.594367750994188</v>
      </c>
      <c r="BW39">
        <v>4.0038474202722476</v>
      </c>
      <c r="BX39">
        <v>56.853108726377677</v>
      </c>
      <c r="BZ39">
        <v>5</v>
      </c>
      <c r="CA39">
        <v>-3.9856017652756606</v>
      </c>
      <c r="CB39">
        <v>1.8750523018969787</v>
      </c>
      <c r="CC39">
        <v>3.4034061420009545</v>
      </c>
      <c r="CD39">
        <v>-1.0965760541860972</v>
      </c>
      <c r="CF39">
        <v>44.081632653061227</v>
      </c>
      <c r="CG39">
        <v>40.801879581970177</v>
      </c>
      <c r="CH39">
        <v>17.003426152562739</v>
      </c>
      <c r="CI39">
        <v>1.5522869255012219</v>
      </c>
      <c r="CJ39">
        <v>37.726165805862721</v>
      </c>
      <c r="CO39">
        <v>75.510204081632651</v>
      </c>
      <c r="CP39">
        <v>39.4950693084037</v>
      </c>
      <c r="CU39">
        <v>75.510204081632651</v>
      </c>
      <c r="CV39">
        <v>43.414815721089433</v>
      </c>
      <c r="DA39">
        <v>75.510204081632651</v>
      </c>
      <c r="DB39">
        <v>4.4377151161325932</v>
      </c>
    </row>
    <row r="40" spans="1:106" x14ac:dyDescent="0.25">
      <c r="A40" t="s">
        <v>91</v>
      </c>
      <c r="B40" t="s">
        <v>114</v>
      </c>
      <c r="C40">
        <v>0</v>
      </c>
      <c r="D40">
        <v>0</v>
      </c>
      <c r="F40">
        <v>10</v>
      </c>
      <c r="G40">
        <v>0.25685433096568033</v>
      </c>
      <c r="H40">
        <v>-3.5802845341189549E-2</v>
      </c>
      <c r="I40">
        <v>-1.95037870197311E-2</v>
      </c>
      <c r="J40">
        <v>-0.2015476985550152</v>
      </c>
      <c r="K40" s="1"/>
      <c r="L40">
        <v>45.306122448979593</v>
      </c>
      <c r="M40">
        <v>95.748364190334641</v>
      </c>
      <c r="N40">
        <v>0.51522206763115164</v>
      </c>
      <c r="O40">
        <v>0.17623168588281921</v>
      </c>
      <c r="P40">
        <v>3.5601820562406399</v>
      </c>
      <c r="R40">
        <v>10</v>
      </c>
      <c r="S40">
        <v>-6.79343992123097</v>
      </c>
      <c r="T40">
        <v>6.6167659449422587</v>
      </c>
      <c r="U40">
        <v>0.16244065784137574</v>
      </c>
      <c r="V40">
        <v>1.381112748476987E-2</v>
      </c>
      <c r="X40">
        <v>45.306122448979593</v>
      </c>
      <c r="Y40">
        <v>2.0007082302977182</v>
      </c>
      <c r="Z40">
        <v>36.413536735891931</v>
      </c>
      <c r="AA40">
        <v>3.9176090559034051</v>
      </c>
      <c r="AB40">
        <v>57.670467627989147</v>
      </c>
      <c r="AD40">
        <v>10</v>
      </c>
      <c r="AE40">
        <v>1.1156576572746886</v>
      </c>
      <c r="AF40">
        <v>-0.68644666965465007</v>
      </c>
      <c r="AG40">
        <v>3.3188703997459772</v>
      </c>
      <c r="AH40">
        <v>-3.7480814186635385</v>
      </c>
      <c r="AJ40">
        <v>45.306122448979593</v>
      </c>
      <c r="AK40">
        <v>23.957743442687882</v>
      </c>
      <c r="AL40">
        <v>12.72895043397369</v>
      </c>
      <c r="AM40">
        <v>4.0946370698190053</v>
      </c>
      <c r="AN40">
        <v>59.218669348793043</v>
      </c>
      <c r="AP40">
        <v>10</v>
      </c>
      <c r="AQ40">
        <v>3.1763087512366894E-2</v>
      </c>
      <c r="AR40">
        <v>-4.3533977809575894</v>
      </c>
      <c r="AS40">
        <v>0.32149946491984505</v>
      </c>
      <c r="AT40">
        <v>4.0000650290823563</v>
      </c>
      <c r="AV40">
        <v>45.306122448979593</v>
      </c>
      <c r="AW40">
        <v>48.874614093624487</v>
      </c>
      <c r="AX40">
        <v>18.464849556891821</v>
      </c>
      <c r="AY40">
        <v>2.0468889271127462</v>
      </c>
      <c r="AZ40">
        <v>30.615490706499621</v>
      </c>
      <c r="BB40">
        <v>10</v>
      </c>
      <c r="BC40">
        <v>-22.069987981901477</v>
      </c>
      <c r="BD40">
        <v>0.46077980304231136</v>
      </c>
      <c r="BE40">
        <v>2.6241998873959993</v>
      </c>
      <c r="BF40">
        <v>18.98500827848137</v>
      </c>
      <c r="BH40">
        <v>45.306122448979593</v>
      </c>
      <c r="BI40">
        <v>59.852764749400677</v>
      </c>
      <c r="BJ40">
        <v>6.6223881086234604</v>
      </c>
      <c r="BK40">
        <v>2.135305014233341</v>
      </c>
      <c r="BL40">
        <v>31.38954233868931</v>
      </c>
      <c r="BN40">
        <v>10</v>
      </c>
      <c r="BO40">
        <v>27.808374327702335</v>
      </c>
      <c r="BP40">
        <v>-20.774350134143155</v>
      </c>
      <c r="BQ40">
        <v>5.6877448562550459</v>
      </c>
      <c r="BR40">
        <v>-6.005387752522549</v>
      </c>
      <c r="BT40">
        <v>45.306122448979593</v>
      </c>
      <c r="BU40">
        <v>6.3922555301308748</v>
      </c>
      <c r="BV40">
        <v>31.67738435429596</v>
      </c>
      <c r="BW40">
        <v>3.952895725986755</v>
      </c>
      <c r="BX40">
        <v>57.980415400342913</v>
      </c>
      <c r="BZ40">
        <v>10</v>
      </c>
      <c r="CA40">
        <v>-5.5297383773871047</v>
      </c>
      <c r="CB40">
        <v>-2.3882401833468272</v>
      </c>
      <c r="CC40">
        <v>4.0557181184366753</v>
      </c>
      <c r="CD40">
        <v>4.4468610711985495</v>
      </c>
      <c r="CF40">
        <v>45.306122448979593</v>
      </c>
      <c r="CG40">
        <v>40.568155524624231</v>
      </c>
      <c r="CH40">
        <v>16.550151385333059</v>
      </c>
      <c r="CI40">
        <v>1.517183508607086</v>
      </c>
      <c r="CJ40">
        <v>38.392355119382152</v>
      </c>
      <c r="CO40">
        <v>77.551020408163268</v>
      </c>
      <c r="CP40">
        <v>40.548419726714613</v>
      </c>
      <c r="CU40">
        <v>77.551020408163268</v>
      </c>
      <c r="CV40">
        <v>44.141482388094452</v>
      </c>
      <c r="DA40">
        <v>77.551020408163268</v>
      </c>
      <c r="DB40">
        <v>4.1112379147510696</v>
      </c>
    </row>
    <row r="41" spans="1:106" x14ac:dyDescent="0.25">
      <c r="A41" t="s">
        <v>21</v>
      </c>
      <c r="B41" t="s">
        <v>41</v>
      </c>
      <c r="C41">
        <v>0</v>
      </c>
      <c r="D41">
        <v>0</v>
      </c>
      <c r="F41">
        <v>30</v>
      </c>
      <c r="G41">
        <v>0.23212515197333516</v>
      </c>
      <c r="H41">
        <v>0.25364279570972981</v>
      </c>
      <c r="I41">
        <v>2.6746544242117781E-2</v>
      </c>
      <c r="J41">
        <v>-0.51251449190851606</v>
      </c>
      <c r="K41" s="1"/>
      <c r="L41">
        <v>46.530612244897959</v>
      </c>
      <c r="M41">
        <v>95.654651464628159</v>
      </c>
      <c r="N41">
        <v>0.51471936356907155</v>
      </c>
      <c r="O41">
        <v>0.17606030278941101</v>
      </c>
      <c r="P41">
        <v>3.65456886910281</v>
      </c>
      <c r="R41">
        <v>30</v>
      </c>
      <c r="S41">
        <v>-0.12853456487397841</v>
      </c>
      <c r="T41">
        <v>-2.452413915282122</v>
      </c>
      <c r="U41">
        <v>0.47771956277753969</v>
      </c>
      <c r="V41">
        <v>2.1013587291135423</v>
      </c>
      <c r="X41">
        <v>46.530612244897959</v>
      </c>
      <c r="Y41">
        <v>1.9399609909685389</v>
      </c>
      <c r="Z41">
        <v>35.368380640633987</v>
      </c>
      <c r="AA41">
        <v>3.8748814415282058</v>
      </c>
      <c r="AB41">
        <v>58.819239428403577</v>
      </c>
      <c r="AD41">
        <v>30</v>
      </c>
      <c r="AE41">
        <v>2.8674641165377608</v>
      </c>
      <c r="AF41">
        <v>-6.996899797392901</v>
      </c>
      <c r="AG41">
        <v>-2.2829915724712873</v>
      </c>
      <c r="AH41">
        <v>6.4124269814916062</v>
      </c>
      <c r="AJ41">
        <v>46.530612244897959</v>
      </c>
      <c r="AK41">
        <v>23.42669724601916</v>
      </c>
      <c r="AL41">
        <v>12.45046848345673</v>
      </c>
      <c r="AM41">
        <v>4.0027118369526979</v>
      </c>
      <c r="AN41">
        <v>60.120122729205839</v>
      </c>
      <c r="AP41">
        <v>30</v>
      </c>
      <c r="AQ41">
        <v>23.141501439675665</v>
      </c>
      <c r="AR41">
        <v>-13.98603888464735</v>
      </c>
      <c r="AS41">
        <v>3.8055190672105166E-2</v>
      </c>
      <c r="AT41">
        <v>-9.1947560821660588</v>
      </c>
      <c r="AV41">
        <v>46.530612244897959</v>
      </c>
      <c r="AW41">
        <v>48.797281908906449</v>
      </c>
      <c r="AX41">
        <v>17.94196866962287</v>
      </c>
      <c r="AY41">
        <v>2.0254947502479519</v>
      </c>
      <c r="AZ41">
        <v>31.237091668586729</v>
      </c>
      <c r="BB41">
        <v>30</v>
      </c>
      <c r="BC41">
        <v>-10.687033869602558</v>
      </c>
      <c r="BD41">
        <v>-0.13396873597151071</v>
      </c>
      <c r="BE41">
        <v>7.3440515235639454</v>
      </c>
      <c r="BF41">
        <v>3.4769508853124407</v>
      </c>
      <c r="BH41">
        <v>46.530612244897959</v>
      </c>
      <c r="BI41">
        <v>59.540274220420578</v>
      </c>
      <c r="BJ41">
        <v>6.4829988646533137</v>
      </c>
      <c r="BK41">
        <v>2.0892047691022069</v>
      </c>
      <c r="BL41">
        <v>31.887522355289761</v>
      </c>
      <c r="BN41">
        <v>30</v>
      </c>
      <c r="BO41">
        <v>43.467167699386884</v>
      </c>
      <c r="BP41">
        <v>-12.55361922896212</v>
      </c>
      <c r="BQ41">
        <v>2.4688509167101813</v>
      </c>
      <c r="BR41">
        <v>-33.384719734723717</v>
      </c>
      <c r="BT41">
        <v>46.530612244897959</v>
      </c>
      <c r="BU41">
        <v>6.2374154368585346</v>
      </c>
      <c r="BV41">
        <v>30.785485414999059</v>
      </c>
      <c r="BW41">
        <v>3.9003381725674311</v>
      </c>
      <c r="BX41">
        <v>59.079722339248278</v>
      </c>
      <c r="BZ41">
        <v>30</v>
      </c>
      <c r="CA41">
        <v>0.73951768159827225</v>
      </c>
      <c r="CB41">
        <v>-8.0626028346433589</v>
      </c>
      <c r="CC41">
        <v>0.96636803113222403</v>
      </c>
      <c r="CD41">
        <v>8.4997954398546227</v>
      </c>
      <c r="CF41">
        <v>46.530612244897959</v>
      </c>
      <c r="CG41">
        <v>40.339535162830202</v>
      </c>
      <c r="CH41">
        <v>16.108680751658419</v>
      </c>
      <c r="CI41">
        <v>1.483042686375591</v>
      </c>
      <c r="CJ41">
        <v>39.042278394770427</v>
      </c>
      <c r="CO41">
        <v>79.591836734693885</v>
      </c>
      <c r="CP41">
        <v>41.601764444249021</v>
      </c>
      <c r="CU41">
        <v>79.591836734693885</v>
      </c>
      <c r="CV41">
        <v>44.868145851453249</v>
      </c>
      <c r="DA41">
        <v>79.591836734693885</v>
      </c>
      <c r="DB41">
        <v>3.7847407536053299</v>
      </c>
    </row>
    <row r="42" spans="1:106" x14ac:dyDescent="0.25">
      <c r="A42" t="s">
        <v>22</v>
      </c>
      <c r="B42" t="s">
        <v>42</v>
      </c>
      <c r="C42">
        <v>0</v>
      </c>
      <c r="D42">
        <v>0</v>
      </c>
      <c r="K42" s="1"/>
      <c r="L42">
        <v>47.755102040816332</v>
      </c>
      <c r="M42">
        <v>95.561030971243468</v>
      </c>
      <c r="N42">
        <v>0.51421685051944666</v>
      </c>
      <c r="O42">
        <v>0.17588887441066531</v>
      </c>
      <c r="P42">
        <v>3.7488633039158459</v>
      </c>
      <c r="R42">
        <v>60</v>
      </c>
      <c r="S42">
        <v>1.4157565967038901</v>
      </c>
      <c r="T42">
        <v>-1.3319371944830891</v>
      </c>
      <c r="U42">
        <v>-0.28013516530485782</v>
      </c>
      <c r="V42">
        <v>0.19344819155915616</v>
      </c>
      <c r="X42">
        <v>47.755102040816332</v>
      </c>
      <c r="Y42">
        <v>1.881668213362943</v>
      </c>
      <c r="Z42">
        <v>34.352625031540327</v>
      </c>
      <c r="AA42">
        <v>3.829620252357695</v>
      </c>
      <c r="AB42">
        <v>59.938606101378078</v>
      </c>
      <c r="AD42">
        <v>60</v>
      </c>
      <c r="AE42">
        <v>-1.7738407135611993</v>
      </c>
      <c r="AF42">
        <v>1.0302908149983825</v>
      </c>
      <c r="AG42">
        <v>3.3238089728775622</v>
      </c>
      <c r="AH42">
        <v>-2.5802592758226268</v>
      </c>
      <c r="AJ42">
        <v>47.755102040816332</v>
      </c>
      <c r="AK42">
        <v>22.90766019875095</v>
      </c>
      <c r="AL42">
        <v>12.17757141469199</v>
      </c>
      <c r="AM42">
        <v>3.9130622167289162</v>
      </c>
      <c r="AN42">
        <v>61.001706465855641</v>
      </c>
      <c r="AP42">
        <v>60</v>
      </c>
      <c r="AQ42">
        <v>32.16877539672371</v>
      </c>
      <c r="AR42">
        <v>-7.7737687371341124E-2</v>
      </c>
      <c r="AS42">
        <v>-0.24385397672269105</v>
      </c>
      <c r="AT42">
        <v>-31.849422421047237</v>
      </c>
      <c r="AV42">
        <v>47.755102040816332</v>
      </c>
      <c r="AW42">
        <v>48.721222519704163</v>
      </c>
      <c r="AX42">
        <v>17.433761581222189</v>
      </c>
      <c r="AY42">
        <v>2.0028707486810382</v>
      </c>
      <c r="AZ42">
        <v>31.843981857611769</v>
      </c>
      <c r="BB42">
        <v>60</v>
      </c>
      <c r="BC42">
        <v>-13.973517712681293</v>
      </c>
      <c r="BD42">
        <v>3.3368703019680863</v>
      </c>
      <c r="BE42">
        <v>2.9598172343557074</v>
      </c>
      <c r="BF42">
        <v>7.676830021545527</v>
      </c>
      <c r="BH42">
        <v>47.755102040816332</v>
      </c>
      <c r="BI42">
        <v>59.233965991502828</v>
      </c>
      <c r="BJ42">
        <v>6.3462720071749619</v>
      </c>
      <c r="BK42">
        <v>2.0443027118543871</v>
      </c>
      <c r="BL42">
        <v>32.375459496166172</v>
      </c>
      <c r="BN42">
        <v>60</v>
      </c>
      <c r="BO42">
        <v>44.903500924559317</v>
      </c>
      <c r="BP42">
        <v>10.736398428978219</v>
      </c>
      <c r="BQ42">
        <v>1.1399489782686723</v>
      </c>
      <c r="BR42">
        <v>-56.783384101339053</v>
      </c>
      <c r="BT42">
        <v>47.755102040816332</v>
      </c>
      <c r="BU42">
        <v>6.0868305900775788</v>
      </c>
      <c r="BV42">
        <v>29.918158715693998</v>
      </c>
      <c r="BW42">
        <v>3.8463479568398609</v>
      </c>
      <c r="BX42">
        <v>60.151619298091383</v>
      </c>
      <c r="BZ42">
        <v>60</v>
      </c>
      <c r="CA42">
        <v>23.405794289276336</v>
      </c>
      <c r="CB42">
        <v>0.90846946975088017</v>
      </c>
      <c r="CC42">
        <v>1.1395405991101317</v>
      </c>
      <c r="CD42">
        <v>-21.924284948901988</v>
      </c>
      <c r="CF42">
        <v>47.755102040816332</v>
      </c>
      <c r="CG42">
        <v>40.115839922115939</v>
      </c>
      <c r="CH42">
        <v>15.67879993021862</v>
      </c>
      <c r="CI42">
        <v>1.4498248401242591</v>
      </c>
      <c r="CJ42">
        <v>39.676334046340457</v>
      </c>
      <c r="CO42">
        <v>81.632653061224488</v>
      </c>
      <c r="CP42">
        <v>42.655101737313707</v>
      </c>
      <c r="CU42">
        <v>81.632653061224488</v>
      </c>
      <c r="CV42">
        <v>45.594806343295311</v>
      </c>
      <c r="DA42">
        <v>81.632653061224488</v>
      </c>
      <c r="DB42">
        <v>3.4582271446152122</v>
      </c>
    </row>
    <row r="43" spans="1:106" x14ac:dyDescent="0.25">
      <c r="A43" t="s">
        <v>23</v>
      </c>
      <c r="B43" t="s">
        <v>43</v>
      </c>
      <c r="C43">
        <v>0</v>
      </c>
      <c r="D43">
        <v>0</v>
      </c>
      <c r="K43" s="1"/>
      <c r="L43">
        <v>48.979591836734699</v>
      </c>
      <c r="M43">
        <v>95.46750256426121</v>
      </c>
      <c r="N43">
        <v>0.51371456105598223</v>
      </c>
      <c r="O43">
        <v>0.17571742397569759</v>
      </c>
      <c r="P43">
        <v>3.8430654507964341</v>
      </c>
      <c r="X43">
        <v>48.979591836734699</v>
      </c>
      <c r="Y43">
        <v>1.825494209561753</v>
      </c>
      <c r="Z43">
        <v>33.365439214316737</v>
      </c>
      <c r="AA43">
        <v>3.7822648293837799</v>
      </c>
      <c r="AB43">
        <v>61.029327356290189</v>
      </c>
      <c r="AJ43">
        <v>48.979591836734699</v>
      </c>
      <c r="AK43">
        <v>22.400356410960999</v>
      </c>
      <c r="AL43">
        <v>11.910204708199981</v>
      </c>
      <c r="AM43">
        <v>3.8256174391210149</v>
      </c>
      <c r="AN43">
        <v>61.863821737563534</v>
      </c>
      <c r="AV43">
        <v>48.979591836734699</v>
      </c>
      <c r="AW43">
        <v>48.646347673511663</v>
      </c>
      <c r="AX43">
        <v>16.93989389831</v>
      </c>
      <c r="AY43">
        <v>1.9791360718567541</v>
      </c>
      <c r="AZ43">
        <v>32.436474322733567</v>
      </c>
      <c r="BH43">
        <v>48.979591836734699</v>
      </c>
      <c r="BI43">
        <v>58.933659595469997</v>
      </c>
      <c r="BJ43">
        <v>6.2122230651585868</v>
      </c>
      <c r="BK43">
        <v>2.0005440744742198</v>
      </c>
      <c r="BL43">
        <v>32.853573467205187</v>
      </c>
      <c r="BT43">
        <v>48.979591836734699</v>
      </c>
      <c r="BU43">
        <v>5.9403447830131606</v>
      </c>
      <c r="BV43">
        <v>29.074851932495019</v>
      </c>
      <c r="BW43">
        <v>3.7910738752812332</v>
      </c>
      <c r="BX43">
        <v>61.196677423557652</v>
      </c>
      <c r="CF43">
        <v>48.979591836734699</v>
      </c>
      <c r="CG43">
        <v>39.896891228009324</v>
      </c>
      <c r="CH43">
        <v>15.2602945996935</v>
      </c>
      <c r="CI43">
        <v>1.4174903511706141</v>
      </c>
      <c r="CJ43">
        <v>40.29492048840509</v>
      </c>
      <c r="CO43">
        <v>83.673469387755105</v>
      </c>
      <c r="CP43">
        <v>43.708430761473132</v>
      </c>
      <c r="CU43">
        <v>83.673469387755105</v>
      </c>
      <c r="CV43">
        <v>46.321464357599453</v>
      </c>
      <c r="DA43">
        <v>83.673469387755105</v>
      </c>
      <c r="DB43">
        <v>3.1318688739346849</v>
      </c>
    </row>
    <row r="44" spans="1:106" x14ac:dyDescent="0.25">
      <c r="A44" t="s">
        <v>24</v>
      </c>
      <c r="B44" t="s">
        <v>44</v>
      </c>
      <c r="C44">
        <v>0</v>
      </c>
      <c r="D44">
        <v>0</v>
      </c>
      <c r="K44" s="1"/>
      <c r="L44">
        <v>50.204081632653057</v>
      </c>
      <c r="M44">
        <v>95.374066097761983</v>
      </c>
      <c r="N44">
        <v>0.51321252775238391</v>
      </c>
      <c r="O44">
        <v>0.1755459747136236</v>
      </c>
      <c r="P44">
        <v>3.93717539986126</v>
      </c>
      <c r="X44">
        <v>50.204081632653057</v>
      </c>
      <c r="Y44">
        <v>1.771286582990973</v>
      </c>
      <c r="Z44">
        <v>32.406159808643942</v>
      </c>
      <c r="AA44">
        <v>3.7330446998354359</v>
      </c>
      <c r="AB44">
        <v>62.092032037997512</v>
      </c>
      <c r="AJ44">
        <v>50.204081632653057</v>
      </c>
      <c r="AK44">
        <v>21.904509992727071</v>
      </c>
      <c r="AL44">
        <v>11.64831384450118</v>
      </c>
      <c r="AM44">
        <v>3.7403067341023539</v>
      </c>
      <c r="AN44">
        <v>62.706869723150582</v>
      </c>
      <c r="AV44">
        <v>50.204081632653057</v>
      </c>
      <c r="AW44">
        <v>48.572569117822987</v>
      </c>
      <c r="AX44">
        <v>16.460031227506509</v>
      </c>
      <c r="AY44">
        <v>1.9544098692198539</v>
      </c>
      <c r="AZ44">
        <v>33.014882113110957</v>
      </c>
      <c r="BH44">
        <v>50.204081632653057</v>
      </c>
      <c r="BI44">
        <v>58.639174565144621</v>
      </c>
      <c r="BJ44">
        <v>6.080867567574372</v>
      </c>
      <c r="BK44">
        <v>1.957874088946048</v>
      </c>
      <c r="BL44">
        <v>33.322083974293427</v>
      </c>
      <c r="BT44">
        <v>50.204081632653057</v>
      </c>
      <c r="BU44">
        <v>5.7978018088904344</v>
      </c>
      <c r="BV44">
        <v>28.255012741516332</v>
      </c>
      <c r="BW44">
        <v>3.734664724368737</v>
      </c>
      <c r="BX44">
        <v>62.215467862332481</v>
      </c>
      <c r="CF44">
        <v>50.204081632653057</v>
      </c>
      <c r="CG44">
        <v>39.682510506038199</v>
      </c>
      <c r="CH44">
        <v>14.852950438762869</v>
      </c>
      <c r="CI44">
        <v>1.38599960083218</v>
      </c>
      <c r="CJ44">
        <v>40.898436135277173</v>
      </c>
      <c r="CO44">
        <v>85.714285714285722</v>
      </c>
      <c r="CP44">
        <v>44.763096419699558</v>
      </c>
      <c r="CU44">
        <v>85.714285714285722</v>
      </c>
      <c r="CV44">
        <v>47.048120394316683</v>
      </c>
      <c r="DA44">
        <v>85.714285714285722</v>
      </c>
      <c r="DB44">
        <v>2.8059531758186602</v>
      </c>
    </row>
    <row r="45" spans="1:106" x14ac:dyDescent="0.25">
      <c r="A45" t="s">
        <v>123</v>
      </c>
      <c r="B45" t="s">
        <v>124</v>
      </c>
      <c r="C45">
        <v>0</v>
      </c>
      <c r="D45">
        <v>0</v>
      </c>
      <c r="K45" s="1"/>
      <c r="L45">
        <v>51.428571428571431</v>
      </c>
      <c r="M45">
        <v>95.2807214258264</v>
      </c>
      <c r="N45">
        <v>0.51271078318235741</v>
      </c>
      <c r="O45">
        <v>0.17537454985355869</v>
      </c>
      <c r="P45">
        <v>4.0311932412270126</v>
      </c>
      <c r="X45">
        <v>51.428571428571431</v>
      </c>
      <c r="Y45">
        <v>1.718954435080934</v>
      </c>
      <c r="Z45">
        <v>31.47411086177048</v>
      </c>
      <c r="AA45">
        <v>3.682137700825082</v>
      </c>
      <c r="AB45">
        <v>63.127315960378063</v>
      </c>
      <c r="AJ45">
        <v>51.428571428571431</v>
      </c>
      <c r="AK45">
        <v>21.41984505412692</v>
      </c>
      <c r="AL45">
        <v>11.39184430411607</v>
      </c>
      <c r="AM45">
        <v>3.6570593316462889</v>
      </c>
      <c r="AN45">
        <v>63.531251601437873</v>
      </c>
      <c r="AV45">
        <v>51.428571428571431</v>
      </c>
      <c r="AW45">
        <v>48.499798600132181</v>
      </c>
      <c r="AX45">
        <v>15.99383917543194</v>
      </c>
      <c r="AY45">
        <v>1.9288112902150889</v>
      </c>
      <c r="AZ45">
        <v>33.579518277902757</v>
      </c>
      <c r="BH45">
        <v>51.428571428571431</v>
      </c>
      <c r="BI45">
        <v>58.350330433349257</v>
      </c>
      <c r="BJ45">
        <v>5.9522210433924982</v>
      </c>
      <c r="BK45">
        <v>1.9162379872542079</v>
      </c>
      <c r="BL45">
        <v>33.781210723317557</v>
      </c>
      <c r="BT45">
        <v>51.428571428571431</v>
      </c>
      <c r="BU45">
        <v>5.6590454609345544</v>
      </c>
      <c r="BV45">
        <v>27.458088818872159</v>
      </c>
      <c r="BW45">
        <v>3.677269300579562</v>
      </c>
      <c r="BX45">
        <v>63.208561761101322</v>
      </c>
      <c r="CF45">
        <v>51.428571428571431</v>
      </c>
      <c r="CG45">
        <v>39.472519181730412</v>
      </c>
      <c r="CH45">
        <v>14.456553126106551</v>
      </c>
      <c r="CI45">
        <v>1.355312970426483</v>
      </c>
      <c r="CJ45">
        <v>41.487279401269568</v>
      </c>
      <c r="CO45">
        <v>87.755102040816325</v>
      </c>
      <c r="CP45">
        <v>45.815854246508543</v>
      </c>
      <c r="CU45">
        <v>87.755102040816325</v>
      </c>
      <c r="CV45">
        <v>47.774770151106097</v>
      </c>
      <c r="DA45">
        <v>87.755102040816325</v>
      </c>
      <c r="DB45">
        <v>2.479848886340597</v>
      </c>
    </row>
    <row r="46" spans="1:106" x14ac:dyDescent="0.25">
      <c r="A46" t="s">
        <v>25</v>
      </c>
      <c r="B46" t="s">
        <v>45</v>
      </c>
      <c r="C46">
        <v>0</v>
      </c>
      <c r="D46">
        <v>0</v>
      </c>
      <c r="K46" s="1"/>
      <c r="L46">
        <v>52.653061224489797</v>
      </c>
      <c r="M46">
        <v>95.187468402535103</v>
      </c>
      <c r="N46">
        <v>0.51220935991960814</v>
      </c>
      <c r="O46">
        <v>0.17520317262461849</v>
      </c>
      <c r="P46">
        <v>4.1251190650103773</v>
      </c>
      <c r="X46">
        <v>52.653061224489797</v>
      </c>
      <c r="Y46">
        <v>1.6684068672619701</v>
      </c>
      <c r="Z46">
        <v>30.56861642094486</v>
      </c>
      <c r="AA46">
        <v>3.629721669465138</v>
      </c>
      <c r="AB46">
        <v>64.135774937309904</v>
      </c>
      <c r="AJ46">
        <v>52.653061224489797</v>
      </c>
      <c r="AK46">
        <v>20.946085705238279</v>
      </c>
      <c r="AL46">
        <v>11.140741567565129</v>
      </c>
      <c r="AM46">
        <v>3.5758044617261771</v>
      </c>
      <c r="AN46">
        <v>64.33736855124647</v>
      </c>
      <c r="AV46">
        <v>52.653061224489797</v>
      </c>
      <c r="AW46">
        <v>48.42794786793327</v>
      </c>
      <c r="AX46">
        <v>15.540983348706501</v>
      </c>
      <c r="AY46">
        <v>1.9024594842872109</v>
      </c>
      <c r="AZ46">
        <v>34.1306958662678</v>
      </c>
      <c r="BH46">
        <v>52.653061224489797</v>
      </c>
      <c r="BI46">
        <v>58.066946732906437</v>
      </c>
      <c r="BJ46">
        <v>5.8262990215831492</v>
      </c>
      <c r="BK46">
        <v>1.8755810013830421</v>
      </c>
      <c r="BL46">
        <v>34.231173420164197</v>
      </c>
      <c r="BT46">
        <v>52.653061224489797</v>
      </c>
      <c r="BU46">
        <v>5.5239195323706713</v>
      </c>
      <c r="BV46">
        <v>26.683527840676721</v>
      </c>
      <c r="BW46">
        <v>3.619036400390895</v>
      </c>
      <c r="BX46">
        <v>64.176530266549562</v>
      </c>
      <c r="CF46">
        <v>52.653061224489797</v>
      </c>
      <c r="CG46">
        <v>39.266738680613841</v>
      </c>
      <c r="CH46">
        <v>14.070888340404361</v>
      </c>
      <c r="CI46">
        <v>1.325390841271044</v>
      </c>
      <c r="CJ46">
        <v>42.061848700695172</v>
      </c>
      <c r="CO46">
        <v>89.795918367346943</v>
      </c>
      <c r="CP46">
        <v>46.868706467032538</v>
      </c>
      <c r="CU46">
        <v>89.795918367346943</v>
      </c>
      <c r="CV46">
        <v>48.501410503899088</v>
      </c>
      <c r="DA46">
        <v>89.795918367346943</v>
      </c>
      <c r="DB46">
        <v>2.1535510941641811</v>
      </c>
    </row>
    <row r="47" spans="1:106" x14ac:dyDescent="0.25">
      <c r="A47" t="s">
        <v>26</v>
      </c>
      <c r="B47" t="s">
        <v>46</v>
      </c>
      <c r="C47">
        <v>0</v>
      </c>
      <c r="D47">
        <v>0</v>
      </c>
      <c r="K47" s="1"/>
      <c r="L47">
        <v>53.877551020408163</v>
      </c>
      <c r="M47">
        <v>95.094306881968677</v>
      </c>
      <c r="N47">
        <v>0.51170829053784173</v>
      </c>
      <c r="O47">
        <v>0.17503186625591849</v>
      </c>
      <c r="P47">
        <v>4.218952961328041</v>
      </c>
      <c r="X47">
        <v>53.877551020408163</v>
      </c>
      <c r="Y47">
        <v>1.619552980964412</v>
      </c>
      <c r="Z47">
        <v>29.68900053341563</v>
      </c>
      <c r="AA47">
        <v>3.5759744428680258</v>
      </c>
      <c r="AB47">
        <v>65.118004782671051</v>
      </c>
      <c r="AJ47">
        <v>53.877551020408163</v>
      </c>
      <c r="AK47">
        <v>20.48295605613891</v>
      </c>
      <c r="AL47">
        <v>10.894951115368849</v>
      </c>
      <c r="AM47">
        <v>3.496471354315374</v>
      </c>
      <c r="AN47">
        <v>65.12562175139746</v>
      </c>
      <c r="AV47">
        <v>53.877551020408163</v>
      </c>
      <c r="AW47">
        <v>48.356940988479302</v>
      </c>
      <c r="AX47">
        <v>15.1010894478101</v>
      </c>
      <c r="AY47">
        <v>1.8754713678127839</v>
      </c>
      <c r="AZ47">
        <v>34.6687262105103</v>
      </c>
      <c r="BH47">
        <v>53.877551020408163</v>
      </c>
      <c r="BI47">
        <v>57.788842996638721</v>
      </c>
      <c r="BJ47">
        <v>5.7031170311165056</v>
      </c>
      <c r="BK47">
        <v>1.8358483633168889</v>
      </c>
      <c r="BL47">
        <v>34.672191770719976</v>
      </c>
      <c r="BT47">
        <v>53.877551020408163</v>
      </c>
      <c r="BU47">
        <v>5.3922678164239439</v>
      </c>
      <c r="BV47">
        <v>25.930777483044249</v>
      </c>
      <c r="BW47">
        <v>3.560114820279928</v>
      </c>
      <c r="BX47">
        <v>65.119944525362627</v>
      </c>
      <c r="CF47">
        <v>53.877551020408163</v>
      </c>
      <c r="CG47">
        <v>39.065017625873629</v>
      </c>
      <c r="CH47">
        <v>13.695661481900039</v>
      </c>
      <c r="CI47">
        <v>1.2961954698089431</v>
      </c>
      <c r="CJ47">
        <v>42.622534784717161</v>
      </c>
      <c r="CO47">
        <v>91.83673469387756</v>
      </c>
      <c r="CP47">
        <v>47.921761828646133</v>
      </c>
      <c r="CU47">
        <v>91.83673469387756</v>
      </c>
      <c r="CV47">
        <v>49.228054653178248</v>
      </c>
      <c r="DA47">
        <v>91.83673469387756</v>
      </c>
      <c r="DB47">
        <v>1.828228640617438</v>
      </c>
    </row>
    <row r="48" spans="1:106" x14ac:dyDescent="0.25">
      <c r="A48" t="s">
        <v>115</v>
      </c>
      <c r="B48" t="s">
        <v>117</v>
      </c>
      <c r="C48">
        <v>0</v>
      </c>
      <c r="D48">
        <v>0</v>
      </c>
      <c r="K48" s="1"/>
      <c r="L48">
        <v>55.102040816326529</v>
      </c>
      <c r="M48">
        <v>95.001236718207764</v>
      </c>
      <c r="N48">
        <v>0.51120760761076389</v>
      </c>
      <c r="O48">
        <v>0.17486065397657419</v>
      </c>
      <c r="P48">
        <v>4.3126950202966921</v>
      </c>
      <c r="X48">
        <v>55.102040816326529</v>
      </c>
      <c r="Y48">
        <v>1.5723018776185911</v>
      </c>
      <c r="Z48">
        <v>28.834587246431301</v>
      </c>
      <c r="AA48">
        <v>3.5210738581461638</v>
      </c>
      <c r="AB48">
        <v>66.07460131033956</v>
      </c>
      <c r="AJ48">
        <v>55.102040816326529</v>
      </c>
      <c r="AK48">
        <v>20.030180216906562</v>
      </c>
      <c r="AL48">
        <v>10.654418428047711</v>
      </c>
      <c r="AM48">
        <v>3.4189892393872361</v>
      </c>
      <c r="AN48">
        <v>65.896412380711922</v>
      </c>
      <c r="AV48">
        <v>55.102040816326529</v>
      </c>
      <c r="AW48">
        <v>48.286792843998178</v>
      </c>
      <c r="AX48">
        <v>14.67359075792552</v>
      </c>
      <c r="AY48">
        <v>1.8479356938771081</v>
      </c>
      <c r="AZ48">
        <v>35.193908846475288</v>
      </c>
      <c r="BH48">
        <v>55.102040816326529</v>
      </c>
      <c r="BI48">
        <v>57.515865127277003</v>
      </c>
      <c r="BJ48">
        <v>5.5826635694217046</v>
      </c>
      <c r="BK48">
        <v>1.7969970195426279</v>
      </c>
      <c r="BL48">
        <v>35.104474438987353</v>
      </c>
      <c r="BT48">
        <v>55.102040816326529</v>
      </c>
      <c r="BU48">
        <v>5.2639341063195237</v>
      </c>
      <c r="BV48">
        <v>25.199285422088941</v>
      </c>
      <c r="BW48">
        <v>3.5006533567238471</v>
      </c>
      <c r="BX48">
        <v>66.039375684225931</v>
      </c>
      <c r="CF48">
        <v>55.102040816326529</v>
      </c>
      <c r="CG48">
        <v>38.867300002158153</v>
      </c>
      <c r="CH48">
        <v>13.33044553237653</v>
      </c>
      <c r="CI48">
        <v>1.267708347423592</v>
      </c>
      <c r="CJ48">
        <v>43.169690323734159</v>
      </c>
      <c r="CO48">
        <v>93.877551020408163</v>
      </c>
      <c r="CP48">
        <v>48.975163962574541</v>
      </c>
      <c r="CU48">
        <v>93.877551020408163</v>
      </c>
      <c r="CV48">
        <v>49.954705913354807</v>
      </c>
      <c r="DA48">
        <v>93.877551020408163</v>
      </c>
      <c r="DB48">
        <v>1.501512990101411</v>
      </c>
    </row>
    <row r="49" spans="1:106" x14ac:dyDescent="0.25">
      <c r="A49" t="s">
        <v>116</v>
      </c>
      <c r="B49" t="s">
        <v>118</v>
      </c>
      <c r="C49">
        <v>0</v>
      </c>
      <c r="D49">
        <v>0</v>
      </c>
      <c r="K49" s="1"/>
      <c r="L49">
        <v>56.326530612244902</v>
      </c>
      <c r="M49">
        <v>94.908257765332948</v>
      </c>
      <c r="N49">
        <v>0.51070734371207993</v>
      </c>
      <c r="O49">
        <v>0.1746895590157013</v>
      </c>
      <c r="P49">
        <v>4.4063453320330161</v>
      </c>
      <c r="X49">
        <v>56.326530612244902</v>
      </c>
      <c r="Y49">
        <v>1.5265626586548411</v>
      </c>
      <c r="Z49">
        <v>28.004700607240409</v>
      </c>
      <c r="AA49">
        <v>3.4651977524119739</v>
      </c>
      <c r="AB49">
        <v>67.006160334193467</v>
      </c>
      <c r="AJ49">
        <v>56.326530612244902</v>
      </c>
      <c r="AK49">
        <v>19.58748229761898</v>
      </c>
      <c r="AL49">
        <v>10.419088986122199</v>
      </c>
      <c r="AM49">
        <v>3.3432873469151199</v>
      </c>
      <c r="AN49">
        <v>66.650141618010935</v>
      </c>
      <c r="AV49">
        <v>56.326530612244902</v>
      </c>
      <c r="AW49">
        <v>48.217428897241327</v>
      </c>
      <c r="AX49">
        <v>14.258323568137669</v>
      </c>
      <c r="AY49">
        <v>1.819934239934947</v>
      </c>
      <c r="AZ49">
        <v>35.706541888612954</v>
      </c>
      <c r="BH49">
        <v>56.326530612244902</v>
      </c>
      <c r="BI49">
        <v>57.247952219811047</v>
      </c>
      <c r="BJ49">
        <v>5.4648234880934696</v>
      </c>
      <c r="BK49">
        <v>1.759026393180015</v>
      </c>
      <c r="BL49">
        <v>35.528198054145577</v>
      </c>
      <c r="BT49">
        <v>56.326530612244902</v>
      </c>
      <c r="BU49">
        <v>5.1387621952825651</v>
      </c>
      <c r="BV49">
        <v>24.488499333925041</v>
      </c>
      <c r="BW49">
        <v>3.440800806199841</v>
      </c>
      <c r="BX49">
        <v>66.935394889824906</v>
      </c>
      <c r="CF49">
        <v>56.326530612244902</v>
      </c>
      <c r="CG49">
        <v>38.673454903119918</v>
      </c>
      <c r="CH49">
        <v>12.975127817405721</v>
      </c>
      <c r="CI49">
        <v>1.2399108309156179</v>
      </c>
      <c r="CJ49">
        <v>43.703659692967257</v>
      </c>
      <c r="CO49">
        <v>95.91836734693878</v>
      </c>
      <c r="CP49">
        <v>50.029060446589419</v>
      </c>
      <c r="CU49">
        <v>95.91836734693878</v>
      </c>
      <c r="CV49">
        <v>50.681367302794243</v>
      </c>
      <c r="DA49">
        <v>95.91836734693878</v>
      </c>
      <c r="DB49">
        <v>1.17481390222496</v>
      </c>
    </row>
    <row r="50" spans="1:106" x14ac:dyDescent="0.25">
      <c r="A50" t="s">
        <v>148</v>
      </c>
      <c r="C50">
        <v>0</v>
      </c>
      <c r="D50">
        <v>0</v>
      </c>
      <c r="K50" s="1"/>
      <c r="L50">
        <v>57.551020408163268</v>
      </c>
      <c r="M50">
        <v>94.815369877424885</v>
      </c>
      <c r="N50">
        <v>0.51020753141549557</v>
      </c>
      <c r="O50">
        <v>0.17451860460241511</v>
      </c>
      <c r="P50">
        <v>4.4999039866536998</v>
      </c>
      <c r="X50">
        <v>57.551020408163268</v>
      </c>
      <c r="Y50">
        <v>1.482244425503493</v>
      </c>
      <c r="Z50">
        <v>27.198664663091488</v>
      </c>
      <c r="AA50">
        <v>3.4085239627778749</v>
      </c>
      <c r="AB50">
        <v>67.91327766811078</v>
      </c>
      <c r="AJ50">
        <v>57.551020408163268</v>
      </c>
      <c r="AK50">
        <v>19.154586408353921</v>
      </c>
      <c r="AL50">
        <v>10.18890827011281</v>
      </c>
      <c r="AM50">
        <v>3.2692949068723851</v>
      </c>
      <c r="AN50">
        <v>67.387210642115562</v>
      </c>
      <c r="AV50">
        <v>57.551020408163268</v>
      </c>
      <c r="AW50">
        <v>48.148819334204717</v>
      </c>
      <c r="AX50">
        <v>13.854960547248229</v>
      </c>
      <c r="AY50">
        <v>1.7915388838516151</v>
      </c>
      <c r="AZ50">
        <v>36.206911283821817</v>
      </c>
      <c r="BH50">
        <v>57.551020408163268</v>
      </c>
      <c r="BI50">
        <v>56.984997875161589</v>
      </c>
      <c r="BJ50">
        <v>5.3495413005085428</v>
      </c>
      <c r="BK50">
        <v>1.7219158829036689</v>
      </c>
      <c r="BL50">
        <v>35.943545096627084</v>
      </c>
      <c r="BT50">
        <v>57.551020408163268</v>
      </c>
      <c r="BU50">
        <v>5.0166887873085777</v>
      </c>
      <c r="BV50">
        <v>23.797595771823779</v>
      </c>
      <c r="BW50">
        <v>3.3806904929128421</v>
      </c>
      <c r="BX50">
        <v>67.808559106903743</v>
      </c>
      <c r="CF50">
        <v>57.551020408163268</v>
      </c>
      <c r="CG50">
        <v>38.483387424424443</v>
      </c>
      <c r="CH50">
        <v>12.62945864869824</v>
      </c>
      <c r="CI50">
        <v>1.212783268708413</v>
      </c>
      <c r="CJ50">
        <v>44.224772642443703</v>
      </c>
      <c r="CO50">
        <v>97.959183673469397</v>
      </c>
      <c r="CP50">
        <v>51.080144207677712</v>
      </c>
      <c r="CU50">
        <v>97.959183673469397</v>
      </c>
      <c r="CV50">
        <v>51.408043690577813</v>
      </c>
      <c r="DA50">
        <v>97.959183673469397</v>
      </c>
      <c r="DB50">
        <v>0.8477633869109944</v>
      </c>
    </row>
    <row r="51" spans="1:106" x14ac:dyDescent="0.25">
      <c r="A51" t="s">
        <v>149</v>
      </c>
      <c r="C51">
        <v>0</v>
      </c>
      <c r="D51">
        <v>0</v>
      </c>
      <c r="K51" s="1"/>
      <c r="L51">
        <v>58.775510204081627</v>
      </c>
      <c r="M51">
        <v>94.72257290856416</v>
      </c>
      <c r="N51">
        <v>0.50970820329471644</v>
      </c>
      <c r="O51">
        <v>0.17434781396583129</v>
      </c>
      <c r="P51">
        <v>4.5933710742754306</v>
      </c>
      <c r="X51">
        <v>58.775510204081627</v>
      </c>
      <c r="Y51">
        <v>1.43925627959488</v>
      </c>
      <c r="Z51">
        <v>26.415803461233061</v>
      </c>
      <c r="AA51">
        <v>3.351230326356287</v>
      </c>
      <c r="AB51">
        <v>68.796549125969548</v>
      </c>
      <c r="AJ51">
        <v>58.775510204081627</v>
      </c>
      <c r="AK51">
        <v>18.73121669733451</v>
      </c>
      <c r="AL51">
        <v>9.9638217288592106</v>
      </c>
      <c r="AM51">
        <v>3.196941168483288</v>
      </c>
      <c r="AN51">
        <v>68.108020606832227</v>
      </c>
      <c r="AV51">
        <v>58.775510204081627</v>
      </c>
      <c r="AW51">
        <v>48.080934340884383</v>
      </c>
      <c r="AX51">
        <v>13.463174364058901</v>
      </c>
      <c r="AY51">
        <v>1.7628215034924251</v>
      </c>
      <c r="AZ51">
        <v>36.695302979000402</v>
      </c>
      <c r="BH51">
        <v>58.775510204081627</v>
      </c>
      <c r="BI51">
        <v>56.726890302920893</v>
      </c>
      <c r="BJ51">
        <v>5.2367701128660826</v>
      </c>
      <c r="BK51">
        <v>1.685642377472218</v>
      </c>
      <c r="BL51">
        <v>36.350697361822156</v>
      </c>
      <c r="BT51">
        <v>58.775510204081627</v>
      </c>
      <c r="BU51">
        <v>4.8976373993254798</v>
      </c>
      <c r="BV51">
        <v>23.12610692964882</v>
      </c>
      <c r="BW51">
        <v>3.3204083125607662</v>
      </c>
      <c r="BX51">
        <v>68.659381882972482</v>
      </c>
      <c r="CF51">
        <v>58.775510204081627</v>
      </c>
      <c r="CG51">
        <v>38.297002661737203</v>
      </c>
      <c r="CH51">
        <v>12.29318833796472</v>
      </c>
      <c r="CI51">
        <v>1.186306009225367</v>
      </c>
      <c r="CJ51">
        <v>44.733358922190646</v>
      </c>
    </row>
    <row r="52" spans="1:106" x14ac:dyDescent="0.25">
      <c r="A52" t="s">
        <v>120</v>
      </c>
      <c r="B52" t="s">
        <v>119</v>
      </c>
      <c r="C52">
        <v>0</v>
      </c>
      <c r="D52">
        <v>0</v>
      </c>
      <c r="K52" s="1"/>
      <c r="L52">
        <v>60</v>
      </c>
      <c r="M52">
        <v>94.629866712831401</v>
      </c>
      <c r="N52">
        <v>0.50920939192344805</v>
      </c>
      <c r="O52">
        <v>0.17417721033506531</v>
      </c>
      <c r="P52">
        <v>4.6867466850148958</v>
      </c>
      <c r="X52">
        <v>60</v>
      </c>
      <c r="Y52">
        <v>1.3975767366294429</v>
      </c>
      <c r="Z52">
        <v>25.65527052781642</v>
      </c>
      <c r="AA52">
        <v>3.293468498638191</v>
      </c>
      <c r="AB52">
        <v>69.656551808440838</v>
      </c>
      <c r="AJ52">
        <v>60</v>
      </c>
      <c r="AK52">
        <v>18.317174046894529</v>
      </c>
      <c r="AL52">
        <v>9.7437091850016166</v>
      </c>
      <c r="AM52">
        <v>3.126191027122438</v>
      </c>
      <c r="AN52">
        <v>68.812925942489287</v>
      </c>
      <c r="AV52">
        <v>60</v>
      </c>
      <c r="AW52">
        <v>48.013744103276288</v>
      </c>
      <c r="AX52">
        <v>13.08263768737134</v>
      </c>
      <c r="AY52">
        <v>1.733853976722691</v>
      </c>
      <c r="AZ52">
        <v>37.172002921047238</v>
      </c>
      <c r="BH52">
        <v>60</v>
      </c>
      <c r="BI52">
        <v>56.473517712681293</v>
      </c>
      <c r="BJ52">
        <v>5.1264630313652466</v>
      </c>
      <c r="BK52">
        <v>1.6501827656442929</v>
      </c>
      <c r="BL52">
        <v>36.749836645121142</v>
      </c>
      <c r="BT52">
        <v>60</v>
      </c>
      <c r="BU52">
        <v>4.781499075440685</v>
      </c>
      <c r="BV52">
        <v>22.473601571021781</v>
      </c>
      <c r="BW52">
        <v>3.2600510217313281</v>
      </c>
      <c r="BX52">
        <v>69.488384101339037</v>
      </c>
      <c r="CF52">
        <v>60</v>
      </c>
      <c r="CG52">
        <v>38.114205710723667</v>
      </c>
      <c r="CH52">
        <v>11.966067196915789</v>
      </c>
      <c r="CI52">
        <v>1.1604594008898681</v>
      </c>
      <c r="CJ52">
        <v>45.229748282235327</v>
      </c>
    </row>
    <row r="53" spans="1:106" x14ac:dyDescent="0.25">
      <c r="A53" t="s">
        <v>122</v>
      </c>
      <c r="B53" t="s">
        <v>121</v>
      </c>
      <c r="C53">
        <v>0</v>
      </c>
      <c r="D53">
        <v>0</v>
      </c>
      <c r="G53" s="1"/>
      <c r="L53" s="1"/>
    </row>
    <row r="54" spans="1:106" x14ac:dyDescent="0.25">
      <c r="A54" t="s">
        <v>27</v>
      </c>
      <c r="B54" t="s">
        <v>47</v>
      </c>
      <c r="C54">
        <v>0</v>
      </c>
      <c r="D54">
        <v>0</v>
      </c>
      <c r="G54" s="1"/>
    </row>
    <row r="55" spans="1:106" x14ac:dyDescent="0.25">
      <c r="A55" t="s">
        <v>28</v>
      </c>
      <c r="B55" t="s">
        <v>48</v>
      </c>
      <c r="C55">
        <v>0</v>
      </c>
      <c r="D55">
        <v>0</v>
      </c>
    </row>
    <row r="56" spans="1:106" x14ac:dyDescent="0.25">
      <c r="A56" t="s">
        <v>29</v>
      </c>
      <c r="B56" t="s">
        <v>49</v>
      </c>
      <c r="C56">
        <v>0</v>
      </c>
      <c r="D56">
        <v>0</v>
      </c>
    </row>
    <row r="57" spans="1:106" x14ac:dyDescent="0.25">
      <c r="A57" t="s">
        <v>30</v>
      </c>
      <c r="B57" t="s">
        <v>50</v>
      </c>
      <c r="C57">
        <v>0</v>
      </c>
      <c r="D57">
        <v>0</v>
      </c>
    </row>
    <row r="58" spans="1:106" x14ac:dyDescent="0.25">
      <c r="A58" t="s">
        <v>125</v>
      </c>
      <c r="B58" t="s">
        <v>126</v>
      </c>
      <c r="C58">
        <v>0</v>
      </c>
      <c r="D58">
        <v>0</v>
      </c>
    </row>
    <row r="59" spans="1:106" x14ac:dyDescent="0.25">
      <c r="A59" t="s">
        <v>31</v>
      </c>
      <c r="B59" t="s">
        <v>51</v>
      </c>
      <c r="C59">
        <v>0</v>
      </c>
      <c r="D59">
        <v>0</v>
      </c>
    </row>
    <row r="60" spans="1:106" x14ac:dyDescent="0.25">
      <c r="A60" t="s">
        <v>32</v>
      </c>
      <c r="B60" t="s">
        <v>52</v>
      </c>
      <c r="C60">
        <v>0</v>
      </c>
      <c r="D60">
        <v>0</v>
      </c>
    </row>
    <row r="61" spans="1:106" x14ac:dyDescent="0.25">
      <c r="A61" t="s">
        <v>127</v>
      </c>
      <c r="B61" t="s">
        <v>129</v>
      </c>
      <c r="C61">
        <v>0</v>
      </c>
      <c r="D61">
        <v>0</v>
      </c>
    </row>
    <row r="62" spans="1:106" x14ac:dyDescent="0.25">
      <c r="A62" t="s">
        <v>128</v>
      </c>
      <c r="B62" t="s">
        <v>130</v>
      </c>
      <c r="C62">
        <v>0</v>
      </c>
      <c r="D62">
        <v>0</v>
      </c>
    </row>
    <row r="63" spans="1:106" x14ac:dyDescent="0.25">
      <c r="A63" t="s">
        <v>150</v>
      </c>
      <c r="C63">
        <v>0</v>
      </c>
      <c r="D63">
        <v>0</v>
      </c>
    </row>
    <row r="64" spans="1:106" x14ac:dyDescent="0.25">
      <c r="A64" t="s">
        <v>151</v>
      </c>
      <c r="C64">
        <v>0</v>
      </c>
      <c r="D64">
        <v>0</v>
      </c>
    </row>
    <row r="65" spans="1:4" x14ac:dyDescent="0.25">
      <c r="A65" t="s">
        <v>176</v>
      </c>
      <c r="B65" t="s">
        <v>131</v>
      </c>
      <c r="C65">
        <v>0</v>
      </c>
      <c r="D65">
        <v>0</v>
      </c>
    </row>
    <row r="66" spans="1:4" x14ac:dyDescent="0.25">
      <c r="A66" t="s">
        <v>177</v>
      </c>
      <c r="B66" t="s">
        <v>132</v>
      </c>
      <c r="C66">
        <v>0</v>
      </c>
      <c r="D66">
        <v>0</v>
      </c>
    </row>
    <row r="67" spans="1:4" x14ac:dyDescent="0.25">
      <c r="A67" t="s">
        <v>33</v>
      </c>
      <c r="B67" t="s">
        <v>53</v>
      </c>
      <c r="C67">
        <v>0</v>
      </c>
      <c r="D67">
        <v>0</v>
      </c>
    </row>
    <row r="68" spans="1:4" x14ac:dyDescent="0.25">
      <c r="A68" t="s">
        <v>34</v>
      </c>
      <c r="B68" t="s">
        <v>54</v>
      </c>
      <c r="C68">
        <v>0</v>
      </c>
      <c r="D68">
        <v>0</v>
      </c>
    </row>
    <row r="69" spans="1:4" x14ac:dyDescent="0.25">
      <c r="A69" t="s">
        <v>35</v>
      </c>
      <c r="B69" t="s">
        <v>55</v>
      </c>
      <c r="C69">
        <v>0</v>
      </c>
      <c r="D69">
        <v>0</v>
      </c>
    </row>
    <row r="70" spans="1:4" x14ac:dyDescent="0.25">
      <c r="A70" t="s">
        <v>36</v>
      </c>
      <c r="B70" t="s">
        <v>56</v>
      </c>
      <c r="C70">
        <v>0</v>
      </c>
      <c r="D70">
        <v>0</v>
      </c>
    </row>
    <row r="71" spans="1:4" x14ac:dyDescent="0.25">
      <c r="A71" t="s">
        <v>178</v>
      </c>
      <c r="B71" t="s">
        <v>133</v>
      </c>
      <c r="C71">
        <v>0</v>
      </c>
      <c r="D71">
        <v>0</v>
      </c>
    </row>
    <row r="72" spans="1:4" x14ac:dyDescent="0.25">
      <c r="A72" t="s">
        <v>37</v>
      </c>
      <c r="B72" t="s">
        <v>57</v>
      </c>
      <c r="C72">
        <v>0</v>
      </c>
      <c r="D72">
        <v>0</v>
      </c>
    </row>
    <row r="73" spans="1:4" x14ac:dyDescent="0.25">
      <c r="A73" t="s">
        <v>38</v>
      </c>
      <c r="B73" t="s">
        <v>58</v>
      </c>
      <c r="C73">
        <v>0</v>
      </c>
      <c r="D73">
        <v>0</v>
      </c>
    </row>
    <row r="74" spans="1:4" x14ac:dyDescent="0.25">
      <c r="A74" t="s">
        <v>157</v>
      </c>
      <c r="B74" t="s">
        <v>158</v>
      </c>
      <c r="C74">
        <v>0</v>
      </c>
      <c r="D74">
        <v>0</v>
      </c>
    </row>
    <row r="75" spans="1:4" x14ac:dyDescent="0.25">
      <c r="A75" t="s">
        <v>159</v>
      </c>
      <c r="B75" t="s">
        <v>161</v>
      </c>
      <c r="C75">
        <v>0</v>
      </c>
      <c r="D75">
        <v>0</v>
      </c>
    </row>
    <row r="76" spans="1:4" x14ac:dyDescent="0.25">
      <c r="A76" t="s">
        <v>162</v>
      </c>
      <c r="B76" t="s">
        <v>168</v>
      </c>
      <c r="C76">
        <v>0</v>
      </c>
      <c r="D76">
        <v>0</v>
      </c>
    </row>
    <row r="77" spans="1:4" x14ac:dyDescent="0.25">
      <c r="A77" t="s">
        <v>163</v>
      </c>
      <c r="B77" t="s">
        <v>170</v>
      </c>
      <c r="C77">
        <v>0</v>
      </c>
      <c r="D77">
        <v>0</v>
      </c>
    </row>
    <row r="78" spans="1:4" x14ac:dyDescent="0.25">
      <c r="A78" t="s">
        <v>164</v>
      </c>
      <c r="B78" t="s">
        <v>171</v>
      </c>
      <c r="C78">
        <v>0</v>
      </c>
      <c r="D78">
        <v>0</v>
      </c>
    </row>
    <row r="79" spans="1:4" x14ac:dyDescent="0.25">
      <c r="A79" t="s">
        <v>165</v>
      </c>
      <c r="B79" t="s">
        <v>172</v>
      </c>
      <c r="C79">
        <v>0</v>
      </c>
      <c r="D79">
        <v>0</v>
      </c>
    </row>
    <row r="80" spans="1:4" x14ac:dyDescent="0.25">
      <c r="A80" t="s">
        <v>160</v>
      </c>
      <c r="B80" t="s">
        <v>169</v>
      </c>
      <c r="C80">
        <v>0</v>
      </c>
      <c r="D80">
        <v>0</v>
      </c>
    </row>
    <row r="81" spans="1:4" x14ac:dyDescent="0.25">
      <c r="A81" t="s">
        <v>166</v>
      </c>
      <c r="B81" t="s">
        <v>173</v>
      </c>
      <c r="C81">
        <v>0</v>
      </c>
      <c r="D81">
        <v>0</v>
      </c>
    </row>
    <row r="82" spans="1:4" x14ac:dyDescent="0.25">
      <c r="A82" t="s">
        <v>167</v>
      </c>
      <c r="B82" t="s">
        <v>174</v>
      </c>
      <c r="C82">
        <v>0</v>
      </c>
      <c r="D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Current</vt:lpstr>
      <vt:lpstr>3_Comp_No_New_Solids</vt:lpstr>
      <vt:lpstr>Short-long</vt:lpstr>
      <vt:lpstr>3_Comp</vt:lpstr>
      <vt:lpstr>Full</vt:lpstr>
      <vt:lpstr>No_New_Solids</vt:lpstr>
      <vt:lpstr>No_Power</vt:lpstr>
      <vt:lpstr>Single</vt:lpstr>
      <vt:lpstr>Single_No_NewS</vt:lpstr>
      <vt:lpstr>Custom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Guirguis</dc:creator>
  <cp:lastModifiedBy>Peter Guirguis</cp:lastModifiedBy>
  <dcterms:created xsi:type="dcterms:W3CDTF">2022-01-17T17:00:53Z</dcterms:created>
  <dcterms:modified xsi:type="dcterms:W3CDTF">2022-03-12T00:50:51Z</dcterms:modified>
</cp:coreProperties>
</file>