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Savage\Sesha_PP_PC_Cellulose\Current\"/>
    </mc:Choice>
  </mc:AlternateContent>
  <xr:revisionPtr revIDLastSave="0" documentId="13_ncr:1_{558A36B0-B060-4487-9967-B16C727146A2}" xr6:coauthVersionLast="47" xr6:coauthVersionMax="47" xr10:uidLastSave="{00000000-0000-0000-0000-000000000000}"/>
  <bookViews>
    <workbookView xWindow="3630" yWindow="3630" windowWidth="21600" windowHeight="11295" firstSheet="7" activeTab="9" xr2:uid="{7B323262-5973-43E0-A002-E55D42E432E3}"/>
  </bookViews>
  <sheets>
    <sheet name="Current" sheetId="2" r:id="rId1"/>
    <sheet name="Single_No_NewS" sheetId="12" r:id="rId2"/>
    <sheet name="Single" sheetId="4" r:id="rId3"/>
    <sheet name="No_Power" sheetId="5" r:id="rId4"/>
    <sheet name="Full" sheetId="3" r:id="rId5"/>
    <sheet name="No_New_Solids" sheetId="9" r:id="rId6"/>
    <sheet name="3_Comp_No_New_Solids" sheetId="11" r:id="rId7"/>
    <sheet name="3_Comp" sheetId="6" r:id="rId8"/>
    <sheet name="Short-long" sheetId="8" r:id="rId9"/>
    <sheet name="Custom" sheetId="14" r:id="rId10"/>
    <sheet name="Analysis" sheetId="10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K26" i="14" l="1"/>
  <c r="DE32" i="14"/>
  <c r="CK36" i="14"/>
  <c r="CJ36" i="14"/>
  <c r="CI36" i="14"/>
  <c r="CH36" i="14"/>
  <c r="BT36" i="14"/>
  <c r="BS36" i="14"/>
  <c r="BR36" i="14"/>
  <c r="BQ36" i="14"/>
  <c r="BF39" i="14"/>
  <c r="DM4" i="14"/>
  <c r="DN4" i="14"/>
  <c r="DM5" i="14"/>
  <c r="DN5" i="14"/>
  <c r="DM6" i="14"/>
  <c r="DN6" i="14"/>
  <c r="DM7" i="14"/>
  <c r="DN7" i="14"/>
  <c r="DM8" i="14"/>
  <c r="DN8" i="14"/>
  <c r="DM9" i="14"/>
  <c r="DN9" i="14"/>
  <c r="DM10" i="14"/>
  <c r="DN10" i="14"/>
  <c r="DM11" i="14"/>
  <c r="DN11" i="14"/>
  <c r="DM12" i="14"/>
  <c r="DN12" i="14"/>
  <c r="DM13" i="14"/>
  <c r="DN13" i="14"/>
  <c r="DM14" i="14"/>
  <c r="DN14" i="14"/>
  <c r="DM15" i="14"/>
  <c r="DN15" i="14"/>
  <c r="DM16" i="14"/>
  <c r="DN16" i="14"/>
  <c r="DM17" i="14"/>
  <c r="DN17" i="14"/>
  <c r="DM18" i="14"/>
  <c r="DN18" i="14"/>
  <c r="DM19" i="14"/>
  <c r="DN19" i="14"/>
  <c r="DM20" i="14"/>
  <c r="DN20" i="14"/>
  <c r="DM21" i="14"/>
  <c r="DN21" i="14"/>
  <c r="DM22" i="14"/>
  <c r="DN22" i="14"/>
  <c r="DM23" i="14"/>
  <c r="DN23" i="14"/>
  <c r="DM24" i="14"/>
  <c r="DN24" i="14"/>
  <c r="DM25" i="14"/>
  <c r="DN25" i="14"/>
  <c r="DM26" i="14"/>
  <c r="DN26" i="14"/>
  <c r="DM27" i="14"/>
  <c r="DN27" i="14"/>
  <c r="DM28" i="14"/>
  <c r="DN28" i="14"/>
  <c r="DM29" i="14"/>
  <c r="DN29" i="14"/>
  <c r="DM30" i="14"/>
  <c r="DN30" i="14"/>
  <c r="DM31" i="14"/>
  <c r="DN31" i="14"/>
  <c r="DM32" i="14"/>
  <c r="DN32" i="14"/>
  <c r="DM33" i="14"/>
  <c r="DN33" i="14"/>
  <c r="DM34" i="14"/>
  <c r="DN34" i="14"/>
  <c r="DM35" i="14"/>
  <c r="DN35" i="14"/>
  <c r="DM36" i="14"/>
  <c r="DN36" i="14"/>
  <c r="DM37" i="14"/>
  <c r="DN37" i="14"/>
  <c r="DM38" i="14"/>
  <c r="DN38" i="14"/>
  <c r="DM39" i="14"/>
  <c r="DN39" i="14"/>
  <c r="DM40" i="14"/>
  <c r="DN40" i="14"/>
  <c r="DM41" i="14"/>
  <c r="DN41" i="14"/>
  <c r="DM42" i="14"/>
  <c r="DN42" i="14"/>
  <c r="DM43" i="14"/>
  <c r="DN43" i="14"/>
  <c r="DM44" i="14"/>
  <c r="DN44" i="14"/>
  <c r="DM45" i="14"/>
  <c r="DN45" i="14"/>
  <c r="DM46" i="14"/>
  <c r="DN46" i="14"/>
  <c r="DM47" i="14"/>
  <c r="DN47" i="14"/>
  <c r="DM48" i="14"/>
  <c r="DN48" i="14"/>
  <c r="DM49" i="14"/>
  <c r="DN49" i="14"/>
  <c r="DM50" i="14"/>
  <c r="DN50" i="14"/>
  <c r="DN3" i="14"/>
  <c r="DM3" i="14"/>
  <c r="DG4" i="14"/>
  <c r="DH4" i="14"/>
  <c r="DG5" i="14"/>
  <c r="DH5" i="14"/>
  <c r="DG6" i="14"/>
  <c r="DH6" i="14"/>
  <c r="DG7" i="14"/>
  <c r="DH7" i="14"/>
  <c r="DG8" i="14"/>
  <c r="DH8" i="14"/>
  <c r="DG9" i="14"/>
  <c r="DH9" i="14"/>
  <c r="DG10" i="14"/>
  <c r="DH10" i="14"/>
  <c r="DG11" i="14"/>
  <c r="DH11" i="14"/>
  <c r="DG12" i="14"/>
  <c r="DH12" i="14"/>
  <c r="DG13" i="14"/>
  <c r="DH13" i="14"/>
  <c r="DG14" i="14"/>
  <c r="DH14" i="14"/>
  <c r="DG15" i="14"/>
  <c r="DH15" i="14"/>
  <c r="DG16" i="14"/>
  <c r="DH16" i="14"/>
  <c r="DG17" i="14"/>
  <c r="DH17" i="14"/>
  <c r="DG18" i="14"/>
  <c r="DH18" i="14"/>
  <c r="DG19" i="14"/>
  <c r="DH19" i="14"/>
  <c r="DG20" i="14"/>
  <c r="DH20" i="14"/>
  <c r="DG21" i="14"/>
  <c r="DH21" i="14"/>
  <c r="DG22" i="14"/>
  <c r="DH22" i="14"/>
  <c r="DG23" i="14"/>
  <c r="DH23" i="14"/>
  <c r="DG24" i="14"/>
  <c r="DH24" i="14"/>
  <c r="DG25" i="14"/>
  <c r="DH25" i="14"/>
  <c r="DG26" i="14"/>
  <c r="DH26" i="14"/>
  <c r="DG27" i="14"/>
  <c r="DH27" i="14"/>
  <c r="DG28" i="14"/>
  <c r="DH28" i="14"/>
  <c r="DG29" i="14"/>
  <c r="DH29" i="14"/>
  <c r="DG30" i="14"/>
  <c r="DH30" i="14"/>
  <c r="DG31" i="14"/>
  <c r="DH31" i="14"/>
  <c r="DG32" i="14"/>
  <c r="DH32" i="14"/>
  <c r="DG33" i="14"/>
  <c r="DH33" i="14"/>
  <c r="DG34" i="14"/>
  <c r="DH34" i="14"/>
  <c r="DG35" i="14"/>
  <c r="DH35" i="14"/>
  <c r="DG36" i="14"/>
  <c r="DH36" i="14"/>
  <c r="DG37" i="14"/>
  <c r="DH37" i="14"/>
  <c r="DG38" i="14"/>
  <c r="DH38" i="14"/>
  <c r="DG39" i="14"/>
  <c r="DH39" i="14"/>
  <c r="DG40" i="14"/>
  <c r="DH40" i="14"/>
  <c r="DG41" i="14"/>
  <c r="DH41" i="14"/>
  <c r="DG42" i="14"/>
  <c r="DH42" i="14"/>
  <c r="DG43" i="14"/>
  <c r="DH43" i="14"/>
  <c r="DG44" i="14"/>
  <c r="DH44" i="14"/>
  <c r="DG45" i="14"/>
  <c r="DH45" i="14"/>
  <c r="DG46" i="14"/>
  <c r="DH46" i="14"/>
  <c r="DG47" i="14"/>
  <c r="DH47" i="14"/>
  <c r="DG48" i="14"/>
  <c r="DH48" i="14"/>
  <c r="DG49" i="14"/>
  <c r="DH49" i="14"/>
  <c r="DG50" i="14"/>
  <c r="DH50" i="14"/>
  <c r="DH3" i="14"/>
  <c r="DG3" i="14"/>
  <c r="DK17" i="14"/>
  <c r="DK27" i="14" s="1"/>
  <c r="DK18" i="14"/>
  <c r="DK28" i="14" s="1"/>
  <c r="DK19" i="14"/>
  <c r="DK29" i="14" s="1"/>
  <c r="DK20" i="14"/>
  <c r="DK30" i="14" s="1"/>
  <c r="DK21" i="14"/>
  <c r="DK31" i="14" s="1"/>
  <c r="DK22" i="14"/>
  <c r="DK32" i="14" s="1"/>
  <c r="DK16" i="14"/>
  <c r="DK13" i="14"/>
  <c r="DE17" i="14"/>
  <c r="DE27" i="14" s="1"/>
  <c r="DE18" i="14"/>
  <c r="DE28" i="14" s="1"/>
  <c r="DE19" i="14"/>
  <c r="DE29" i="14" s="1"/>
  <c r="DE20" i="14"/>
  <c r="DE30" i="14" s="1"/>
  <c r="DE21" i="14"/>
  <c r="DE31" i="14" s="1"/>
  <c r="DE22" i="14"/>
  <c r="DE16" i="14"/>
  <c r="DE26" i="14" s="1"/>
  <c r="DE13" i="14"/>
  <c r="DA4" i="14"/>
  <c r="DB4" i="14"/>
  <c r="DA5" i="14"/>
  <c r="DB5" i="14"/>
  <c r="DA6" i="14"/>
  <c r="DB6" i="14"/>
  <c r="DA7" i="14"/>
  <c r="DB7" i="14"/>
  <c r="DA8" i="14"/>
  <c r="DB8" i="14"/>
  <c r="DA9" i="14"/>
  <c r="DB9" i="14"/>
  <c r="DA10" i="14"/>
  <c r="DB10" i="14"/>
  <c r="DA11" i="14"/>
  <c r="DB11" i="14"/>
  <c r="DA12" i="14"/>
  <c r="DB12" i="14"/>
  <c r="DA13" i="14"/>
  <c r="DB13" i="14"/>
  <c r="DA14" i="14"/>
  <c r="DB14" i="14"/>
  <c r="DA15" i="14"/>
  <c r="DB15" i="14"/>
  <c r="DA16" i="14"/>
  <c r="DB16" i="14"/>
  <c r="DA17" i="14"/>
  <c r="DB17" i="14"/>
  <c r="DA18" i="14"/>
  <c r="DB18" i="14"/>
  <c r="DA19" i="14"/>
  <c r="DB19" i="14"/>
  <c r="DA20" i="14"/>
  <c r="DB20" i="14"/>
  <c r="DA21" i="14"/>
  <c r="DB21" i="14"/>
  <c r="DA22" i="14"/>
  <c r="DB22" i="14"/>
  <c r="DA23" i="14"/>
  <c r="DB23" i="14"/>
  <c r="DA24" i="14"/>
  <c r="DB24" i="14"/>
  <c r="DA25" i="14"/>
  <c r="DB25" i="14"/>
  <c r="DA26" i="14"/>
  <c r="DB26" i="14"/>
  <c r="DA27" i="14"/>
  <c r="DB27" i="14"/>
  <c r="DA28" i="14"/>
  <c r="DB28" i="14"/>
  <c r="DA29" i="14"/>
  <c r="DB29" i="14"/>
  <c r="DA30" i="14"/>
  <c r="DB30" i="14"/>
  <c r="DA31" i="14"/>
  <c r="DB31" i="14"/>
  <c r="DA32" i="14"/>
  <c r="DB32" i="14"/>
  <c r="DA33" i="14"/>
  <c r="DB33" i="14"/>
  <c r="DA34" i="14"/>
  <c r="DB34" i="14"/>
  <c r="DA35" i="14"/>
  <c r="DB35" i="14"/>
  <c r="DA36" i="14"/>
  <c r="DB36" i="14"/>
  <c r="DA37" i="14"/>
  <c r="DB37" i="14"/>
  <c r="DA38" i="14"/>
  <c r="DB38" i="14"/>
  <c r="DA39" i="14"/>
  <c r="DB39" i="14"/>
  <c r="DA40" i="14"/>
  <c r="DB40" i="14"/>
  <c r="DA41" i="14"/>
  <c r="DB41" i="14"/>
  <c r="DA42" i="14"/>
  <c r="DB42" i="14"/>
  <c r="DA43" i="14"/>
  <c r="DB43" i="14"/>
  <c r="DA44" i="14"/>
  <c r="DB44" i="14"/>
  <c r="DA45" i="14"/>
  <c r="DB45" i="14"/>
  <c r="DA46" i="14"/>
  <c r="DB46" i="14"/>
  <c r="DA47" i="14"/>
  <c r="DB47" i="14"/>
  <c r="DA48" i="14"/>
  <c r="DB48" i="14"/>
  <c r="DA49" i="14"/>
  <c r="DB49" i="14"/>
  <c r="DA50" i="14"/>
  <c r="DB50" i="14"/>
  <c r="DB3" i="14"/>
  <c r="DA3" i="14"/>
  <c r="CY13" i="14"/>
  <c r="CY4" i="14"/>
  <c r="CY5" i="14"/>
  <c r="CY28" i="14" s="1"/>
  <c r="CY6" i="14"/>
  <c r="CY7" i="14"/>
  <c r="CY8" i="14"/>
  <c r="CY9" i="14"/>
  <c r="CY3" i="14"/>
  <c r="CY17" i="14"/>
  <c r="CY18" i="14"/>
  <c r="CY19" i="14"/>
  <c r="CY20" i="14"/>
  <c r="CY21" i="14"/>
  <c r="CY22" i="14"/>
  <c r="CY16" i="14"/>
  <c r="CR4" i="14"/>
  <c r="CS4" i="14"/>
  <c r="CT4" i="14"/>
  <c r="CU4" i="14"/>
  <c r="CV4" i="14"/>
  <c r="CR5" i="14"/>
  <c r="CS5" i="14"/>
  <c r="CT5" i="14"/>
  <c r="CU5" i="14"/>
  <c r="CV5" i="14"/>
  <c r="CR6" i="14"/>
  <c r="CS6" i="14"/>
  <c r="CT6" i="14"/>
  <c r="CU6" i="14"/>
  <c r="CV6" i="14"/>
  <c r="CR7" i="14"/>
  <c r="CS7" i="14"/>
  <c r="CT7" i="14"/>
  <c r="CU7" i="14"/>
  <c r="CV7" i="14"/>
  <c r="CR8" i="14"/>
  <c r="CS8" i="14"/>
  <c r="CT8" i="14"/>
  <c r="CU8" i="14"/>
  <c r="CV8" i="14"/>
  <c r="CR9" i="14"/>
  <c r="CS9" i="14"/>
  <c r="CT9" i="14"/>
  <c r="CU9" i="14"/>
  <c r="CV9" i="14"/>
  <c r="CR10" i="14"/>
  <c r="CS10" i="14"/>
  <c r="CT10" i="14"/>
  <c r="CU10" i="14"/>
  <c r="CV10" i="14"/>
  <c r="CR11" i="14"/>
  <c r="CS11" i="14"/>
  <c r="CT11" i="14"/>
  <c r="CU11" i="14"/>
  <c r="CV11" i="14"/>
  <c r="CR12" i="14"/>
  <c r="CS12" i="14"/>
  <c r="CT12" i="14"/>
  <c r="CU12" i="14"/>
  <c r="CV12" i="14"/>
  <c r="CR13" i="14"/>
  <c r="CS13" i="14"/>
  <c r="CT13" i="14"/>
  <c r="CU13" i="14"/>
  <c r="CV13" i="14"/>
  <c r="CR14" i="14"/>
  <c r="CS14" i="14"/>
  <c r="CT14" i="14"/>
  <c r="CU14" i="14"/>
  <c r="CV14" i="14"/>
  <c r="CR15" i="14"/>
  <c r="CS15" i="14"/>
  <c r="CT15" i="14"/>
  <c r="CU15" i="14"/>
  <c r="CV15" i="14"/>
  <c r="CR16" i="14"/>
  <c r="CS16" i="14"/>
  <c r="CT16" i="14"/>
  <c r="CU16" i="14"/>
  <c r="CV16" i="14"/>
  <c r="CR17" i="14"/>
  <c r="CS17" i="14"/>
  <c r="CT17" i="14"/>
  <c r="CU17" i="14"/>
  <c r="CV17" i="14"/>
  <c r="CR18" i="14"/>
  <c r="CS18" i="14"/>
  <c r="CT18" i="14"/>
  <c r="CU18" i="14"/>
  <c r="CV18" i="14"/>
  <c r="CR19" i="14"/>
  <c r="CS19" i="14"/>
  <c r="CT19" i="14"/>
  <c r="CU19" i="14"/>
  <c r="CV19" i="14"/>
  <c r="CR20" i="14"/>
  <c r="CS20" i="14"/>
  <c r="CT20" i="14"/>
  <c r="CU20" i="14"/>
  <c r="CV20" i="14"/>
  <c r="CR21" i="14"/>
  <c r="CS21" i="14"/>
  <c r="CT21" i="14"/>
  <c r="CU21" i="14"/>
  <c r="CV21" i="14"/>
  <c r="CR22" i="14"/>
  <c r="CS22" i="14"/>
  <c r="CT22" i="14"/>
  <c r="CU22" i="14"/>
  <c r="CV22" i="14"/>
  <c r="CR23" i="14"/>
  <c r="CS23" i="14"/>
  <c r="CT23" i="14"/>
  <c r="CU23" i="14"/>
  <c r="CV23" i="14"/>
  <c r="CR24" i="14"/>
  <c r="CS24" i="14"/>
  <c r="CT24" i="14"/>
  <c r="CU24" i="14"/>
  <c r="CV24" i="14"/>
  <c r="CR25" i="14"/>
  <c r="CS25" i="14"/>
  <c r="CT25" i="14"/>
  <c r="CU25" i="14"/>
  <c r="CV25" i="14"/>
  <c r="CR26" i="14"/>
  <c r="CS26" i="14"/>
  <c r="CT26" i="14"/>
  <c r="CU26" i="14"/>
  <c r="CV26" i="14"/>
  <c r="CR27" i="14"/>
  <c r="CS27" i="14"/>
  <c r="CT27" i="14"/>
  <c r="CU27" i="14"/>
  <c r="CV27" i="14"/>
  <c r="CR28" i="14"/>
  <c r="CS28" i="14"/>
  <c r="CT28" i="14"/>
  <c r="CU28" i="14"/>
  <c r="CV28" i="14"/>
  <c r="CR29" i="14"/>
  <c r="CS29" i="14"/>
  <c r="CT29" i="14"/>
  <c r="CU29" i="14"/>
  <c r="CV29" i="14"/>
  <c r="CR30" i="14"/>
  <c r="CS30" i="14"/>
  <c r="CT30" i="14"/>
  <c r="CU30" i="14"/>
  <c r="CV30" i="14"/>
  <c r="CR31" i="14"/>
  <c r="CS31" i="14"/>
  <c r="CT31" i="14"/>
  <c r="CU31" i="14"/>
  <c r="CV31" i="14"/>
  <c r="CR32" i="14"/>
  <c r="CS32" i="14"/>
  <c r="CT32" i="14"/>
  <c r="CU32" i="14"/>
  <c r="CV32" i="14"/>
  <c r="CR33" i="14"/>
  <c r="CS33" i="14"/>
  <c r="CT33" i="14"/>
  <c r="CU33" i="14"/>
  <c r="CV33" i="14"/>
  <c r="CR34" i="14"/>
  <c r="CS34" i="14"/>
  <c r="CT34" i="14"/>
  <c r="CU34" i="14"/>
  <c r="CV34" i="14"/>
  <c r="CR35" i="14"/>
  <c r="CS35" i="14"/>
  <c r="CT35" i="14"/>
  <c r="CU35" i="14"/>
  <c r="CV35" i="14"/>
  <c r="CR36" i="14"/>
  <c r="CS36" i="14"/>
  <c r="CT36" i="14"/>
  <c r="CU36" i="14"/>
  <c r="CV36" i="14"/>
  <c r="CR37" i="14"/>
  <c r="CS37" i="14"/>
  <c r="CT37" i="14"/>
  <c r="CU37" i="14"/>
  <c r="CV37" i="14"/>
  <c r="CR38" i="14"/>
  <c r="CS38" i="14"/>
  <c r="CT38" i="14"/>
  <c r="CU38" i="14"/>
  <c r="CV38" i="14"/>
  <c r="CR39" i="14"/>
  <c r="CS39" i="14"/>
  <c r="CT39" i="14"/>
  <c r="CU39" i="14"/>
  <c r="CV39" i="14"/>
  <c r="CR40" i="14"/>
  <c r="CS40" i="14"/>
  <c r="CT40" i="14"/>
  <c r="CU40" i="14"/>
  <c r="CV40" i="14"/>
  <c r="CR41" i="14"/>
  <c r="CS41" i="14"/>
  <c r="CT41" i="14"/>
  <c r="CU41" i="14"/>
  <c r="CV41" i="14"/>
  <c r="CR42" i="14"/>
  <c r="CS42" i="14"/>
  <c r="CT42" i="14"/>
  <c r="CU42" i="14"/>
  <c r="CV42" i="14"/>
  <c r="CR43" i="14"/>
  <c r="CS43" i="14"/>
  <c r="CT43" i="14"/>
  <c r="CU43" i="14"/>
  <c r="CV43" i="14"/>
  <c r="CR44" i="14"/>
  <c r="CS44" i="14"/>
  <c r="CT44" i="14"/>
  <c r="CU44" i="14"/>
  <c r="CV44" i="14"/>
  <c r="CR45" i="14"/>
  <c r="CS45" i="14"/>
  <c r="CT45" i="14"/>
  <c r="CU45" i="14"/>
  <c r="CV45" i="14"/>
  <c r="CR46" i="14"/>
  <c r="CS46" i="14"/>
  <c r="CT46" i="14"/>
  <c r="CU46" i="14"/>
  <c r="CV46" i="14"/>
  <c r="CR47" i="14"/>
  <c r="CS47" i="14"/>
  <c r="CT47" i="14"/>
  <c r="CU47" i="14"/>
  <c r="CV47" i="14"/>
  <c r="CR48" i="14"/>
  <c r="CS48" i="14"/>
  <c r="CT48" i="14"/>
  <c r="CU48" i="14"/>
  <c r="CV48" i="14"/>
  <c r="CR49" i="14"/>
  <c r="CS49" i="14"/>
  <c r="CT49" i="14"/>
  <c r="CU49" i="14"/>
  <c r="CV49" i="14"/>
  <c r="CR50" i="14"/>
  <c r="CS50" i="14"/>
  <c r="CT50" i="14"/>
  <c r="CU50" i="14"/>
  <c r="CV50" i="14"/>
  <c r="CR51" i="14"/>
  <c r="CS51" i="14"/>
  <c r="CT51" i="14"/>
  <c r="CU51" i="14"/>
  <c r="CV51" i="14"/>
  <c r="CR52" i="14"/>
  <c r="CS52" i="14"/>
  <c r="CT52" i="14"/>
  <c r="CU52" i="14"/>
  <c r="CV52" i="14"/>
  <c r="CS3" i="14"/>
  <c r="CT3" i="14"/>
  <c r="CU3" i="14"/>
  <c r="CV3" i="14"/>
  <c r="CR3" i="14"/>
  <c r="CM4" i="14"/>
  <c r="CN4" i="14"/>
  <c r="CO4" i="14"/>
  <c r="CP4" i="14"/>
  <c r="CQ4" i="14"/>
  <c r="CM5" i="14"/>
  <c r="CN5" i="14"/>
  <c r="CO5" i="14"/>
  <c r="CP5" i="14"/>
  <c r="CQ5" i="14"/>
  <c r="CM6" i="14"/>
  <c r="CN6" i="14"/>
  <c r="CO6" i="14"/>
  <c r="CP6" i="14"/>
  <c r="CQ6" i="14"/>
  <c r="CM7" i="14"/>
  <c r="CN7" i="14"/>
  <c r="CO7" i="14"/>
  <c r="CP7" i="14"/>
  <c r="CQ7" i="14"/>
  <c r="CM8" i="14"/>
  <c r="CN8" i="14"/>
  <c r="CO8" i="14"/>
  <c r="CP8" i="14"/>
  <c r="CQ8" i="14"/>
  <c r="CM9" i="14"/>
  <c r="CN9" i="14"/>
  <c r="CO9" i="14"/>
  <c r="CP9" i="14"/>
  <c r="CQ9" i="14"/>
  <c r="CM10" i="14"/>
  <c r="CN10" i="14"/>
  <c r="CO10" i="14"/>
  <c r="CP10" i="14"/>
  <c r="CQ10" i="14"/>
  <c r="CM11" i="14"/>
  <c r="CN11" i="14"/>
  <c r="CO11" i="14"/>
  <c r="CP11" i="14"/>
  <c r="CQ11" i="14"/>
  <c r="CM12" i="14"/>
  <c r="CN12" i="14"/>
  <c r="CO12" i="14"/>
  <c r="CP12" i="14"/>
  <c r="CQ12" i="14"/>
  <c r="CM13" i="14"/>
  <c r="CN13" i="14"/>
  <c r="CO13" i="14"/>
  <c r="CP13" i="14"/>
  <c r="CQ13" i="14"/>
  <c r="CM14" i="14"/>
  <c r="CN14" i="14"/>
  <c r="CO14" i="14"/>
  <c r="CP14" i="14"/>
  <c r="CQ14" i="14"/>
  <c r="CM15" i="14"/>
  <c r="CN15" i="14"/>
  <c r="CO15" i="14"/>
  <c r="CP15" i="14"/>
  <c r="CQ15" i="14"/>
  <c r="CM16" i="14"/>
  <c r="CN16" i="14"/>
  <c r="CO16" i="14"/>
  <c r="CP16" i="14"/>
  <c r="CQ16" i="14"/>
  <c r="CM17" i="14"/>
  <c r="CN17" i="14"/>
  <c r="CO17" i="14"/>
  <c r="CP17" i="14"/>
  <c r="CQ17" i="14"/>
  <c r="CM18" i="14"/>
  <c r="CN18" i="14"/>
  <c r="CO18" i="14"/>
  <c r="CP18" i="14"/>
  <c r="CQ18" i="14"/>
  <c r="CM19" i="14"/>
  <c r="CN19" i="14"/>
  <c r="CO19" i="14"/>
  <c r="CP19" i="14"/>
  <c r="CQ19" i="14"/>
  <c r="CM20" i="14"/>
  <c r="CN20" i="14"/>
  <c r="CO20" i="14"/>
  <c r="CP20" i="14"/>
  <c r="CQ20" i="14"/>
  <c r="CM21" i="14"/>
  <c r="CN21" i="14"/>
  <c r="CO21" i="14"/>
  <c r="CP21" i="14"/>
  <c r="CQ21" i="14"/>
  <c r="CM22" i="14"/>
  <c r="CN22" i="14"/>
  <c r="CO22" i="14"/>
  <c r="CP22" i="14"/>
  <c r="CQ22" i="14"/>
  <c r="CM23" i="14"/>
  <c r="CN23" i="14"/>
  <c r="CO23" i="14"/>
  <c r="CP23" i="14"/>
  <c r="CQ23" i="14"/>
  <c r="CM24" i="14"/>
  <c r="CN24" i="14"/>
  <c r="CO24" i="14"/>
  <c r="CP24" i="14"/>
  <c r="CQ24" i="14"/>
  <c r="CM25" i="14"/>
  <c r="CN25" i="14"/>
  <c r="CO25" i="14"/>
  <c r="CP25" i="14"/>
  <c r="CQ25" i="14"/>
  <c r="CM26" i="14"/>
  <c r="CN26" i="14"/>
  <c r="CO26" i="14"/>
  <c r="CP26" i="14"/>
  <c r="CQ26" i="14"/>
  <c r="CM27" i="14"/>
  <c r="CN27" i="14"/>
  <c r="CO27" i="14"/>
  <c r="CP27" i="14"/>
  <c r="CQ27" i="14"/>
  <c r="CM28" i="14"/>
  <c r="CN28" i="14"/>
  <c r="CO28" i="14"/>
  <c r="CP28" i="14"/>
  <c r="CQ28" i="14"/>
  <c r="CM29" i="14"/>
  <c r="CN29" i="14"/>
  <c r="CO29" i="14"/>
  <c r="CP29" i="14"/>
  <c r="CQ29" i="14"/>
  <c r="CM30" i="14"/>
  <c r="CN30" i="14"/>
  <c r="CO30" i="14"/>
  <c r="CP30" i="14"/>
  <c r="CQ30" i="14"/>
  <c r="CM31" i="14"/>
  <c r="CN31" i="14"/>
  <c r="CO31" i="14"/>
  <c r="CP31" i="14"/>
  <c r="CQ31" i="14"/>
  <c r="CM32" i="14"/>
  <c r="CN32" i="14"/>
  <c r="CO32" i="14"/>
  <c r="CP32" i="14"/>
  <c r="CQ32" i="14"/>
  <c r="CM33" i="14"/>
  <c r="CN33" i="14"/>
  <c r="CO33" i="14"/>
  <c r="CP33" i="14"/>
  <c r="CQ33" i="14"/>
  <c r="CM34" i="14"/>
  <c r="CN34" i="14"/>
  <c r="CO34" i="14"/>
  <c r="CP34" i="14"/>
  <c r="CQ34" i="14"/>
  <c r="CM35" i="14"/>
  <c r="CN35" i="14"/>
  <c r="CO35" i="14"/>
  <c r="CP35" i="14"/>
  <c r="CQ35" i="14"/>
  <c r="CM36" i="14"/>
  <c r="CN36" i="14"/>
  <c r="CO36" i="14"/>
  <c r="CP36" i="14"/>
  <c r="CQ36" i="14"/>
  <c r="CM37" i="14"/>
  <c r="CN37" i="14"/>
  <c r="CO37" i="14"/>
  <c r="CP37" i="14"/>
  <c r="CQ37" i="14"/>
  <c r="CM38" i="14"/>
  <c r="CN38" i="14"/>
  <c r="CO38" i="14"/>
  <c r="CP38" i="14"/>
  <c r="CQ38" i="14"/>
  <c r="CM39" i="14"/>
  <c r="CN39" i="14"/>
  <c r="CO39" i="14"/>
  <c r="CP39" i="14"/>
  <c r="CQ39" i="14"/>
  <c r="CM40" i="14"/>
  <c r="CN40" i="14"/>
  <c r="CO40" i="14"/>
  <c r="CP40" i="14"/>
  <c r="CQ40" i="14"/>
  <c r="CM41" i="14"/>
  <c r="CN41" i="14"/>
  <c r="CO41" i="14"/>
  <c r="CP41" i="14"/>
  <c r="CQ41" i="14"/>
  <c r="CM42" i="14"/>
  <c r="CN42" i="14"/>
  <c r="CO42" i="14"/>
  <c r="CP42" i="14"/>
  <c r="CQ42" i="14"/>
  <c r="CM43" i="14"/>
  <c r="CN43" i="14"/>
  <c r="CO43" i="14"/>
  <c r="CP43" i="14"/>
  <c r="CQ43" i="14"/>
  <c r="CM44" i="14"/>
  <c r="CN44" i="14"/>
  <c r="CO44" i="14"/>
  <c r="CP44" i="14"/>
  <c r="CQ44" i="14"/>
  <c r="CM45" i="14"/>
  <c r="CN45" i="14"/>
  <c r="CO45" i="14"/>
  <c r="CP45" i="14"/>
  <c r="CQ45" i="14"/>
  <c r="CM46" i="14"/>
  <c r="CN46" i="14"/>
  <c r="CO46" i="14"/>
  <c r="CP46" i="14"/>
  <c r="CQ46" i="14"/>
  <c r="CM47" i="14"/>
  <c r="CN47" i="14"/>
  <c r="CO47" i="14"/>
  <c r="CP47" i="14"/>
  <c r="CQ47" i="14"/>
  <c r="CM48" i="14"/>
  <c r="CN48" i="14"/>
  <c r="CO48" i="14"/>
  <c r="CP48" i="14"/>
  <c r="CQ48" i="14"/>
  <c r="CM49" i="14"/>
  <c r="CN49" i="14"/>
  <c r="CO49" i="14"/>
  <c r="CP49" i="14"/>
  <c r="CQ49" i="14"/>
  <c r="CM50" i="14"/>
  <c r="CN50" i="14"/>
  <c r="CO50" i="14"/>
  <c r="CP50" i="14"/>
  <c r="CQ50" i="14"/>
  <c r="CM51" i="14"/>
  <c r="CN51" i="14"/>
  <c r="CO51" i="14"/>
  <c r="CP51" i="14"/>
  <c r="CQ51" i="14"/>
  <c r="CM52" i="14"/>
  <c r="CN52" i="14"/>
  <c r="CO52" i="14"/>
  <c r="CP52" i="14"/>
  <c r="CQ52" i="14"/>
  <c r="CN3" i="14"/>
  <c r="CO3" i="14"/>
  <c r="CP3" i="14"/>
  <c r="CQ3" i="14"/>
  <c r="CM3" i="14"/>
  <c r="CH31" i="14"/>
  <c r="CH41" i="14" s="1"/>
  <c r="CI31" i="14"/>
  <c r="CI41" i="14" s="1"/>
  <c r="CJ31" i="14"/>
  <c r="CJ41" i="14" s="1"/>
  <c r="CK31" i="14"/>
  <c r="CK41" i="14" s="1"/>
  <c r="CH32" i="14"/>
  <c r="CH42" i="14" s="1"/>
  <c r="CI32" i="14"/>
  <c r="CI42" i="14" s="1"/>
  <c r="CJ32" i="14"/>
  <c r="CJ42" i="14" s="1"/>
  <c r="CK32" i="14"/>
  <c r="CK42" i="14" s="1"/>
  <c r="CI30" i="14"/>
  <c r="CI40" i="14" s="1"/>
  <c r="CJ30" i="14"/>
  <c r="CJ40" i="14" s="1"/>
  <c r="CK30" i="14"/>
  <c r="CK40" i="14" s="1"/>
  <c r="CH30" i="14"/>
  <c r="CH40" i="14" s="1"/>
  <c r="CH28" i="14"/>
  <c r="CH38" i="14" s="1"/>
  <c r="CI28" i="14"/>
  <c r="CI38" i="14" s="1"/>
  <c r="CJ28" i="14"/>
  <c r="CJ38" i="14" s="1"/>
  <c r="CK28" i="14"/>
  <c r="CK38" i="14" s="1"/>
  <c r="CH29" i="14"/>
  <c r="CH39" i="14" s="1"/>
  <c r="CI29" i="14"/>
  <c r="CI39" i="14" s="1"/>
  <c r="CJ29" i="14"/>
  <c r="CJ39" i="14" s="1"/>
  <c r="CK29" i="14"/>
  <c r="CK39" i="14" s="1"/>
  <c r="CI27" i="14"/>
  <c r="CI37" i="14" s="1"/>
  <c r="CJ27" i="14"/>
  <c r="CJ37" i="14" s="1"/>
  <c r="CK27" i="14"/>
  <c r="CK37" i="14" s="1"/>
  <c r="CH27" i="14"/>
  <c r="CH37" i="14" s="1"/>
  <c r="CH23" i="14"/>
  <c r="CA4" i="14"/>
  <c r="CB4" i="14"/>
  <c r="CC4" i="14"/>
  <c r="CD4" i="14"/>
  <c r="CE4" i="14"/>
  <c r="CA5" i="14"/>
  <c r="CB5" i="14"/>
  <c r="CC5" i="14"/>
  <c r="CD5" i="14"/>
  <c r="CE5" i="14"/>
  <c r="CA6" i="14"/>
  <c r="CB6" i="14"/>
  <c r="CC6" i="14"/>
  <c r="CD6" i="14"/>
  <c r="CE6" i="14"/>
  <c r="CA7" i="14"/>
  <c r="CB7" i="14"/>
  <c r="CC7" i="14"/>
  <c r="CD7" i="14"/>
  <c r="CE7" i="14"/>
  <c r="CA8" i="14"/>
  <c r="CB8" i="14"/>
  <c r="CC8" i="14"/>
  <c r="CD8" i="14"/>
  <c r="CE8" i="14"/>
  <c r="CA9" i="14"/>
  <c r="CB9" i="14"/>
  <c r="CC9" i="14"/>
  <c r="CD9" i="14"/>
  <c r="CE9" i="14"/>
  <c r="CA10" i="14"/>
  <c r="CB10" i="14"/>
  <c r="CC10" i="14"/>
  <c r="CD10" i="14"/>
  <c r="CE10" i="14"/>
  <c r="CA11" i="14"/>
  <c r="CB11" i="14"/>
  <c r="CC11" i="14"/>
  <c r="CD11" i="14"/>
  <c r="CE11" i="14"/>
  <c r="CA12" i="14"/>
  <c r="CB12" i="14"/>
  <c r="CC12" i="14"/>
  <c r="CD12" i="14"/>
  <c r="CE12" i="14"/>
  <c r="CA13" i="14"/>
  <c r="CB13" i="14"/>
  <c r="CC13" i="14"/>
  <c r="CD13" i="14"/>
  <c r="CE13" i="14"/>
  <c r="CA14" i="14"/>
  <c r="CB14" i="14"/>
  <c r="CC14" i="14"/>
  <c r="CD14" i="14"/>
  <c r="CE14" i="14"/>
  <c r="CA15" i="14"/>
  <c r="CB15" i="14"/>
  <c r="CC15" i="14"/>
  <c r="CD15" i="14"/>
  <c r="CE15" i="14"/>
  <c r="CA16" i="14"/>
  <c r="CB16" i="14"/>
  <c r="CC16" i="14"/>
  <c r="CD16" i="14"/>
  <c r="CE16" i="14"/>
  <c r="CA17" i="14"/>
  <c r="CB17" i="14"/>
  <c r="CC17" i="14"/>
  <c r="CD17" i="14"/>
  <c r="CE17" i="14"/>
  <c r="CA18" i="14"/>
  <c r="CB18" i="14"/>
  <c r="CC18" i="14"/>
  <c r="CD18" i="14"/>
  <c r="CE18" i="14"/>
  <c r="CA19" i="14"/>
  <c r="CB19" i="14"/>
  <c r="CC19" i="14"/>
  <c r="CD19" i="14"/>
  <c r="CE19" i="14"/>
  <c r="CA20" i="14"/>
  <c r="CB20" i="14"/>
  <c r="CC20" i="14"/>
  <c r="CD20" i="14"/>
  <c r="CE20" i="14"/>
  <c r="CA21" i="14"/>
  <c r="CB21" i="14"/>
  <c r="CC21" i="14"/>
  <c r="CD21" i="14"/>
  <c r="CE21" i="14"/>
  <c r="CA22" i="14"/>
  <c r="CB22" i="14"/>
  <c r="CC22" i="14"/>
  <c r="CD22" i="14"/>
  <c r="CE22" i="14"/>
  <c r="CA23" i="14"/>
  <c r="CB23" i="14"/>
  <c r="CC23" i="14"/>
  <c r="CD23" i="14"/>
  <c r="CE23" i="14"/>
  <c r="CA24" i="14"/>
  <c r="CB24" i="14"/>
  <c r="CC24" i="14"/>
  <c r="CD24" i="14"/>
  <c r="CE24" i="14"/>
  <c r="CA25" i="14"/>
  <c r="CB25" i="14"/>
  <c r="CC25" i="14"/>
  <c r="CD25" i="14"/>
  <c r="CE25" i="14"/>
  <c r="CA26" i="14"/>
  <c r="CB26" i="14"/>
  <c r="CC26" i="14"/>
  <c r="CD26" i="14"/>
  <c r="CE26" i="14"/>
  <c r="CA27" i="14"/>
  <c r="CB27" i="14"/>
  <c r="CC27" i="14"/>
  <c r="CD27" i="14"/>
  <c r="CE27" i="14"/>
  <c r="CA28" i="14"/>
  <c r="CB28" i="14"/>
  <c r="CC28" i="14"/>
  <c r="CD28" i="14"/>
  <c r="CE28" i="14"/>
  <c r="CA29" i="14"/>
  <c r="CB29" i="14"/>
  <c r="CC29" i="14"/>
  <c r="CD29" i="14"/>
  <c r="CE29" i="14"/>
  <c r="CA30" i="14"/>
  <c r="CB30" i="14"/>
  <c r="CC30" i="14"/>
  <c r="CD30" i="14"/>
  <c r="CE30" i="14"/>
  <c r="CA31" i="14"/>
  <c r="CB31" i="14"/>
  <c r="CC31" i="14"/>
  <c r="CD31" i="14"/>
  <c r="CE31" i="14"/>
  <c r="CA32" i="14"/>
  <c r="CB32" i="14"/>
  <c r="CC32" i="14"/>
  <c r="CD32" i="14"/>
  <c r="CE32" i="14"/>
  <c r="CA33" i="14"/>
  <c r="CB33" i="14"/>
  <c r="CC33" i="14"/>
  <c r="CD33" i="14"/>
  <c r="CE33" i="14"/>
  <c r="CA34" i="14"/>
  <c r="CB34" i="14"/>
  <c r="CC34" i="14"/>
  <c r="CD34" i="14"/>
  <c r="CE34" i="14"/>
  <c r="CA35" i="14"/>
  <c r="CB35" i="14"/>
  <c r="CC35" i="14"/>
  <c r="CD35" i="14"/>
  <c r="CE35" i="14"/>
  <c r="CA36" i="14"/>
  <c r="CB36" i="14"/>
  <c r="CC36" i="14"/>
  <c r="CD36" i="14"/>
  <c r="CE36" i="14"/>
  <c r="CA37" i="14"/>
  <c r="CB37" i="14"/>
  <c r="CC37" i="14"/>
  <c r="CD37" i="14"/>
  <c r="CE37" i="14"/>
  <c r="CA38" i="14"/>
  <c r="CB38" i="14"/>
  <c r="CC38" i="14"/>
  <c r="CD38" i="14"/>
  <c r="CE38" i="14"/>
  <c r="CA39" i="14"/>
  <c r="CB39" i="14"/>
  <c r="CC39" i="14"/>
  <c r="CD39" i="14"/>
  <c r="CE39" i="14"/>
  <c r="CA40" i="14"/>
  <c r="CB40" i="14"/>
  <c r="CC40" i="14"/>
  <c r="CD40" i="14"/>
  <c r="CE40" i="14"/>
  <c r="CA41" i="14"/>
  <c r="CB41" i="14"/>
  <c r="CC41" i="14"/>
  <c r="CD41" i="14"/>
  <c r="CE41" i="14"/>
  <c r="CA42" i="14"/>
  <c r="CB42" i="14"/>
  <c r="CC42" i="14"/>
  <c r="CD42" i="14"/>
  <c r="CE42" i="14"/>
  <c r="CA43" i="14"/>
  <c r="CB43" i="14"/>
  <c r="CC43" i="14"/>
  <c r="CD43" i="14"/>
  <c r="CE43" i="14"/>
  <c r="CA44" i="14"/>
  <c r="CB44" i="14"/>
  <c r="CC44" i="14"/>
  <c r="CD44" i="14"/>
  <c r="CE44" i="14"/>
  <c r="CA45" i="14"/>
  <c r="CB45" i="14"/>
  <c r="CC45" i="14"/>
  <c r="CD45" i="14"/>
  <c r="CE45" i="14"/>
  <c r="CA46" i="14"/>
  <c r="CB46" i="14"/>
  <c r="CC46" i="14"/>
  <c r="CD46" i="14"/>
  <c r="CE46" i="14"/>
  <c r="CA47" i="14"/>
  <c r="CB47" i="14"/>
  <c r="CC47" i="14"/>
  <c r="CD47" i="14"/>
  <c r="CE47" i="14"/>
  <c r="CA48" i="14"/>
  <c r="CB48" i="14"/>
  <c r="CC48" i="14"/>
  <c r="CD48" i="14"/>
  <c r="CE48" i="14"/>
  <c r="CA49" i="14"/>
  <c r="CB49" i="14"/>
  <c r="CC49" i="14"/>
  <c r="CD49" i="14"/>
  <c r="CE49" i="14"/>
  <c r="CA50" i="14"/>
  <c r="CB50" i="14"/>
  <c r="CC50" i="14"/>
  <c r="CD50" i="14"/>
  <c r="CE50" i="14"/>
  <c r="CA51" i="14"/>
  <c r="CB51" i="14"/>
  <c r="CC51" i="14"/>
  <c r="CD51" i="14"/>
  <c r="CE51" i="14"/>
  <c r="CA52" i="14"/>
  <c r="CB52" i="14"/>
  <c r="CC52" i="14"/>
  <c r="CD52" i="14"/>
  <c r="CE52" i="14"/>
  <c r="CB3" i="14"/>
  <c r="CC3" i="14"/>
  <c r="CD3" i="14"/>
  <c r="CE3" i="14"/>
  <c r="CA3" i="14"/>
  <c r="BQ31" i="14"/>
  <c r="BQ41" i="14" s="1"/>
  <c r="BR31" i="14"/>
  <c r="BR41" i="14" s="1"/>
  <c r="BS31" i="14"/>
  <c r="BS41" i="14" s="1"/>
  <c r="BT31" i="14"/>
  <c r="BT41" i="14" s="1"/>
  <c r="BQ32" i="14"/>
  <c r="BQ42" i="14" s="1"/>
  <c r="BR32" i="14"/>
  <c r="BR42" i="14" s="1"/>
  <c r="BS32" i="14"/>
  <c r="BS42" i="14" s="1"/>
  <c r="BT32" i="14"/>
  <c r="BT42" i="14" s="1"/>
  <c r="BR30" i="14"/>
  <c r="BR40" i="14" s="1"/>
  <c r="BS30" i="14"/>
  <c r="BS40" i="14" s="1"/>
  <c r="BT30" i="14"/>
  <c r="BT40" i="14" s="1"/>
  <c r="BQ30" i="14"/>
  <c r="BQ40" i="14" s="1"/>
  <c r="BV4" i="14"/>
  <c r="BW4" i="14"/>
  <c r="BX4" i="14"/>
  <c r="BY4" i="14"/>
  <c r="BZ4" i="14"/>
  <c r="BV5" i="14"/>
  <c r="BW5" i="14"/>
  <c r="BX5" i="14"/>
  <c r="BY5" i="14"/>
  <c r="BZ5" i="14"/>
  <c r="BV6" i="14"/>
  <c r="BW6" i="14"/>
  <c r="BX6" i="14"/>
  <c r="BY6" i="14"/>
  <c r="BZ6" i="14"/>
  <c r="BV7" i="14"/>
  <c r="BW7" i="14"/>
  <c r="BX7" i="14"/>
  <c r="BY7" i="14"/>
  <c r="BZ7" i="14"/>
  <c r="BV8" i="14"/>
  <c r="BW8" i="14"/>
  <c r="BX8" i="14"/>
  <c r="BY8" i="14"/>
  <c r="BZ8" i="14"/>
  <c r="BV9" i="14"/>
  <c r="BW9" i="14"/>
  <c r="BX9" i="14"/>
  <c r="BY9" i="14"/>
  <c r="BZ9" i="14"/>
  <c r="BV10" i="14"/>
  <c r="BW10" i="14"/>
  <c r="BX10" i="14"/>
  <c r="BY10" i="14"/>
  <c r="BZ10" i="14"/>
  <c r="BV11" i="14"/>
  <c r="BW11" i="14"/>
  <c r="BX11" i="14"/>
  <c r="BY11" i="14"/>
  <c r="BZ11" i="14"/>
  <c r="BV12" i="14"/>
  <c r="BW12" i="14"/>
  <c r="BX12" i="14"/>
  <c r="BY12" i="14"/>
  <c r="BZ12" i="14"/>
  <c r="BV13" i="14"/>
  <c r="BW13" i="14"/>
  <c r="BX13" i="14"/>
  <c r="BY13" i="14"/>
  <c r="BZ13" i="14"/>
  <c r="BV14" i="14"/>
  <c r="BW14" i="14"/>
  <c r="BX14" i="14"/>
  <c r="BY14" i="14"/>
  <c r="BZ14" i="14"/>
  <c r="BV15" i="14"/>
  <c r="BW15" i="14"/>
  <c r="BX15" i="14"/>
  <c r="BY15" i="14"/>
  <c r="BZ15" i="14"/>
  <c r="BV16" i="14"/>
  <c r="BW16" i="14"/>
  <c r="BX16" i="14"/>
  <c r="BY16" i="14"/>
  <c r="BZ16" i="14"/>
  <c r="BV17" i="14"/>
  <c r="BW17" i="14"/>
  <c r="BX17" i="14"/>
  <c r="BY17" i="14"/>
  <c r="BZ17" i="14"/>
  <c r="BV18" i="14"/>
  <c r="BW18" i="14"/>
  <c r="BX18" i="14"/>
  <c r="BY18" i="14"/>
  <c r="BZ18" i="14"/>
  <c r="BV19" i="14"/>
  <c r="BW19" i="14"/>
  <c r="BX19" i="14"/>
  <c r="BY19" i="14"/>
  <c r="BZ19" i="14"/>
  <c r="BV20" i="14"/>
  <c r="BW20" i="14"/>
  <c r="BX20" i="14"/>
  <c r="BY20" i="14"/>
  <c r="BZ20" i="14"/>
  <c r="BV21" i="14"/>
  <c r="BW21" i="14"/>
  <c r="BX21" i="14"/>
  <c r="BY21" i="14"/>
  <c r="BZ21" i="14"/>
  <c r="BV22" i="14"/>
  <c r="BW22" i="14"/>
  <c r="BX22" i="14"/>
  <c r="BY22" i="14"/>
  <c r="BZ22" i="14"/>
  <c r="BV23" i="14"/>
  <c r="BW23" i="14"/>
  <c r="BX23" i="14"/>
  <c r="BY23" i="14"/>
  <c r="BZ23" i="14"/>
  <c r="BV24" i="14"/>
  <c r="BW24" i="14"/>
  <c r="BX24" i="14"/>
  <c r="BY24" i="14"/>
  <c r="BZ24" i="14"/>
  <c r="BV25" i="14"/>
  <c r="BW25" i="14"/>
  <c r="BX25" i="14"/>
  <c r="BY25" i="14"/>
  <c r="BZ25" i="14"/>
  <c r="BV26" i="14"/>
  <c r="BW26" i="14"/>
  <c r="BX26" i="14"/>
  <c r="BY26" i="14"/>
  <c r="BZ26" i="14"/>
  <c r="BV27" i="14"/>
  <c r="BW27" i="14"/>
  <c r="BX27" i="14"/>
  <c r="BY27" i="14"/>
  <c r="BZ27" i="14"/>
  <c r="BV28" i="14"/>
  <c r="BW28" i="14"/>
  <c r="BX28" i="14"/>
  <c r="BY28" i="14"/>
  <c r="BZ28" i="14"/>
  <c r="BV29" i="14"/>
  <c r="BW29" i="14"/>
  <c r="BX29" i="14"/>
  <c r="BY29" i="14"/>
  <c r="BZ29" i="14"/>
  <c r="BV30" i="14"/>
  <c r="BW30" i="14"/>
  <c r="BX30" i="14"/>
  <c r="BY30" i="14"/>
  <c r="BZ30" i="14"/>
  <c r="BV31" i="14"/>
  <c r="BW31" i="14"/>
  <c r="BX31" i="14"/>
  <c r="BY31" i="14"/>
  <c r="BZ31" i="14"/>
  <c r="BV32" i="14"/>
  <c r="BW32" i="14"/>
  <c r="BX32" i="14"/>
  <c r="BY32" i="14"/>
  <c r="BZ32" i="14"/>
  <c r="BV33" i="14"/>
  <c r="BW33" i="14"/>
  <c r="BX33" i="14"/>
  <c r="BY33" i="14"/>
  <c r="BZ33" i="14"/>
  <c r="BV34" i="14"/>
  <c r="BW34" i="14"/>
  <c r="BX34" i="14"/>
  <c r="BY34" i="14"/>
  <c r="BZ34" i="14"/>
  <c r="BV35" i="14"/>
  <c r="BW35" i="14"/>
  <c r="BX35" i="14"/>
  <c r="BY35" i="14"/>
  <c r="BZ35" i="14"/>
  <c r="BV36" i="14"/>
  <c r="BW36" i="14"/>
  <c r="BX36" i="14"/>
  <c r="BY36" i="14"/>
  <c r="BZ36" i="14"/>
  <c r="BV37" i="14"/>
  <c r="BW37" i="14"/>
  <c r="BX37" i="14"/>
  <c r="BY37" i="14"/>
  <c r="BZ37" i="14"/>
  <c r="BV38" i="14"/>
  <c r="BW38" i="14"/>
  <c r="BX38" i="14"/>
  <c r="BY38" i="14"/>
  <c r="BZ38" i="14"/>
  <c r="BV39" i="14"/>
  <c r="BW39" i="14"/>
  <c r="BX39" i="14"/>
  <c r="BY39" i="14"/>
  <c r="BZ39" i="14"/>
  <c r="BV40" i="14"/>
  <c r="BW40" i="14"/>
  <c r="BX40" i="14"/>
  <c r="BY40" i="14"/>
  <c r="BZ40" i="14"/>
  <c r="BV41" i="14"/>
  <c r="BW41" i="14"/>
  <c r="BX41" i="14"/>
  <c r="BY41" i="14"/>
  <c r="BZ41" i="14"/>
  <c r="BV42" i="14"/>
  <c r="BW42" i="14"/>
  <c r="BX42" i="14"/>
  <c r="BY42" i="14"/>
  <c r="BZ42" i="14"/>
  <c r="BV43" i="14"/>
  <c r="BW43" i="14"/>
  <c r="BX43" i="14"/>
  <c r="BY43" i="14"/>
  <c r="BZ43" i="14"/>
  <c r="BV44" i="14"/>
  <c r="BW44" i="14"/>
  <c r="BX44" i="14"/>
  <c r="BY44" i="14"/>
  <c r="BZ44" i="14"/>
  <c r="BV45" i="14"/>
  <c r="BW45" i="14"/>
  <c r="BX45" i="14"/>
  <c r="BY45" i="14"/>
  <c r="BZ45" i="14"/>
  <c r="BV46" i="14"/>
  <c r="BW46" i="14"/>
  <c r="BX46" i="14"/>
  <c r="BY46" i="14"/>
  <c r="BZ46" i="14"/>
  <c r="BV47" i="14"/>
  <c r="BW47" i="14"/>
  <c r="BX47" i="14"/>
  <c r="BY47" i="14"/>
  <c r="BZ47" i="14"/>
  <c r="BV48" i="14"/>
  <c r="BW48" i="14"/>
  <c r="BX48" i="14"/>
  <c r="BY48" i="14"/>
  <c r="BZ48" i="14"/>
  <c r="BV49" i="14"/>
  <c r="BW49" i="14"/>
  <c r="BX49" i="14"/>
  <c r="BY49" i="14"/>
  <c r="BZ49" i="14"/>
  <c r="BV50" i="14"/>
  <c r="BW50" i="14"/>
  <c r="BX50" i="14"/>
  <c r="BY50" i="14"/>
  <c r="BZ50" i="14"/>
  <c r="BV51" i="14"/>
  <c r="BW51" i="14"/>
  <c r="BX51" i="14"/>
  <c r="BY51" i="14"/>
  <c r="BZ51" i="14"/>
  <c r="BV52" i="14"/>
  <c r="BW52" i="14"/>
  <c r="BX52" i="14"/>
  <c r="BY52" i="14"/>
  <c r="BZ52" i="14"/>
  <c r="BW3" i="14"/>
  <c r="BX3" i="14"/>
  <c r="BY3" i="14"/>
  <c r="BZ3" i="14"/>
  <c r="BV3" i="14"/>
  <c r="BQ28" i="14"/>
  <c r="BQ38" i="14" s="1"/>
  <c r="BR28" i="14"/>
  <c r="BR38" i="14" s="1"/>
  <c r="BS28" i="14"/>
  <c r="BS38" i="14" s="1"/>
  <c r="BT28" i="14"/>
  <c r="BT38" i="14" s="1"/>
  <c r="BQ29" i="14"/>
  <c r="BQ39" i="14" s="1"/>
  <c r="BR29" i="14"/>
  <c r="BR39" i="14" s="1"/>
  <c r="BS29" i="14"/>
  <c r="BS39" i="14" s="1"/>
  <c r="BT29" i="14"/>
  <c r="BT39" i="14" s="1"/>
  <c r="BR27" i="14"/>
  <c r="BR37" i="14" s="1"/>
  <c r="BS27" i="14"/>
  <c r="BS37" i="14" s="1"/>
  <c r="BT27" i="14"/>
  <c r="BT37" i="14" s="1"/>
  <c r="BQ27" i="14"/>
  <c r="BQ37" i="14" s="1"/>
  <c r="BQ23" i="14"/>
  <c r="BJ4" i="14"/>
  <c r="BK4" i="14"/>
  <c r="BL4" i="14"/>
  <c r="BM4" i="14"/>
  <c r="BN4" i="14"/>
  <c r="BJ5" i="14"/>
  <c r="BK5" i="14"/>
  <c r="BL5" i="14"/>
  <c r="BM5" i="14"/>
  <c r="BN5" i="14"/>
  <c r="BJ6" i="14"/>
  <c r="BK6" i="14"/>
  <c r="BL6" i="14"/>
  <c r="BM6" i="14"/>
  <c r="BN6" i="14"/>
  <c r="BJ7" i="14"/>
  <c r="BK7" i="14"/>
  <c r="BL7" i="14"/>
  <c r="BM7" i="14"/>
  <c r="BN7" i="14"/>
  <c r="BJ8" i="14"/>
  <c r="BK8" i="14"/>
  <c r="BL8" i="14"/>
  <c r="BM8" i="14"/>
  <c r="BN8" i="14"/>
  <c r="BJ9" i="14"/>
  <c r="BK9" i="14"/>
  <c r="BL9" i="14"/>
  <c r="BM9" i="14"/>
  <c r="BN9" i="14"/>
  <c r="BJ10" i="14"/>
  <c r="BK10" i="14"/>
  <c r="BL10" i="14"/>
  <c r="BM10" i="14"/>
  <c r="BN10" i="14"/>
  <c r="BJ11" i="14"/>
  <c r="BK11" i="14"/>
  <c r="BL11" i="14"/>
  <c r="BM11" i="14"/>
  <c r="BN11" i="14"/>
  <c r="BJ12" i="14"/>
  <c r="BK12" i="14"/>
  <c r="BL12" i="14"/>
  <c r="BM12" i="14"/>
  <c r="BN12" i="14"/>
  <c r="BJ13" i="14"/>
  <c r="BK13" i="14"/>
  <c r="BL13" i="14"/>
  <c r="BM13" i="14"/>
  <c r="BN13" i="14"/>
  <c r="BJ14" i="14"/>
  <c r="BK14" i="14"/>
  <c r="BL14" i="14"/>
  <c r="BM14" i="14"/>
  <c r="BN14" i="14"/>
  <c r="BJ15" i="14"/>
  <c r="BK15" i="14"/>
  <c r="BL15" i="14"/>
  <c r="BM15" i="14"/>
  <c r="BN15" i="14"/>
  <c r="BJ16" i="14"/>
  <c r="BK16" i="14"/>
  <c r="BL16" i="14"/>
  <c r="BM16" i="14"/>
  <c r="BN16" i="14"/>
  <c r="BJ17" i="14"/>
  <c r="BK17" i="14"/>
  <c r="BL17" i="14"/>
  <c r="BM17" i="14"/>
  <c r="BN17" i="14"/>
  <c r="BJ18" i="14"/>
  <c r="BK18" i="14"/>
  <c r="BL18" i="14"/>
  <c r="BM18" i="14"/>
  <c r="BN18" i="14"/>
  <c r="BJ19" i="14"/>
  <c r="BK19" i="14"/>
  <c r="BL19" i="14"/>
  <c r="BM19" i="14"/>
  <c r="BN19" i="14"/>
  <c r="BJ20" i="14"/>
  <c r="BK20" i="14"/>
  <c r="BL20" i="14"/>
  <c r="BM20" i="14"/>
  <c r="BN20" i="14"/>
  <c r="BJ21" i="14"/>
  <c r="BK21" i="14"/>
  <c r="BL21" i="14"/>
  <c r="BM21" i="14"/>
  <c r="BN21" i="14"/>
  <c r="BJ22" i="14"/>
  <c r="BK22" i="14"/>
  <c r="BL22" i="14"/>
  <c r="BM22" i="14"/>
  <c r="BN22" i="14"/>
  <c r="BJ23" i="14"/>
  <c r="BK23" i="14"/>
  <c r="BL23" i="14"/>
  <c r="BM23" i="14"/>
  <c r="BN23" i="14"/>
  <c r="BJ24" i="14"/>
  <c r="BK24" i="14"/>
  <c r="BL24" i="14"/>
  <c r="BM24" i="14"/>
  <c r="BN24" i="14"/>
  <c r="BJ25" i="14"/>
  <c r="BK25" i="14"/>
  <c r="BL25" i="14"/>
  <c r="BM25" i="14"/>
  <c r="BN25" i="14"/>
  <c r="BJ26" i="14"/>
  <c r="BK26" i="14"/>
  <c r="BL26" i="14"/>
  <c r="BM26" i="14"/>
  <c r="BN26" i="14"/>
  <c r="BJ27" i="14"/>
  <c r="BK27" i="14"/>
  <c r="BL27" i="14"/>
  <c r="BM27" i="14"/>
  <c r="BN27" i="14"/>
  <c r="BJ28" i="14"/>
  <c r="BK28" i="14"/>
  <c r="BL28" i="14"/>
  <c r="BM28" i="14"/>
  <c r="BN28" i="14"/>
  <c r="BJ29" i="14"/>
  <c r="BK29" i="14"/>
  <c r="BL29" i="14"/>
  <c r="BM29" i="14"/>
  <c r="BN29" i="14"/>
  <c r="BJ30" i="14"/>
  <c r="BK30" i="14"/>
  <c r="BL30" i="14"/>
  <c r="BM30" i="14"/>
  <c r="BN30" i="14"/>
  <c r="BJ31" i="14"/>
  <c r="BK31" i="14"/>
  <c r="BL31" i="14"/>
  <c r="BM31" i="14"/>
  <c r="BN31" i="14"/>
  <c r="BJ32" i="14"/>
  <c r="BK32" i="14"/>
  <c r="BL32" i="14"/>
  <c r="BM32" i="14"/>
  <c r="BN32" i="14"/>
  <c r="BJ33" i="14"/>
  <c r="BK33" i="14"/>
  <c r="BL33" i="14"/>
  <c r="BM33" i="14"/>
  <c r="BN33" i="14"/>
  <c r="BJ34" i="14"/>
  <c r="BK34" i="14"/>
  <c r="BL34" i="14"/>
  <c r="BM34" i="14"/>
  <c r="BN34" i="14"/>
  <c r="BJ35" i="14"/>
  <c r="BK35" i="14"/>
  <c r="BL35" i="14"/>
  <c r="BM35" i="14"/>
  <c r="BN35" i="14"/>
  <c r="BJ36" i="14"/>
  <c r="BK36" i="14"/>
  <c r="BL36" i="14"/>
  <c r="BM36" i="14"/>
  <c r="BN36" i="14"/>
  <c r="BJ37" i="14"/>
  <c r="BK37" i="14"/>
  <c r="BL37" i="14"/>
  <c r="BM37" i="14"/>
  <c r="BN37" i="14"/>
  <c r="BJ38" i="14"/>
  <c r="BK38" i="14"/>
  <c r="BL38" i="14"/>
  <c r="BM38" i="14"/>
  <c r="BN38" i="14"/>
  <c r="BJ39" i="14"/>
  <c r="BK39" i="14"/>
  <c r="BL39" i="14"/>
  <c r="BM39" i="14"/>
  <c r="BN39" i="14"/>
  <c r="BJ40" i="14"/>
  <c r="BK40" i="14"/>
  <c r="BL40" i="14"/>
  <c r="BM40" i="14"/>
  <c r="BN40" i="14"/>
  <c r="BJ41" i="14"/>
  <c r="BK41" i="14"/>
  <c r="BL41" i="14"/>
  <c r="BM41" i="14"/>
  <c r="BN41" i="14"/>
  <c r="BJ42" i="14"/>
  <c r="BK42" i="14"/>
  <c r="BL42" i="14"/>
  <c r="BM42" i="14"/>
  <c r="BN42" i="14"/>
  <c r="BJ43" i="14"/>
  <c r="BK43" i="14"/>
  <c r="BL43" i="14"/>
  <c r="BM43" i="14"/>
  <c r="BN43" i="14"/>
  <c r="BJ44" i="14"/>
  <c r="BK44" i="14"/>
  <c r="BL44" i="14"/>
  <c r="BM44" i="14"/>
  <c r="BN44" i="14"/>
  <c r="BJ45" i="14"/>
  <c r="BK45" i="14"/>
  <c r="BL45" i="14"/>
  <c r="BM45" i="14"/>
  <c r="BN45" i="14"/>
  <c r="BJ46" i="14"/>
  <c r="BK46" i="14"/>
  <c r="BL46" i="14"/>
  <c r="BM46" i="14"/>
  <c r="BN46" i="14"/>
  <c r="BJ47" i="14"/>
  <c r="BK47" i="14"/>
  <c r="BL47" i="14"/>
  <c r="BM47" i="14"/>
  <c r="BN47" i="14"/>
  <c r="BJ48" i="14"/>
  <c r="BK48" i="14"/>
  <c r="BL48" i="14"/>
  <c r="BM48" i="14"/>
  <c r="BN48" i="14"/>
  <c r="BJ49" i="14"/>
  <c r="BK49" i="14"/>
  <c r="BL49" i="14"/>
  <c r="BM49" i="14"/>
  <c r="BN49" i="14"/>
  <c r="BJ50" i="14"/>
  <c r="BK50" i="14"/>
  <c r="BL50" i="14"/>
  <c r="BM50" i="14"/>
  <c r="BN50" i="14"/>
  <c r="BJ51" i="14"/>
  <c r="BK51" i="14"/>
  <c r="BL51" i="14"/>
  <c r="BM51" i="14"/>
  <c r="BN51" i="14"/>
  <c r="BJ52" i="14"/>
  <c r="BK52" i="14"/>
  <c r="BL52" i="14"/>
  <c r="BM52" i="14"/>
  <c r="BN52" i="14"/>
  <c r="BK3" i="14"/>
  <c r="BL3" i="14"/>
  <c r="BM3" i="14"/>
  <c r="BN3" i="14"/>
  <c r="BJ3" i="14"/>
  <c r="BE23" i="14"/>
  <c r="BE27" i="14"/>
  <c r="BE37" i="14" s="1"/>
  <c r="BF27" i="14"/>
  <c r="BF37" i="14" s="1"/>
  <c r="BG27" i="14"/>
  <c r="BG37" i="14" s="1"/>
  <c r="BH27" i="14"/>
  <c r="BH37" i="14" s="1"/>
  <c r="BE28" i="14"/>
  <c r="BE38" i="14" s="1"/>
  <c r="BF28" i="14"/>
  <c r="BF38" i="14" s="1"/>
  <c r="BG28" i="14"/>
  <c r="BG38" i="14" s="1"/>
  <c r="BH28" i="14"/>
  <c r="BH38" i="14" s="1"/>
  <c r="BE29" i="14"/>
  <c r="BE39" i="14" s="1"/>
  <c r="BF29" i="14"/>
  <c r="BG29" i="14"/>
  <c r="BG39" i="14" s="1"/>
  <c r="BH29" i="14"/>
  <c r="BH39" i="14" s="1"/>
  <c r="BE30" i="14"/>
  <c r="BE40" i="14" s="1"/>
  <c r="BF30" i="14"/>
  <c r="BF40" i="14" s="1"/>
  <c r="BG30" i="14"/>
  <c r="BG40" i="14" s="1"/>
  <c r="BH30" i="14"/>
  <c r="BH40" i="14" s="1"/>
  <c r="BE31" i="14"/>
  <c r="BE41" i="14" s="1"/>
  <c r="BF31" i="14"/>
  <c r="BF41" i="14" s="1"/>
  <c r="BG31" i="14"/>
  <c r="BG41" i="14" s="1"/>
  <c r="BH31" i="14"/>
  <c r="BH41" i="14" s="1"/>
  <c r="BE32" i="14"/>
  <c r="BE42" i="14" s="1"/>
  <c r="BF32" i="14"/>
  <c r="BF42" i="14" s="1"/>
  <c r="BG32" i="14"/>
  <c r="BG42" i="14" s="1"/>
  <c r="BH32" i="14"/>
  <c r="BH42" i="14" s="1"/>
  <c r="BF26" i="14"/>
  <c r="BF36" i="14" s="1"/>
  <c r="BG26" i="14"/>
  <c r="BG36" i="14" s="1"/>
  <c r="BH26" i="14"/>
  <c r="BH36" i="14" s="1"/>
  <c r="BE26" i="14"/>
  <c r="BE36" i="14" s="1"/>
  <c r="AX4" i="14"/>
  <c r="AY4" i="14"/>
  <c r="AZ4" i="14"/>
  <c r="BA4" i="14"/>
  <c r="BB4" i="14"/>
  <c r="AX5" i="14"/>
  <c r="AY5" i="14"/>
  <c r="AZ5" i="14"/>
  <c r="BA5" i="14"/>
  <c r="BB5" i="14"/>
  <c r="AX6" i="14"/>
  <c r="AY6" i="14"/>
  <c r="AZ6" i="14"/>
  <c r="BA6" i="14"/>
  <c r="BB6" i="14"/>
  <c r="AX7" i="14"/>
  <c r="AY7" i="14"/>
  <c r="AZ7" i="14"/>
  <c r="BA7" i="14"/>
  <c r="BB7" i="14"/>
  <c r="AX8" i="14"/>
  <c r="AY8" i="14"/>
  <c r="AZ8" i="14"/>
  <c r="BA8" i="14"/>
  <c r="BB8" i="14"/>
  <c r="AX9" i="14"/>
  <c r="AY9" i="14"/>
  <c r="AZ9" i="14"/>
  <c r="BA9" i="14"/>
  <c r="BB9" i="14"/>
  <c r="AX10" i="14"/>
  <c r="AY10" i="14"/>
  <c r="AZ10" i="14"/>
  <c r="BA10" i="14"/>
  <c r="BB10" i="14"/>
  <c r="AX11" i="14"/>
  <c r="AY11" i="14"/>
  <c r="AZ11" i="14"/>
  <c r="BA11" i="14"/>
  <c r="BB11" i="14"/>
  <c r="AX12" i="14"/>
  <c r="AY12" i="14"/>
  <c r="AZ12" i="14"/>
  <c r="BA12" i="14"/>
  <c r="BB12" i="14"/>
  <c r="AX13" i="14"/>
  <c r="AY13" i="14"/>
  <c r="AZ13" i="14"/>
  <c r="BA13" i="14"/>
  <c r="BB13" i="14"/>
  <c r="AX14" i="14"/>
  <c r="AY14" i="14"/>
  <c r="AZ14" i="14"/>
  <c r="BA14" i="14"/>
  <c r="BB14" i="14"/>
  <c r="AX15" i="14"/>
  <c r="AY15" i="14"/>
  <c r="AZ15" i="14"/>
  <c r="BA15" i="14"/>
  <c r="BB15" i="14"/>
  <c r="AX16" i="14"/>
  <c r="AY16" i="14"/>
  <c r="AZ16" i="14"/>
  <c r="BA16" i="14"/>
  <c r="BB16" i="14"/>
  <c r="AX17" i="14"/>
  <c r="AY17" i="14"/>
  <c r="AZ17" i="14"/>
  <c r="BA17" i="14"/>
  <c r="BB17" i="14"/>
  <c r="AX18" i="14"/>
  <c r="AY18" i="14"/>
  <c r="AZ18" i="14"/>
  <c r="BA18" i="14"/>
  <c r="BB18" i="14"/>
  <c r="AX19" i="14"/>
  <c r="AY19" i="14"/>
  <c r="AZ19" i="14"/>
  <c r="BA19" i="14"/>
  <c r="BB19" i="14"/>
  <c r="AX20" i="14"/>
  <c r="AY20" i="14"/>
  <c r="AZ20" i="14"/>
  <c r="BA20" i="14"/>
  <c r="BB20" i="14"/>
  <c r="AX21" i="14"/>
  <c r="AY21" i="14"/>
  <c r="AZ21" i="14"/>
  <c r="BA21" i="14"/>
  <c r="BB21" i="14"/>
  <c r="AX22" i="14"/>
  <c r="AY22" i="14"/>
  <c r="AZ22" i="14"/>
  <c r="BA22" i="14"/>
  <c r="BB22" i="14"/>
  <c r="AX23" i="14"/>
  <c r="AY23" i="14"/>
  <c r="AZ23" i="14"/>
  <c r="BA23" i="14"/>
  <c r="BB23" i="14"/>
  <c r="AX24" i="14"/>
  <c r="AY24" i="14"/>
  <c r="AZ24" i="14"/>
  <c r="BA24" i="14"/>
  <c r="BB24" i="14"/>
  <c r="AX25" i="14"/>
  <c r="AY25" i="14"/>
  <c r="AZ25" i="14"/>
  <c r="BA25" i="14"/>
  <c r="BB25" i="14"/>
  <c r="AX26" i="14"/>
  <c r="AY26" i="14"/>
  <c r="AZ26" i="14"/>
  <c r="BA26" i="14"/>
  <c r="BB26" i="14"/>
  <c r="AX27" i="14"/>
  <c r="AY27" i="14"/>
  <c r="AZ27" i="14"/>
  <c r="BA27" i="14"/>
  <c r="BB27" i="14"/>
  <c r="AX28" i="14"/>
  <c r="AY28" i="14"/>
  <c r="AZ28" i="14"/>
  <c r="BA28" i="14"/>
  <c r="BB28" i="14"/>
  <c r="AX29" i="14"/>
  <c r="AY29" i="14"/>
  <c r="AZ29" i="14"/>
  <c r="BA29" i="14"/>
  <c r="BB29" i="14"/>
  <c r="AX30" i="14"/>
  <c r="AY30" i="14"/>
  <c r="AZ30" i="14"/>
  <c r="BA30" i="14"/>
  <c r="BB30" i="14"/>
  <c r="AX31" i="14"/>
  <c r="AY31" i="14"/>
  <c r="AZ31" i="14"/>
  <c r="BA31" i="14"/>
  <c r="BB31" i="14"/>
  <c r="AX32" i="14"/>
  <c r="AY32" i="14"/>
  <c r="AZ32" i="14"/>
  <c r="BA32" i="14"/>
  <c r="BB32" i="14"/>
  <c r="AX33" i="14"/>
  <c r="AY33" i="14"/>
  <c r="AZ33" i="14"/>
  <c r="BA33" i="14"/>
  <c r="BB33" i="14"/>
  <c r="AX34" i="14"/>
  <c r="AY34" i="14"/>
  <c r="AZ34" i="14"/>
  <c r="BA34" i="14"/>
  <c r="BB34" i="14"/>
  <c r="AX35" i="14"/>
  <c r="AY35" i="14"/>
  <c r="AZ35" i="14"/>
  <c r="BA35" i="14"/>
  <c r="BB35" i="14"/>
  <c r="AX36" i="14"/>
  <c r="AY36" i="14"/>
  <c r="AZ36" i="14"/>
  <c r="BA36" i="14"/>
  <c r="BB36" i="14"/>
  <c r="AX37" i="14"/>
  <c r="AY37" i="14"/>
  <c r="AZ37" i="14"/>
  <c r="BA37" i="14"/>
  <c r="BB37" i="14"/>
  <c r="AX38" i="14"/>
  <c r="AY38" i="14"/>
  <c r="AZ38" i="14"/>
  <c r="BA38" i="14"/>
  <c r="BB38" i="14"/>
  <c r="AX39" i="14"/>
  <c r="AY39" i="14"/>
  <c r="AZ39" i="14"/>
  <c r="BA39" i="14"/>
  <c r="BB39" i="14"/>
  <c r="AX40" i="14"/>
  <c r="AY40" i="14"/>
  <c r="AZ40" i="14"/>
  <c r="BA40" i="14"/>
  <c r="BB40" i="14"/>
  <c r="AX41" i="14"/>
  <c r="AY41" i="14"/>
  <c r="AZ41" i="14"/>
  <c r="BA41" i="14"/>
  <c r="BB41" i="14"/>
  <c r="AX42" i="14"/>
  <c r="AY42" i="14"/>
  <c r="AZ42" i="14"/>
  <c r="BA42" i="14"/>
  <c r="BB42" i="14"/>
  <c r="AX43" i="14"/>
  <c r="AY43" i="14"/>
  <c r="AZ43" i="14"/>
  <c r="BA43" i="14"/>
  <c r="BB43" i="14"/>
  <c r="AX44" i="14"/>
  <c r="AY44" i="14"/>
  <c r="AZ44" i="14"/>
  <c r="BA44" i="14"/>
  <c r="BB44" i="14"/>
  <c r="AX45" i="14"/>
  <c r="AY45" i="14"/>
  <c r="AZ45" i="14"/>
  <c r="BA45" i="14"/>
  <c r="BB45" i="14"/>
  <c r="AX46" i="14"/>
  <c r="AY46" i="14"/>
  <c r="AZ46" i="14"/>
  <c r="BA46" i="14"/>
  <c r="BB46" i="14"/>
  <c r="AX47" i="14"/>
  <c r="AY47" i="14"/>
  <c r="AZ47" i="14"/>
  <c r="BA47" i="14"/>
  <c r="BB47" i="14"/>
  <c r="AX48" i="14"/>
  <c r="AY48" i="14"/>
  <c r="AZ48" i="14"/>
  <c r="BA48" i="14"/>
  <c r="BB48" i="14"/>
  <c r="AX49" i="14"/>
  <c r="AY49" i="14"/>
  <c r="AZ49" i="14"/>
  <c r="BA49" i="14"/>
  <c r="BB49" i="14"/>
  <c r="AX50" i="14"/>
  <c r="AY50" i="14"/>
  <c r="AZ50" i="14"/>
  <c r="BA50" i="14"/>
  <c r="BB50" i="14"/>
  <c r="AX51" i="14"/>
  <c r="AY51" i="14"/>
  <c r="AZ51" i="14"/>
  <c r="BA51" i="14"/>
  <c r="BB51" i="14"/>
  <c r="AX52" i="14"/>
  <c r="AY52" i="14"/>
  <c r="AZ52" i="14"/>
  <c r="BA52" i="14"/>
  <c r="BB52" i="14"/>
  <c r="AY3" i="14"/>
  <c r="AZ3" i="14"/>
  <c r="BA3" i="14"/>
  <c r="BB3" i="14"/>
  <c r="AX3" i="14"/>
  <c r="AS23" i="14"/>
  <c r="AS27" i="14"/>
  <c r="AS37" i="14" s="1"/>
  <c r="AT27" i="14"/>
  <c r="AT37" i="14" s="1"/>
  <c r="AU27" i="14"/>
  <c r="AU37" i="14" s="1"/>
  <c r="AV27" i="14"/>
  <c r="AV37" i="14" s="1"/>
  <c r="AS28" i="14"/>
  <c r="AS38" i="14" s="1"/>
  <c r="AT28" i="14"/>
  <c r="AT38" i="14" s="1"/>
  <c r="AU28" i="14"/>
  <c r="AU38" i="14" s="1"/>
  <c r="AV28" i="14"/>
  <c r="AV38" i="14" s="1"/>
  <c r="AS29" i="14"/>
  <c r="AS39" i="14" s="1"/>
  <c r="AT29" i="14"/>
  <c r="AT39" i="14" s="1"/>
  <c r="AU29" i="14"/>
  <c r="AU39" i="14" s="1"/>
  <c r="AV29" i="14"/>
  <c r="AV39" i="14" s="1"/>
  <c r="AS30" i="14"/>
  <c r="AS40" i="14" s="1"/>
  <c r="AT30" i="14"/>
  <c r="AT40" i="14" s="1"/>
  <c r="AU30" i="14"/>
  <c r="AU40" i="14" s="1"/>
  <c r="AV30" i="14"/>
  <c r="AV40" i="14" s="1"/>
  <c r="AS31" i="14"/>
  <c r="AS41" i="14" s="1"/>
  <c r="AT31" i="14"/>
  <c r="AT41" i="14" s="1"/>
  <c r="AU31" i="14"/>
  <c r="AU41" i="14" s="1"/>
  <c r="AV31" i="14"/>
  <c r="AV41" i="14" s="1"/>
  <c r="AS32" i="14"/>
  <c r="AS42" i="14" s="1"/>
  <c r="AT32" i="14"/>
  <c r="AT42" i="14" s="1"/>
  <c r="AU32" i="14"/>
  <c r="AU42" i="14" s="1"/>
  <c r="AV32" i="14"/>
  <c r="AV42" i="14" s="1"/>
  <c r="AT26" i="14"/>
  <c r="AT36" i="14" s="1"/>
  <c r="AU26" i="14"/>
  <c r="AU36" i="14" s="1"/>
  <c r="AV26" i="14"/>
  <c r="AV36" i="14" s="1"/>
  <c r="AS26" i="14"/>
  <c r="AS36" i="14" s="1"/>
  <c r="AL4" i="14"/>
  <c r="AM4" i="14"/>
  <c r="AN4" i="14"/>
  <c r="AO4" i="14"/>
  <c r="AP4" i="14"/>
  <c r="AL5" i="14"/>
  <c r="AM5" i="14"/>
  <c r="AN5" i="14"/>
  <c r="AO5" i="14"/>
  <c r="AP5" i="14"/>
  <c r="AL6" i="14"/>
  <c r="AM6" i="14"/>
  <c r="AN6" i="14"/>
  <c r="AO6" i="14"/>
  <c r="AP6" i="14"/>
  <c r="AL7" i="14"/>
  <c r="AM7" i="14"/>
  <c r="AN7" i="14"/>
  <c r="AO7" i="14"/>
  <c r="AP7" i="14"/>
  <c r="AL8" i="14"/>
  <c r="AM8" i="14"/>
  <c r="AN8" i="14"/>
  <c r="AO8" i="14"/>
  <c r="AP8" i="14"/>
  <c r="AL9" i="14"/>
  <c r="AM9" i="14"/>
  <c r="AN9" i="14"/>
  <c r="AO9" i="14"/>
  <c r="AP9" i="14"/>
  <c r="AL10" i="14"/>
  <c r="AM10" i="14"/>
  <c r="AN10" i="14"/>
  <c r="AO10" i="14"/>
  <c r="AP10" i="14"/>
  <c r="AL11" i="14"/>
  <c r="AM11" i="14"/>
  <c r="AN11" i="14"/>
  <c r="AO11" i="14"/>
  <c r="AP11" i="14"/>
  <c r="AL12" i="14"/>
  <c r="AM12" i="14"/>
  <c r="AN12" i="14"/>
  <c r="AO12" i="14"/>
  <c r="AP12" i="14"/>
  <c r="AL13" i="14"/>
  <c r="AM13" i="14"/>
  <c r="AN13" i="14"/>
  <c r="AO13" i="14"/>
  <c r="AP13" i="14"/>
  <c r="AL14" i="14"/>
  <c r="AM14" i="14"/>
  <c r="AN14" i="14"/>
  <c r="AO14" i="14"/>
  <c r="AP14" i="14"/>
  <c r="AL15" i="14"/>
  <c r="AM15" i="14"/>
  <c r="AN15" i="14"/>
  <c r="AO15" i="14"/>
  <c r="AP15" i="14"/>
  <c r="AL16" i="14"/>
  <c r="AM16" i="14"/>
  <c r="AN16" i="14"/>
  <c r="AO16" i="14"/>
  <c r="AP16" i="14"/>
  <c r="AL17" i="14"/>
  <c r="AM17" i="14"/>
  <c r="AN17" i="14"/>
  <c r="AO17" i="14"/>
  <c r="AP17" i="14"/>
  <c r="AL18" i="14"/>
  <c r="AM18" i="14"/>
  <c r="AN18" i="14"/>
  <c r="AO18" i="14"/>
  <c r="AP18" i="14"/>
  <c r="AL19" i="14"/>
  <c r="AM19" i="14"/>
  <c r="AN19" i="14"/>
  <c r="AO19" i="14"/>
  <c r="AP19" i="14"/>
  <c r="AL20" i="14"/>
  <c r="AM20" i="14"/>
  <c r="AN20" i="14"/>
  <c r="AO20" i="14"/>
  <c r="AP20" i="14"/>
  <c r="AL21" i="14"/>
  <c r="AM21" i="14"/>
  <c r="AN21" i="14"/>
  <c r="AO21" i="14"/>
  <c r="AP21" i="14"/>
  <c r="AL22" i="14"/>
  <c r="AM22" i="14"/>
  <c r="AN22" i="14"/>
  <c r="AO22" i="14"/>
  <c r="AP22" i="14"/>
  <c r="AL23" i="14"/>
  <c r="AM23" i="14"/>
  <c r="AN23" i="14"/>
  <c r="AO23" i="14"/>
  <c r="AP23" i="14"/>
  <c r="AL24" i="14"/>
  <c r="AM24" i="14"/>
  <c r="AN24" i="14"/>
  <c r="AO24" i="14"/>
  <c r="AP24" i="14"/>
  <c r="AL25" i="14"/>
  <c r="AM25" i="14"/>
  <c r="AN25" i="14"/>
  <c r="AO25" i="14"/>
  <c r="AP25" i="14"/>
  <c r="AL26" i="14"/>
  <c r="AM26" i="14"/>
  <c r="AN26" i="14"/>
  <c r="AO26" i="14"/>
  <c r="AP26" i="14"/>
  <c r="AL27" i="14"/>
  <c r="AM27" i="14"/>
  <c r="AN27" i="14"/>
  <c r="AO27" i="14"/>
  <c r="AP27" i="14"/>
  <c r="AL28" i="14"/>
  <c r="AM28" i="14"/>
  <c r="AN28" i="14"/>
  <c r="AO28" i="14"/>
  <c r="AP28" i="14"/>
  <c r="AL29" i="14"/>
  <c r="AM29" i="14"/>
  <c r="AN29" i="14"/>
  <c r="AO29" i="14"/>
  <c r="AP29" i="14"/>
  <c r="AL30" i="14"/>
  <c r="AM30" i="14"/>
  <c r="AN30" i="14"/>
  <c r="AO30" i="14"/>
  <c r="AP30" i="14"/>
  <c r="AL31" i="14"/>
  <c r="AM31" i="14"/>
  <c r="AN31" i="14"/>
  <c r="AO31" i="14"/>
  <c r="AP31" i="14"/>
  <c r="AL32" i="14"/>
  <c r="AM32" i="14"/>
  <c r="AN32" i="14"/>
  <c r="AO32" i="14"/>
  <c r="AP32" i="14"/>
  <c r="AL33" i="14"/>
  <c r="AM33" i="14"/>
  <c r="AN33" i="14"/>
  <c r="AO33" i="14"/>
  <c r="AP33" i="14"/>
  <c r="AL34" i="14"/>
  <c r="AM34" i="14"/>
  <c r="AN34" i="14"/>
  <c r="AO34" i="14"/>
  <c r="AP34" i="14"/>
  <c r="AL35" i="14"/>
  <c r="AM35" i="14"/>
  <c r="AN35" i="14"/>
  <c r="AO35" i="14"/>
  <c r="AP35" i="14"/>
  <c r="AL36" i="14"/>
  <c r="AM36" i="14"/>
  <c r="AN36" i="14"/>
  <c r="AO36" i="14"/>
  <c r="AP36" i="14"/>
  <c r="AL37" i="14"/>
  <c r="AM37" i="14"/>
  <c r="AN37" i="14"/>
  <c r="AO37" i="14"/>
  <c r="AP37" i="14"/>
  <c r="AL38" i="14"/>
  <c r="AM38" i="14"/>
  <c r="AN38" i="14"/>
  <c r="AO38" i="14"/>
  <c r="AP38" i="14"/>
  <c r="AL39" i="14"/>
  <c r="AM39" i="14"/>
  <c r="AN39" i="14"/>
  <c r="AO39" i="14"/>
  <c r="AP39" i="14"/>
  <c r="AL40" i="14"/>
  <c r="AM40" i="14"/>
  <c r="AN40" i="14"/>
  <c r="AO40" i="14"/>
  <c r="AP40" i="14"/>
  <c r="AL41" i="14"/>
  <c r="AM41" i="14"/>
  <c r="AN41" i="14"/>
  <c r="AO41" i="14"/>
  <c r="AP41" i="14"/>
  <c r="AL42" i="14"/>
  <c r="AM42" i="14"/>
  <c r="AN42" i="14"/>
  <c r="AO42" i="14"/>
  <c r="AP42" i="14"/>
  <c r="AL43" i="14"/>
  <c r="AM43" i="14"/>
  <c r="AN43" i="14"/>
  <c r="AO43" i="14"/>
  <c r="AP43" i="14"/>
  <c r="AL44" i="14"/>
  <c r="AM44" i="14"/>
  <c r="AN44" i="14"/>
  <c r="AO44" i="14"/>
  <c r="AP44" i="14"/>
  <c r="AL45" i="14"/>
  <c r="AM45" i="14"/>
  <c r="AN45" i="14"/>
  <c r="AO45" i="14"/>
  <c r="AP45" i="14"/>
  <c r="AL46" i="14"/>
  <c r="AM46" i="14"/>
  <c r="AN46" i="14"/>
  <c r="AO46" i="14"/>
  <c r="AP46" i="14"/>
  <c r="AL47" i="14"/>
  <c r="AM47" i="14"/>
  <c r="AN47" i="14"/>
  <c r="AO47" i="14"/>
  <c r="AP47" i="14"/>
  <c r="AL48" i="14"/>
  <c r="AM48" i="14"/>
  <c r="AN48" i="14"/>
  <c r="AO48" i="14"/>
  <c r="AP48" i="14"/>
  <c r="AL49" i="14"/>
  <c r="AM49" i="14"/>
  <c r="AN49" i="14"/>
  <c r="AO49" i="14"/>
  <c r="AP49" i="14"/>
  <c r="AL50" i="14"/>
  <c r="AM50" i="14"/>
  <c r="AN50" i="14"/>
  <c r="AO50" i="14"/>
  <c r="AP50" i="14"/>
  <c r="AL51" i="14"/>
  <c r="AM51" i="14"/>
  <c r="AN51" i="14"/>
  <c r="AO51" i="14"/>
  <c r="AP51" i="14"/>
  <c r="AL52" i="14"/>
  <c r="AM52" i="14"/>
  <c r="AN52" i="14"/>
  <c r="AO52" i="14"/>
  <c r="AP52" i="14"/>
  <c r="AM3" i="14"/>
  <c r="AN3" i="14"/>
  <c r="AO3" i="14"/>
  <c r="AP3" i="14"/>
  <c r="AL3" i="14"/>
  <c r="AG27" i="14"/>
  <c r="AG37" i="14" s="1"/>
  <c r="AH27" i="14"/>
  <c r="AH37" i="14" s="1"/>
  <c r="AI27" i="14"/>
  <c r="AI37" i="14" s="1"/>
  <c r="AJ27" i="14"/>
  <c r="AJ37" i="14" s="1"/>
  <c r="AG28" i="14"/>
  <c r="AG38" i="14" s="1"/>
  <c r="AH28" i="14"/>
  <c r="AH38" i="14" s="1"/>
  <c r="AI28" i="14"/>
  <c r="AI38" i="14" s="1"/>
  <c r="AJ28" i="14"/>
  <c r="AJ38" i="14" s="1"/>
  <c r="AG29" i="14"/>
  <c r="AG39" i="14" s="1"/>
  <c r="AH29" i="14"/>
  <c r="AH39" i="14" s="1"/>
  <c r="AI29" i="14"/>
  <c r="AI39" i="14" s="1"/>
  <c r="AJ29" i="14"/>
  <c r="AJ39" i="14" s="1"/>
  <c r="AG30" i="14"/>
  <c r="AG40" i="14" s="1"/>
  <c r="AH30" i="14"/>
  <c r="AH40" i="14" s="1"/>
  <c r="AI30" i="14"/>
  <c r="AI40" i="14" s="1"/>
  <c r="AJ30" i="14"/>
  <c r="AJ40" i="14" s="1"/>
  <c r="AG31" i="14"/>
  <c r="AG41" i="14" s="1"/>
  <c r="AH31" i="14"/>
  <c r="AH41" i="14" s="1"/>
  <c r="AI31" i="14"/>
  <c r="AI41" i="14" s="1"/>
  <c r="AJ31" i="14"/>
  <c r="AJ41" i="14" s="1"/>
  <c r="AG32" i="14"/>
  <c r="AG42" i="14" s="1"/>
  <c r="AH32" i="14"/>
  <c r="AH42" i="14" s="1"/>
  <c r="AI32" i="14"/>
  <c r="AI42" i="14" s="1"/>
  <c r="AJ32" i="14"/>
  <c r="AJ42" i="14" s="1"/>
  <c r="AH26" i="14"/>
  <c r="AH36" i="14" s="1"/>
  <c r="AI26" i="14"/>
  <c r="AI36" i="14" s="1"/>
  <c r="AJ26" i="14"/>
  <c r="AJ36" i="14" s="1"/>
  <c r="AG26" i="14"/>
  <c r="AG23" i="14"/>
  <c r="Z4" i="14"/>
  <c r="AA4" i="14"/>
  <c r="AB4" i="14"/>
  <c r="AC4" i="14"/>
  <c r="AD4" i="14"/>
  <c r="Z5" i="14"/>
  <c r="AA5" i="14"/>
  <c r="AB5" i="14"/>
  <c r="AC5" i="14"/>
  <c r="AD5" i="14"/>
  <c r="Z6" i="14"/>
  <c r="AA6" i="14"/>
  <c r="AB6" i="14"/>
  <c r="AC6" i="14"/>
  <c r="AD6" i="14"/>
  <c r="Z7" i="14"/>
  <c r="AA7" i="14"/>
  <c r="AB7" i="14"/>
  <c r="AC7" i="14"/>
  <c r="AD7" i="14"/>
  <c r="Z8" i="14"/>
  <c r="AA8" i="14"/>
  <c r="AB8" i="14"/>
  <c r="AC8" i="14"/>
  <c r="AD8" i="14"/>
  <c r="Z9" i="14"/>
  <c r="AA9" i="14"/>
  <c r="AB9" i="14"/>
  <c r="AC9" i="14"/>
  <c r="AD9" i="14"/>
  <c r="Z10" i="14"/>
  <c r="AA10" i="14"/>
  <c r="AB10" i="14"/>
  <c r="AC10" i="14"/>
  <c r="AD10" i="14"/>
  <c r="Z11" i="14"/>
  <c r="AA11" i="14"/>
  <c r="AB11" i="14"/>
  <c r="AC11" i="14"/>
  <c r="AD11" i="14"/>
  <c r="Z12" i="14"/>
  <c r="AA12" i="14"/>
  <c r="AB12" i="14"/>
  <c r="AC12" i="14"/>
  <c r="AD12" i="14"/>
  <c r="Z13" i="14"/>
  <c r="AA13" i="14"/>
  <c r="AB13" i="14"/>
  <c r="AC13" i="14"/>
  <c r="AD13" i="14"/>
  <c r="Z14" i="14"/>
  <c r="AA14" i="14"/>
  <c r="AB14" i="14"/>
  <c r="AC14" i="14"/>
  <c r="AD14" i="14"/>
  <c r="Z15" i="14"/>
  <c r="AA15" i="14"/>
  <c r="AB15" i="14"/>
  <c r="AC15" i="14"/>
  <c r="AD15" i="14"/>
  <c r="Z16" i="14"/>
  <c r="AA16" i="14"/>
  <c r="AB16" i="14"/>
  <c r="AC16" i="14"/>
  <c r="AD16" i="14"/>
  <c r="Z17" i="14"/>
  <c r="AA17" i="14"/>
  <c r="AB17" i="14"/>
  <c r="AC17" i="14"/>
  <c r="AD17" i="14"/>
  <c r="Z18" i="14"/>
  <c r="AA18" i="14"/>
  <c r="AB18" i="14"/>
  <c r="AC18" i="14"/>
  <c r="AD18" i="14"/>
  <c r="Z19" i="14"/>
  <c r="AA19" i="14"/>
  <c r="AB19" i="14"/>
  <c r="AC19" i="14"/>
  <c r="AD19" i="14"/>
  <c r="Z20" i="14"/>
  <c r="AA20" i="14"/>
  <c r="AB20" i="14"/>
  <c r="AC20" i="14"/>
  <c r="AD20" i="14"/>
  <c r="Z21" i="14"/>
  <c r="AA21" i="14"/>
  <c r="AB21" i="14"/>
  <c r="AC21" i="14"/>
  <c r="AD21" i="14"/>
  <c r="Z22" i="14"/>
  <c r="AA22" i="14"/>
  <c r="AB22" i="14"/>
  <c r="AC22" i="14"/>
  <c r="AD22" i="14"/>
  <c r="Z23" i="14"/>
  <c r="AA23" i="14"/>
  <c r="AB23" i="14"/>
  <c r="AC23" i="14"/>
  <c r="AD23" i="14"/>
  <c r="Z24" i="14"/>
  <c r="AA24" i="14"/>
  <c r="AB24" i="14"/>
  <c r="AC24" i="14"/>
  <c r="AD24" i="14"/>
  <c r="Z25" i="14"/>
  <c r="AA25" i="14"/>
  <c r="AB25" i="14"/>
  <c r="AC25" i="14"/>
  <c r="AD25" i="14"/>
  <c r="Z26" i="14"/>
  <c r="AA26" i="14"/>
  <c r="AB26" i="14"/>
  <c r="AC26" i="14"/>
  <c r="AD26" i="14"/>
  <c r="Z27" i="14"/>
  <c r="AA27" i="14"/>
  <c r="AB27" i="14"/>
  <c r="AC27" i="14"/>
  <c r="AD27" i="14"/>
  <c r="Z28" i="14"/>
  <c r="AA28" i="14"/>
  <c r="AB28" i="14"/>
  <c r="AC28" i="14"/>
  <c r="AD28" i="14"/>
  <c r="Z29" i="14"/>
  <c r="AA29" i="14"/>
  <c r="AB29" i="14"/>
  <c r="AC29" i="14"/>
  <c r="AD29" i="14"/>
  <c r="Z30" i="14"/>
  <c r="AA30" i="14"/>
  <c r="AB30" i="14"/>
  <c r="AC30" i="14"/>
  <c r="AD30" i="14"/>
  <c r="Z31" i="14"/>
  <c r="AA31" i="14"/>
  <c r="AB31" i="14"/>
  <c r="AC31" i="14"/>
  <c r="AD31" i="14"/>
  <c r="Z32" i="14"/>
  <c r="AA32" i="14"/>
  <c r="AB32" i="14"/>
  <c r="AC32" i="14"/>
  <c r="AD32" i="14"/>
  <c r="Z33" i="14"/>
  <c r="AA33" i="14"/>
  <c r="AB33" i="14"/>
  <c r="AC33" i="14"/>
  <c r="AD33" i="14"/>
  <c r="Z34" i="14"/>
  <c r="AA34" i="14"/>
  <c r="AB34" i="14"/>
  <c r="AC34" i="14"/>
  <c r="AD34" i="14"/>
  <c r="Z35" i="14"/>
  <c r="AA35" i="14"/>
  <c r="AB35" i="14"/>
  <c r="AC35" i="14"/>
  <c r="AD35" i="14"/>
  <c r="Z36" i="14"/>
  <c r="AA36" i="14"/>
  <c r="AB36" i="14"/>
  <c r="AC36" i="14"/>
  <c r="AD36" i="14"/>
  <c r="Z37" i="14"/>
  <c r="AA37" i="14"/>
  <c r="AB37" i="14"/>
  <c r="AC37" i="14"/>
  <c r="AD37" i="14"/>
  <c r="Z38" i="14"/>
  <c r="AA38" i="14"/>
  <c r="AB38" i="14"/>
  <c r="AC38" i="14"/>
  <c r="AD38" i="14"/>
  <c r="Z39" i="14"/>
  <c r="AA39" i="14"/>
  <c r="AB39" i="14"/>
  <c r="AC39" i="14"/>
  <c r="AD39" i="14"/>
  <c r="Z40" i="14"/>
  <c r="AA40" i="14"/>
  <c r="AB40" i="14"/>
  <c r="AC40" i="14"/>
  <c r="AD40" i="14"/>
  <c r="Z41" i="14"/>
  <c r="AA41" i="14"/>
  <c r="AB41" i="14"/>
  <c r="AC41" i="14"/>
  <c r="AD41" i="14"/>
  <c r="Z42" i="14"/>
  <c r="AA42" i="14"/>
  <c r="AB42" i="14"/>
  <c r="AC42" i="14"/>
  <c r="AD42" i="14"/>
  <c r="Z43" i="14"/>
  <c r="AA43" i="14"/>
  <c r="AB43" i="14"/>
  <c r="AC43" i="14"/>
  <c r="AD43" i="14"/>
  <c r="Z44" i="14"/>
  <c r="AA44" i="14"/>
  <c r="AB44" i="14"/>
  <c r="AC44" i="14"/>
  <c r="AD44" i="14"/>
  <c r="Z45" i="14"/>
  <c r="AA45" i="14"/>
  <c r="AB45" i="14"/>
  <c r="AC45" i="14"/>
  <c r="AD45" i="14"/>
  <c r="Z46" i="14"/>
  <c r="AA46" i="14"/>
  <c r="AB46" i="14"/>
  <c r="AC46" i="14"/>
  <c r="AD46" i="14"/>
  <c r="Z47" i="14"/>
  <c r="AA47" i="14"/>
  <c r="AB47" i="14"/>
  <c r="AC47" i="14"/>
  <c r="AD47" i="14"/>
  <c r="Z48" i="14"/>
  <c r="AA48" i="14"/>
  <c r="AB48" i="14"/>
  <c r="AC48" i="14"/>
  <c r="AD48" i="14"/>
  <c r="Z49" i="14"/>
  <c r="AA49" i="14"/>
  <c r="AB49" i="14"/>
  <c r="AC49" i="14"/>
  <c r="AD49" i="14"/>
  <c r="Z50" i="14"/>
  <c r="AA50" i="14"/>
  <c r="AB50" i="14"/>
  <c r="AC50" i="14"/>
  <c r="AD50" i="14"/>
  <c r="Z51" i="14"/>
  <c r="AA51" i="14"/>
  <c r="AB51" i="14"/>
  <c r="AC51" i="14"/>
  <c r="AD51" i="14"/>
  <c r="Z52" i="14"/>
  <c r="AA52" i="14"/>
  <c r="AB52" i="14"/>
  <c r="AC52" i="14"/>
  <c r="AD52" i="14"/>
  <c r="AA3" i="14"/>
  <c r="AB3" i="14"/>
  <c r="AC3" i="14"/>
  <c r="AD3" i="14"/>
  <c r="Z3" i="14"/>
  <c r="U23" i="14"/>
  <c r="U27" i="14"/>
  <c r="U37" i="14" s="1"/>
  <c r="V27" i="14"/>
  <c r="V37" i="14" s="1"/>
  <c r="W27" i="14"/>
  <c r="W37" i="14" s="1"/>
  <c r="X27" i="14"/>
  <c r="X37" i="14" s="1"/>
  <c r="U28" i="14"/>
  <c r="U38" i="14" s="1"/>
  <c r="V28" i="14"/>
  <c r="V38" i="14" s="1"/>
  <c r="W28" i="14"/>
  <c r="W38" i="14" s="1"/>
  <c r="X28" i="14"/>
  <c r="X38" i="14" s="1"/>
  <c r="U29" i="14"/>
  <c r="U39" i="14" s="1"/>
  <c r="V29" i="14"/>
  <c r="V39" i="14" s="1"/>
  <c r="W29" i="14"/>
  <c r="W39" i="14" s="1"/>
  <c r="X29" i="14"/>
  <c r="X39" i="14" s="1"/>
  <c r="U30" i="14"/>
  <c r="U40" i="14" s="1"/>
  <c r="V30" i="14"/>
  <c r="V40" i="14" s="1"/>
  <c r="W30" i="14"/>
  <c r="W40" i="14" s="1"/>
  <c r="X30" i="14"/>
  <c r="X40" i="14" s="1"/>
  <c r="U31" i="14"/>
  <c r="U41" i="14" s="1"/>
  <c r="V31" i="14"/>
  <c r="V41" i="14" s="1"/>
  <c r="W31" i="14"/>
  <c r="W41" i="14" s="1"/>
  <c r="X31" i="14"/>
  <c r="X41" i="14" s="1"/>
  <c r="U32" i="14"/>
  <c r="U42" i="14" s="1"/>
  <c r="V32" i="14"/>
  <c r="V42" i="14" s="1"/>
  <c r="W32" i="14"/>
  <c r="W42" i="14" s="1"/>
  <c r="X32" i="14"/>
  <c r="X42" i="14" s="1"/>
  <c r="V26" i="14"/>
  <c r="V36" i="14" s="1"/>
  <c r="W26" i="14"/>
  <c r="W36" i="14" s="1"/>
  <c r="X26" i="14"/>
  <c r="X36" i="14" s="1"/>
  <c r="U26" i="14"/>
  <c r="U36" i="14" s="1"/>
  <c r="N4" i="14"/>
  <c r="O4" i="14"/>
  <c r="P4" i="14"/>
  <c r="Q4" i="14"/>
  <c r="R4" i="14"/>
  <c r="N5" i="14"/>
  <c r="O5" i="14"/>
  <c r="P5" i="14"/>
  <c r="Q5" i="14"/>
  <c r="R5" i="14"/>
  <c r="N6" i="14"/>
  <c r="O6" i="14"/>
  <c r="P6" i="14"/>
  <c r="Q6" i="14"/>
  <c r="R6" i="14"/>
  <c r="N7" i="14"/>
  <c r="O7" i="14"/>
  <c r="P7" i="14"/>
  <c r="Q7" i="14"/>
  <c r="R7" i="14"/>
  <c r="N8" i="14"/>
  <c r="O8" i="14"/>
  <c r="P8" i="14"/>
  <c r="Q8" i="14"/>
  <c r="R8" i="14"/>
  <c r="N9" i="14"/>
  <c r="O9" i="14"/>
  <c r="P9" i="14"/>
  <c r="Q9" i="14"/>
  <c r="R9" i="14"/>
  <c r="N10" i="14"/>
  <c r="O10" i="14"/>
  <c r="P10" i="14"/>
  <c r="Q10" i="14"/>
  <c r="R10" i="14"/>
  <c r="N11" i="14"/>
  <c r="O11" i="14"/>
  <c r="P11" i="14"/>
  <c r="Q11" i="14"/>
  <c r="R11" i="14"/>
  <c r="N12" i="14"/>
  <c r="O12" i="14"/>
  <c r="P12" i="14"/>
  <c r="Q12" i="14"/>
  <c r="R12" i="14"/>
  <c r="N13" i="14"/>
  <c r="O13" i="14"/>
  <c r="P13" i="14"/>
  <c r="Q13" i="14"/>
  <c r="R13" i="14"/>
  <c r="N14" i="14"/>
  <c r="O14" i="14"/>
  <c r="P14" i="14"/>
  <c r="Q14" i="14"/>
  <c r="R14" i="14"/>
  <c r="N15" i="14"/>
  <c r="O15" i="14"/>
  <c r="P15" i="14"/>
  <c r="Q15" i="14"/>
  <c r="R15" i="14"/>
  <c r="N16" i="14"/>
  <c r="O16" i="14"/>
  <c r="P16" i="14"/>
  <c r="Q16" i="14"/>
  <c r="R16" i="14"/>
  <c r="N17" i="14"/>
  <c r="O17" i="14"/>
  <c r="P17" i="14"/>
  <c r="Q17" i="14"/>
  <c r="R17" i="14"/>
  <c r="N18" i="14"/>
  <c r="O18" i="14"/>
  <c r="P18" i="14"/>
  <c r="Q18" i="14"/>
  <c r="R18" i="14"/>
  <c r="N19" i="14"/>
  <c r="O19" i="14"/>
  <c r="P19" i="14"/>
  <c r="Q19" i="14"/>
  <c r="R19" i="14"/>
  <c r="N20" i="14"/>
  <c r="O20" i="14"/>
  <c r="P20" i="14"/>
  <c r="Q20" i="14"/>
  <c r="R20" i="14"/>
  <c r="N21" i="14"/>
  <c r="O21" i="14"/>
  <c r="P21" i="14"/>
  <c r="Q21" i="14"/>
  <c r="R21" i="14"/>
  <c r="N22" i="14"/>
  <c r="O22" i="14"/>
  <c r="P22" i="14"/>
  <c r="Q22" i="14"/>
  <c r="R22" i="14"/>
  <c r="N23" i="14"/>
  <c r="O23" i="14"/>
  <c r="P23" i="14"/>
  <c r="Q23" i="14"/>
  <c r="R23" i="14"/>
  <c r="N24" i="14"/>
  <c r="O24" i="14"/>
  <c r="P24" i="14"/>
  <c r="Q24" i="14"/>
  <c r="R24" i="14"/>
  <c r="N25" i="14"/>
  <c r="O25" i="14"/>
  <c r="P25" i="14"/>
  <c r="Q25" i="14"/>
  <c r="R25" i="14"/>
  <c r="N26" i="14"/>
  <c r="O26" i="14"/>
  <c r="P26" i="14"/>
  <c r="Q26" i="14"/>
  <c r="R26" i="14"/>
  <c r="N27" i="14"/>
  <c r="O27" i="14"/>
  <c r="P27" i="14"/>
  <c r="Q27" i="14"/>
  <c r="R27" i="14"/>
  <c r="N28" i="14"/>
  <c r="O28" i="14"/>
  <c r="P28" i="14"/>
  <c r="Q28" i="14"/>
  <c r="R28" i="14"/>
  <c r="N29" i="14"/>
  <c r="O29" i="14"/>
  <c r="P29" i="14"/>
  <c r="Q29" i="14"/>
  <c r="R29" i="14"/>
  <c r="N30" i="14"/>
  <c r="O30" i="14"/>
  <c r="P30" i="14"/>
  <c r="Q30" i="14"/>
  <c r="R30" i="14"/>
  <c r="N31" i="14"/>
  <c r="O31" i="14"/>
  <c r="P31" i="14"/>
  <c r="Q31" i="14"/>
  <c r="R31" i="14"/>
  <c r="N32" i="14"/>
  <c r="O32" i="14"/>
  <c r="P32" i="14"/>
  <c r="Q32" i="14"/>
  <c r="R32" i="14"/>
  <c r="N33" i="14"/>
  <c r="O33" i="14"/>
  <c r="P33" i="14"/>
  <c r="Q33" i="14"/>
  <c r="R33" i="14"/>
  <c r="N34" i="14"/>
  <c r="O34" i="14"/>
  <c r="P34" i="14"/>
  <c r="Q34" i="14"/>
  <c r="R34" i="14"/>
  <c r="N35" i="14"/>
  <c r="O35" i="14"/>
  <c r="P35" i="14"/>
  <c r="Q35" i="14"/>
  <c r="R35" i="14"/>
  <c r="N36" i="14"/>
  <c r="O36" i="14"/>
  <c r="P36" i="14"/>
  <c r="Q36" i="14"/>
  <c r="R36" i="14"/>
  <c r="N37" i="14"/>
  <c r="O37" i="14"/>
  <c r="P37" i="14"/>
  <c r="Q37" i="14"/>
  <c r="R37" i="14"/>
  <c r="N38" i="14"/>
  <c r="O38" i="14"/>
  <c r="P38" i="14"/>
  <c r="Q38" i="14"/>
  <c r="R38" i="14"/>
  <c r="N39" i="14"/>
  <c r="O39" i="14"/>
  <c r="P39" i="14"/>
  <c r="Q39" i="14"/>
  <c r="R39" i="14"/>
  <c r="N40" i="14"/>
  <c r="O40" i="14"/>
  <c r="P40" i="14"/>
  <c r="Q40" i="14"/>
  <c r="R40" i="14"/>
  <c r="N41" i="14"/>
  <c r="O41" i="14"/>
  <c r="P41" i="14"/>
  <c r="Q41" i="14"/>
  <c r="R41" i="14"/>
  <c r="N42" i="14"/>
  <c r="O42" i="14"/>
  <c r="P42" i="14"/>
  <c r="Q42" i="14"/>
  <c r="R42" i="14"/>
  <c r="N43" i="14"/>
  <c r="O43" i="14"/>
  <c r="P43" i="14"/>
  <c r="Q43" i="14"/>
  <c r="R43" i="14"/>
  <c r="N44" i="14"/>
  <c r="O44" i="14"/>
  <c r="P44" i="14"/>
  <c r="Q44" i="14"/>
  <c r="R44" i="14"/>
  <c r="N45" i="14"/>
  <c r="O45" i="14"/>
  <c r="P45" i="14"/>
  <c r="Q45" i="14"/>
  <c r="R45" i="14"/>
  <c r="N46" i="14"/>
  <c r="O46" i="14"/>
  <c r="P46" i="14"/>
  <c r="Q46" i="14"/>
  <c r="R46" i="14"/>
  <c r="N47" i="14"/>
  <c r="O47" i="14"/>
  <c r="P47" i="14"/>
  <c r="Q47" i="14"/>
  <c r="R47" i="14"/>
  <c r="N48" i="14"/>
  <c r="O48" i="14"/>
  <c r="P48" i="14"/>
  <c r="Q48" i="14"/>
  <c r="R48" i="14"/>
  <c r="N49" i="14"/>
  <c r="O49" i="14"/>
  <c r="P49" i="14"/>
  <c r="Q49" i="14"/>
  <c r="R49" i="14"/>
  <c r="N50" i="14"/>
  <c r="O50" i="14"/>
  <c r="P50" i="14"/>
  <c r="Q50" i="14"/>
  <c r="R50" i="14"/>
  <c r="N51" i="14"/>
  <c r="O51" i="14"/>
  <c r="P51" i="14"/>
  <c r="Q51" i="14"/>
  <c r="R51" i="14"/>
  <c r="N52" i="14"/>
  <c r="O52" i="14"/>
  <c r="P52" i="14"/>
  <c r="Q52" i="14"/>
  <c r="R52" i="14"/>
  <c r="O3" i="14"/>
  <c r="P3" i="14"/>
  <c r="Q3" i="14"/>
  <c r="R3" i="14"/>
  <c r="N3" i="14"/>
  <c r="I22" i="14"/>
  <c r="I27" i="14"/>
  <c r="I37" i="14" s="1"/>
  <c r="J27" i="14"/>
  <c r="J37" i="14" s="1"/>
  <c r="K27" i="14"/>
  <c r="K37" i="14" s="1"/>
  <c r="L27" i="14"/>
  <c r="L37" i="14" s="1"/>
  <c r="I28" i="14"/>
  <c r="I38" i="14" s="1"/>
  <c r="J28" i="14"/>
  <c r="J38" i="14" s="1"/>
  <c r="K28" i="14"/>
  <c r="K38" i="14" s="1"/>
  <c r="L28" i="14"/>
  <c r="L38" i="14" s="1"/>
  <c r="I29" i="14"/>
  <c r="I39" i="14" s="1"/>
  <c r="J29" i="14"/>
  <c r="J39" i="14" s="1"/>
  <c r="K29" i="14"/>
  <c r="K39" i="14" s="1"/>
  <c r="L29" i="14"/>
  <c r="L39" i="14" s="1"/>
  <c r="I30" i="14"/>
  <c r="I40" i="14" s="1"/>
  <c r="J30" i="14"/>
  <c r="J40" i="14" s="1"/>
  <c r="K30" i="14"/>
  <c r="K40" i="14" s="1"/>
  <c r="L30" i="14"/>
  <c r="L40" i="14" s="1"/>
  <c r="I31" i="14"/>
  <c r="I41" i="14" s="1"/>
  <c r="J31" i="14"/>
  <c r="J41" i="14" s="1"/>
  <c r="K31" i="14"/>
  <c r="K41" i="14" s="1"/>
  <c r="L31" i="14"/>
  <c r="L41" i="14" s="1"/>
  <c r="I32" i="14"/>
  <c r="J32" i="14"/>
  <c r="K32" i="14"/>
  <c r="L32" i="14"/>
  <c r="J26" i="14"/>
  <c r="J36" i="14" s="1"/>
  <c r="K26" i="14"/>
  <c r="K36" i="14" s="1"/>
  <c r="L26" i="14"/>
  <c r="L36" i="14" s="1"/>
  <c r="I26" i="14"/>
  <c r="I36" i="14" s="1"/>
  <c r="CY29" i="14" l="1"/>
  <c r="CY27" i="14"/>
  <c r="CY12" i="14"/>
  <c r="D15" i="10" s="1"/>
  <c r="CY32" i="14"/>
  <c r="CY31" i="14"/>
  <c r="AG22" i="14"/>
  <c r="CY30" i="14"/>
  <c r="DK12" i="14"/>
  <c r="D17" i="10" s="1"/>
  <c r="CH21" i="14"/>
  <c r="D11" i="10" s="1"/>
  <c r="DE11" i="14"/>
  <c r="D6" i="10" s="1"/>
  <c r="U21" i="14"/>
  <c r="BQ21" i="14"/>
  <c r="D10" i="10" s="1"/>
  <c r="AS21" i="14"/>
  <c r="BE21" i="14"/>
  <c r="D9" i="10" s="1"/>
  <c r="DK11" i="14"/>
  <c r="D7" i="10" s="1"/>
  <c r="DE12" i="14"/>
  <c r="U22" i="14"/>
  <c r="D13" i="10" s="1"/>
  <c r="AG36" i="14"/>
  <c r="AG21" i="14" s="1"/>
  <c r="AS22" i="14"/>
  <c r="D18" i="10" s="1"/>
  <c r="BE22" i="14"/>
  <c r="D19" i="10" s="1"/>
  <c r="BQ22" i="14"/>
  <c r="D20" i="10" s="1"/>
  <c r="CH22" i="14"/>
  <c r="CY26" i="14"/>
  <c r="I21" i="14"/>
  <c r="D12" i="10" s="1"/>
  <c r="I20" i="14"/>
  <c r="D2" i="10" s="1"/>
  <c r="C3" i="14"/>
  <c r="D3" i="14"/>
  <c r="E3" i="14"/>
  <c r="F3" i="14"/>
  <c r="C4" i="14"/>
  <c r="D4" i="14"/>
  <c r="E4" i="14"/>
  <c r="F4" i="14"/>
  <c r="C5" i="14"/>
  <c r="D5" i="14"/>
  <c r="E5" i="14"/>
  <c r="F5" i="14"/>
  <c r="C6" i="14"/>
  <c r="D6" i="14"/>
  <c r="E6" i="14"/>
  <c r="F6" i="14"/>
  <c r="C7" i="14"/>
  <c r="D7" i="14"/>
  <c r="E7" i="14"/>
  <c r="F7" i="14"/>
  <c r="C8" i="14"/>
  <c r="D8" i="14"/>
  <c r="E8" i="14"/>
  <c r="F8" i="14"/>
  <c r="C9" i="14"/>
  <c r="D9" i="14"/>
  <c r="E9" i="14"/>
  <c r="F9" i="14"/>
  <c r="C10" i="14"/>
  <c r="D10" i="14"/>
  <c r="E10" i="14"/>
  <c r="F10" i="14"/>
  <c r="C11" i="14"/>
  <c r="D11" i="14"/>
  <c r="E11" i="14"/>
  <c r="F11" i="14"/>
  <c r="C12" i="14"/>
  <c r="D12" i="14"/>
  <c r="E12" i="14"/>
  <c r="F12" i="14"/>
  <c r="C13" i="14"/>
  <c r="D13" i="14"/>
  <c r="E13" i="14"/>
  <c r="F13" i="14"/>
  <c r="C14" i="14"/>
  <c r="D14" i="14"/>
  <c r="E14" i="14"/>
  <c r="F14" i="14"/>
  <c r="C15" i="14"/>
  <c r="D15" i="14"/>
  <c r="E15" i="14"/>
  <c r="F15" i="14"/>
  <c r="C16" i="14"/>
  <c r="D16" i="14"/>
  <c r="E16" i="14"/>
  <c r="F16" i="14"/>
  <c r="C17" i="14"/>
  <c r="D17" i="14"/>
  <c r="E17" i="14"/>
  <c r="F17" i="14"/>
  <c r="C18" i="14"/>
  <c r="D18" i="14"/>
  <c r="E18" i="14"/>
  <c r="F18" i="14"/>
  <c r="C19" i="14"/>
  <c r="D19" i="14"/>
  <c r="E19" i="14"/>
  <c r="F19" i="14"/>
  <c r="C20" i="14"/>
  <c r="D20" i="14"/>
  <c r="E20" i="14"/>
  <c r="F20" i="14"/>
  <c r="C21" i="14"/>
  <c r="D21" i="14"/>
  <c r="E21" i="14"/>
  <c r="F21" i="14"/>
  <c r="C22" i="14"/>
  <c r="D22" i="14"/>
  <c r="E22" i="14"/>
  <c r="F22" i="14"/>
  <c r="C23" i="14"/>
  <c r="D23" i="14"/>
  <c r="E23" i="14"/>
  <c r="F23" i="14"/>
  <c r="C24" i="14"/>
  <c r="D24" i="14"/>
  <c r="E24" i="14"/>
  <c r="F24" i="14"/>
  <c r="C25" i="14"/>
  <c r="D25" i="14"/>
  <c r="E25" i="14"/>
  <c r="F25" i="14"/>
  <c r="C26" i="14"/>
  <c r="D26" i="14"/>
  <c r="E26" i="14"/>
  <c r="F26" i="14"/>
  <c r="C27" i="14"/>
  <c r="D27" i="14"/>
  <c r="E27" i="14"/>
  <c r="F27" i="14"/>
  <c r="C28" i="14"/>
  <c r="D28" i="14"/>
  <c r="E28" i="14"/>
  <c r="F28" i="14"/>
  <c r="C29" i="14"/>
  <c r="D29" i="14"/>
  <c r="E29" i="14"/>
  <c r="F29" i="14"/>
  <c r="C30" i="14"/>
  <c r="D30" i="14"/>
  <c r="E30" i="14"/>
  <c r="F30" i="14"/>
  <c r="C31" i="14"/>
  <c r="D31" i="14"/>
  <c r="E31" i="14"/>
  <c r="F31" i="14"/>
  <c r="C32" i="14"/>
  <c r="D32" i="14"/>
  <c r="E32" i="14"/>
  <c r="F32" i="14"/>
  <c r="C33" i="14"/>
  <c r="D33" i="14"/>
  <c r="E33" i="14"/>
  <c r="F33" i="14"/>
  <c r="C34" i="14"/>
  <c r="D34" i="14"/>
  <c r="E34" i="14"/>
  <c r="F34" i="14"/>
  <c r="C35" i="14"/>
  <c r="D35" i="14"/>
  <c r="E35" i="14"/>
  <c r="F35" i="14"/>
  <c r="C36" i="14"/>
  <c r="D36" i="14"/>
  <c r="E36" i="14"/>
  <c r="F36" i="14"/>
  <c r="C37" i="14"/>
  <c r="D37" i="14"/>
  <c r="E37" i="14"/>
  <c r="F37" i="14"/>
  <c r="C38" i="14"/>
  <c r="D38" i="14"/>
  <c r="E38" i="14"/>
  <c r="F38" i="14"/>
  <c r="C39" i="14"/>
  <c r="D39" i="14"/>
  <c r="E39" i="14"/>
  <c r="F39" i="14"/>
  <c r="C40" i="14"/>
  <c r="D40" i="14"/>
  <c r="E40" i="14"/>
  <c r="F40" i="14"/>
  <c r="C41" i="14"/>
  <c r="D41" i="14"/>
  <c r="E41" i="14"/>
  <c r="F41" i="14"/>
  <c r="C42" i="14"/>
  <c r="D42" i="14"/>
  <c r="E42" i="14"/>
  <c r="F42" i="14"/>
  <c r="C43" i="14"/>
  <c r="D43" i="14"/>
  <c r="E43" i="14"/>
  <c r="F43" i="14"/>
  <c r="C44" i="14"/>
  <c r="D44" i="14"/>
  <c r="E44" i="14"/>
  <c r="F44" i="14"/>
  <c r="C45" i="14"/>
  <c r="D45" i="14"/>
  <c r="E45" i="14"/>
  <c r="F45" i="14"/>
  <c r="C46" i="14"/>
  <c r="D46" i="14"/>
  <c r="E46" i="14"/>
  <c r="F46" i="14"/>
  <c r="C47" i="14"/>
  <c r="D47" i="14"/>
  <c r="E47" i="14"/>
  <c r="F47" i="14"/>
  <c r="C48" i="14"/>
  <c r="D48" i="14"/>
  <c r="E48" i="14"/>
  <c r="F48" i="14"/>
  <c r="C49" i="14"/>
  <c r="D49" i="14"/>
  <c r="E49" i="14"/>
  <c r="F49" i="14"/>
  <c r="C50" i="14"/>
  <c r="D50" i="14"/>
  <c r="E50" i="14"/>
  <c r="F50" i="14"/>
  <c r="C51" i="14"/>
  <c r="D51" i="14"/>
  <c r="E51" i="14"/>
  <c r="F51" i="14"/>
  <c r="C52" i="14"/>
  <c r="D52" i="14"/>
  <c r="E52" i="14"/>
  <c r="F52" i="14"/>
  <c r="C53" i="14"/>
  <c r="D53" i="14"/>
  <c r="E53" i="14"/>
  <c r="F53" i="14"/>
  <c r="C54" i="14"/>
  <c r="D54" i="14"/>
  <c r="E54" i="14"/>
  <c r="F54" i="14"/>
  <c r="C55" i="14"/>
  <c r="D55" i="14"/>
  <c r="E55" i="14"/>
  <c r="F55" i="14"/>
  <c r="C56" i="14"/>
  <c r="D56" i="14"/>
  <c r="E56" i="14"/>
  <c r="F56" i="14"/>
  <c r="C57" i="14"/>
  <c r="D57" i="14"/>
  <c r="E57" i="14"/>
  <c r="F57" i="14"/>
  <c r="C58" i="14"/>
  <c r="D58" i="14"/>
  <c r="E58" i="14"/>
  <c r="F58" i="14"/>
  <c r="C59" i="14"/>
  <c r="D59" i="14"/>
  <c r="E59" i="14"/>
  <c r="F59" i="14"/>
  <c r="C60" i="14"/>
  <c r="D60" i="14"/>
  <c r="E60" i="14"/>
  <c r="F60" i="14"/>
  <c r="C61" i="14"/>
  <c r="D61" i="14"/>
  <c r="E61" i="14"/>
  <c r="F61" i="14"/>
  <c r="C62" i="14"/>
  <c r="D62" i="14"/>
  <c r="E62" i="14"/>
  <c r="F62" i="14"/>
  <c r="C63" i="14"/>
  <c r="D63" i="14"/>
  <c r="E63" i="14"/>
  <c r="F63" i="14"/>
  <c r="C64" i="14"/>
  <c r="D64" i="14"/>
  <c r="E64" i="14"/>
  <c r="F64" i="14"/>
  <c r="C65" i="14"/>
  <c r="D65" i="14"/>
  <c r="E65" i="14"/>
  <c r="F65" i="14"/>
  <c r="C66" i="14"/>
  <c r="D66" i="14"/>
  <c r="E66" i="14"/>
  <c r="F66" i="14"/>
  <c r="C67" i="14"/>
  <c r="D67" i="14"/>
  <c r="E67" i="14"/>
  <c r="F67" i="14"/>
  <c r="C68" i="14"/>
  <c r="D68" i="14"/>
  <c r="E68" i="14"/>
  <c r="F68" i="14"/>
  <c r="C69" i="14"/>
  <c r="D69" i="14"/>
  <c r="E69" i="14"/>
  <c r="F69" i="14"/>
  <c r="C70" i="14"/>
  <c r="D70" i="14"/>
  <c r="E70" i="14"/>
  <c r="F70" i="14"/>
  <c r="C71" i="14"/>
  <c r="D71" i="14"/>
  <c r="E71" i="14"/>
  <c r="F71" i="14"/>
  <c r="C72" i="14"/>
  <c r="D72" i="14"/>
  <c r="E72" i="14"/>
  <c r="F72" i="14"/>
  <c r="C73" i="14"/>
  <c r="D73" i="14"/>
  <c r="E73" i="14"/>
  <c r="F73" i="14"/>
  <c r="C74" i="14"/>
  <c r="D74" i="14"/>
  <c r="E74" i="14"/>
  <c r="F74" i="14"/>
  <c r="C75" i="14"/>
  <c r="D75" i="14"/>
  <c r="E75" i="14"/>
  <c r="F75" i="14"/>
  <c r="C76" i="14"/>
  <c r="D76" i="14"/>
  <c r="E76" i="14"/>
  <c r="F76" i="14"/>
  <c r="C77" i="14"/>
  <c r="D77" i="14"/>
  <c r="E77" i="14"/>
  <c r="F77" i="14"/>
  <c r="C78" i="14"/>
  <c r="D78" i="14"/>
  <c r="E78" i="14"/>
  <c r="F78" i="14"/>
  <c r="C79" i="14"/>
  <c r="D79" i="14"/>
  <c r="E79" i="14"/>
  <c r="F79" i="14"/>
  <c r="C80" i="14"/>
  <c r="D80" i="14"/>
  <c r="E80" i="14"/>
  <c r="F80" i="14"/>
  <c r="C81" i="14"/>
  <c r="D81" i="14"/>
  <c r="E81" i="14"/>
  <c r="F81" i="14"/>
  <c r="C82" i="14"/>
  <c r="D82" i="14"/>
  <c r="E82" i="14"/>
  <c r="F82" i="14"/>
  <c r="D2" i="14"/>
  <c r="E2" i="14"/>
  <c r="F2" i="14"/>
  <c r="C2" i="14"/>
  <c r="E20" i="10"/>
  <c r="E18" i="10"/>
  <c r="E13" i="10"/>
  <c r="E7" i="10"/>
  <c r="E5" i="10"/>
  <c r="CY11" i="6"/>
  <c r="CS11" i="6"/>
  <c r="CM11" i="6"/>
  <c r="CY11" i="11"/>
  <c r="CS11" i="11"/>
  <c r="CM11" i="11"/>
  <c r="CY11" i="9"/>
  <c r="CS11" i="9"/>
  <c r="CM11" i="9"/>
  <c r="CY11" i="3"/>
  <c r="CS11" i="3"/>
  <c r="CM11" i="3"/>
  <c r="CY11" i="4"/>
  <c r="CS11" i="4"/>
  <c r="CM11" i="4"/>
  <c r="CM12" i="12"/>
  <c r="CS12" i="12"/>
  <c r="CY12" i="12"/>
  <c r="B17" i="10" s="1"/>
  <c r="CY11" i="12"/>
  <c r="CS11" i="12"/>
  <c r="CM11" i="12"/>
  <c r="CA21" i="12"/>
  <c r="BO21" i="12"/>
  <c r="BC21" i="12"/>
  <c r="AQ21" i="12"/>
  <c r="AE21" i="12"/>
  <c r="S21" i="12"/>
  <c r="G20" i="12"/>
  <c r="J17" i="10"/>
  <c r="J25" i="10"/>
  <c r="J20" i="10"/>
  <c r="J19" i="10"/>
  <c r="E3" i="10"/>
  <c r="E8" i="10"/>
  <c r="E10" i="10"/>
  <c r="G20" i="10"/>
  <c r="G13" i="10"/>
  <c r="G17" i="10"/>
  <c r="G3" i="10"/>
  <c r="G8" i="10"/>
  <c r="G10" i="10"/>
  <c r="G18" i="10"/>
  <c r="G27" i="10"/>
  <c r="G31" i="10"/>
  <c r="G24" i="10"/>
  <c r="H20" i="10"/>
  <c r="H18" i="10"/>
  <c r="H31" i="10"/>
  <c r="H24" i="10"/>
  <c r="H13" i="10"/>
  <c r="H7" i="10"/>
  <c r="G30" i="10"/>
  <c r="G26" i="10"/>
  <c r="G21" i="10"/>
  <c r="G19" i="10"/>
  <c r="G14" i="10"/>
  <c r="G22" i="10"/>
  <c r="G2" i="10"/>
  <c r="I20" i="10"/>
  <c r="I18" i="10"/>
  <c r="I13" i="10"/>
  <c r="G29" i="10"/>
  <c r="G28" i="10"/>
  <c r="G23" i="10"/>
  <c r="G11" i="10"/>
  <c r="G9" i="10"/>
  <c r="G4" i="10"/>
  <c r="G12" i="10"/>
  <c r="G16" i="10"/>
  <c r="G7" i="10"/>
  <c r="G6" i="10"/>
  <c r="D27" i="10"/>
  <c r="D29" i="10"/>
  <c r="D24" i="10"/>
  <c r="O2" i="10"/>
  <c r="C32" i="10"/>
  <c r="D32" i="10"/>
  <c r="E32" i="10"/>
  <c r="F32" i="10"/>
  <c r="G32" i="10"/>
  <c r="H32" i="10"/>
  <c r="I32" i="10"/>
  <c r="J32" i="10"/>
  <c r="B32" i="10"/>
  <c r="D4" i="10"/>
  <c r="D25" i="10"/>
  <c r="D16" i="10"/>
  <c r="H2" i="10"/>
  <c r="I2" i="10"/>
  <c r="H3" i="10"/>
  <c r="I3" i="10"/>
  <c r="H4" i="10"/>
  <c r="I4" i="10"/>
  <c r="H5" i="10"/>
  <c r="I5" i="10"/>
  <c r="H6" i="10"/>
  <c r="I6" i="10"/>
  <c r="I7" i="10"/>
  <c r="H8" i="10"/>
  <c r="I8" i="10"/>
  <c r="H9" i="10"/>
  <c r="I9" i="10"/>
  <c r="H10" i="10"/>
  <c r="I10" i="10"/>
  <c r="H11" i="10"/>
  <c r="I11" i="10"/>
  <c r="H12" i="10"/>
  <c r="I12" i="10"/>
  <c r="J12" i="10"/>
  <c r="J13" i="10"/>
  <c r="H14" i="10"/>
  <c r="I14" i="10"/>
  <c r="J14" i="10"/>
  <c r="H15" i="10"/>
  <c r="I15" i="10"/>
  <c r="J15" i="10"/>
  <c r="H16" i="10"/>
  <c r="I16" i="10"/>
  <c r="J16" i="10"/>
  <c r="H17" i="10"/>
  <c r="I17" i="10"/>
  <c r="J18" i="10"/>
  <c r="H19" i="10"/>
  <c r="I19" i="10"/>
  <c r="H21" i="10"/>
  <c r="I21" i="10"/>
  <c r="J21" i="10"/>
  <c r="H22" i="10"/>
  <c r="I22" i="10"/>
  <c r="J22" i="10"/>
  <c r="H23" i="10"/>
  <c r="I23" i="10"/>
  <c r="J23" i="10"/>
  <c r="I24" i="10"/>
  <c r="J24" i="10"/>
  <c r="H25" i="10"/>
  <c r="I25" i="10"/>
  <c r="H26" i="10"/>
  <c r="I26" i="10"/>
  <c r="J26" i="10"/>
  <c r="H27" i="10"/>
  <c r="I27" i="10"/>
  <c r="J27" i="10"/>
  <c r="H28" i="10"/>
  <c r="I28" i="10"/>
  <c r="J28" i="10"/>
  <c r="H29" i="10"/>
  <c r="I29" i="10"/>
  <c r="J29" i="10"/>
  <c r="H30" i="10"/>
  <c r="I30" i="10"/>
  <c r="J30" i="10"/>
  <c r="I31" i="10"/>
  <c r="J31" i="10"/>
  <c r="J33" i="10"/>
  <c r="D30" i="10"/>
  <c r="D28" i="10"/>
  <c r="D23" i="10"/>
  <c r="D21" i="10"/>
  <c r="D14" i="10"/>
  <c r="D22" i="10"/>
  <c r="D8" i="10"/>
  <c r="D3" i="10"/>
  <c r="D26" i="10"/>
  <c r="D9" i="2"/>
  <c r="D75" i="2"/>
  <c r="D76" i="2"/>
  <c r="D77" i="2"/>
  <c r="D78" i="2"/>
  <c r="D79" i="2"/>
  <c r="D80" i="2"/>
  <c r="D81" i="2"/>
  <c r="D82" i="2"/>
  <c r="F33" i="10"/>
  <c r="C33" i="10"/>
  <c r="B33" i="10"/>
  <c r="B37" i="10" s="1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6" i="10"/>
  <c r="B15" i="10"/>
  <c r="B14" i="10"/>
  <c r="B13" i="10"/>
  <c r="B11" i="10"/>
  <c r="B10" i="10"/>
  <c r="B9" i="10"/>
  <c r="B8" i="10"/>
  <c r="B7" i="10"/>
  <c r="B6" i="10"/>
  <c r="B5" i="10"/>
  <c r="B4" i="10"/>
  <c r="B3" i="10"/>
  <c r="B2" i="10"/>
  <c r="B12" i="10"/>
  <c r="F20" i="10"/>
  <c r="F18" i="10"/>
  <c r="F13" i="10"/>
  <c r="F7" i="10"/>
  <c r="F6" i="10"/>
  <c r="F12" i="10"/>
  <c r="F4" i="10"/>
  <c r="F11" i="10"/>
  <c r="C17" i="10"/>
  <c r="C6" i="10"/>
  <c r="C12" i="10"/>
  <c r="C4" i="10"/>
  <c r="C9" i="10"/>
  <c r="C20" i="10"/>
  <c r="C18" i="10"/>
  <c r="C13" i="10"/>
  <c r="F27" i="10"/>
  <c r="F26" i="10"/>
  <c r="F25" i="10"/>
  <c r="F17" i="10"/>
  <c r="F31" i="10"/>
  <c r="F30" i="10"/>
  <c r="F29" i="10"/>
  <c r="F28" i="10"/>
  <c r="F24" i="10"/>
  <c r="F23" i="10"/>
  <c r="F22" i="10"/>
  <c r="C31" i="10"/>
  <c r="C30" i="10"/>
  <c r="C29" i="10"/>
  <c r="C24" i="10"/>
  <c r="C23" i="10"/>
  <c r="C11" i="10"/>
  <c r="C25" i="10"/>
  <c r="C15" i="10"/>
  <c r="E31" i="10"/>
  <c r="E30" i="10"/>
  <c r="E29" i="10"/>
  <c r="E28" i="10"/>
  <c r="E27" i="10"/>
  <c r="E26" i="10"/>
  <c r="E25" i="10"/>
  <c r="E24" i="10"/>
  <c r="E23" i="10"/>
  <c r="E22" i="10"/>
  <c r="C28" i="10"/>
  <c r="C27" i="10"/>
  <c r="C26" i="10"/>
  <c r="C22" i="10"/>
  <c r="CY13" i="2"/>
  <c r="CY12" i="2"/>
  <c r="CS13" i="2"/>
  <c r="CS12" i="2"/>
  <c r="CM13" i="2"/>
  <c r="CM12" i="2"/>
  <c r="CA23" i="2"/>
  <c r="CA22" i="2"/>
  <c r="BO23" i="2"/>
  <c r="BO22" i="2"/>
  <c r="BC23" i="2"/>
  <c r="BC22" i="2"/>
  <c r="AQ23" i="2"/>
  <c r="AQ22" i="2"/>
  <c r="AE23" i="2"/>
  <c r="AE22" i="2"/>
  <c r="S23" i="2"/>
  <c r="S22" i="2"/>
  <c r="G22" i="2"/>
  <c r="G21" i="2"/>
  <c r="C19" i="10"/>
  <c r="F19" i="10"/>
  <c r="F14" i="10"/>
  <c r="F10" i="10"/>
  <c r="F8" i="10"/>
  <c r="F3" i="10"/>
  <c r="F2" i="10"/>
  <c r="C82" i="2"/>
  <c r="C81" i="2"/>
  <c r="C80" i="2"/>
  <c r="C79" i="2"/>
  <c r="C78" i="2"/>
  <c r="C77" i="2"/>
  <c r="C76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CJ52" i="2"/>
  <c r="CI52" i="2"/>
  <c r="CH52" i="2"/>
  <c r="CG52" i="2"/>
  <c r="CF52" i="2"/>
  <c r="BX52" i="2"/>
  <c r="BW52" i="2"/>
  <c r="BV52" i="2"/>
  <c r="BU52" i="2"/>
  <c r="BT52" i="2"/>
  <c r="BL52" i="2"/>
  <c r="BK52" i="2"/>
  <c r="BJ52" i="2"/>
  <c r="BI52" i="2"/>
  <c r="BH52" i="2"/>
  <c r="AZ52" i="2"/>
  <c r="AY52" i="2"/>
  <c r="AX52" i="2"/>
  <c r="AW52" i="2"/>
  <c r="AV52" i="2"/>
  <c r="AN52" i="2"/>
  <c r="AM52" i="2"/>
  <c r="AL52" i="2"/>
  <c r="AK52" i="2"/>
  <c r="AJ52" i="2"/>
  <c r="AB52" i="2"/>
  <c r="AA52" i="2"/>
  <c r="Z52" i="2"/>
  <c r="Y52" i="2"/>
  <c r="X52" i="2"/>
  <c r="P52" i="2"/>
  <c r="O52" i="2"/>
  <c r="N52" i="2"/>
  <c r="M52" i="2"/>
  <c r="L52" i="2"/>
  <c r="D52" i="2"/>
  <c r="C52" i="2"/>
  <c r="CJ51" i="2"/>
  <c r="CI51" i="2"/>
  <c r="CH51" i="2"/>
  <c r="CG51" i="2"/>
  <c r="CF51" i="2"/>
  <c r="BX51" i="2"/>
  <c r="BW51" i="2"/>
  <c r="BV51" i="2"/>
  <c r="BU51" i="2"/>
  <c r="BT51" i="2"/>
  <c r="BL51" i="2"/>
  <c r="BK51" i="2"/>
  <c r="BJ51" i="2"/>
  <c r="BI51" i="2"/>
  <c r="BH51" i="2"/>
  <c r="AZ51" i="2"/>
  <c r="AY51" i="2"/>
  <c r="AX51" i="2"/>
  <c r="AW51" i="2"/>
  <c r="AV51" i="2"/>
  <c r="AN51" i="2"/>
  <c r="AM51" i="2"/>
  <c r="AL51" i="2"/>
  <c r="AK51" i="2"/>
  <c r="AJ51" i="2"/>
  <c r="AB51" i="2"/>
  <c r="AA51" i="2"/>
  <c r="Z51" i="2"/>
  <c r="Y51" i="2"/>
  <c r="X51" i="2"/>
  <c r="P51" i="2"/>
  <c r="O51" i="2"/>
  <c r="N51" i="2"/>
  <c r="M51" i="2"/>
  <c r="L51" i="2"/>
  <c r="D51" i="2"/>
  <c r="C51" i="2"/>
  <c r="DB50" i="2"/>
  <c r="DA50" i="2"/>
  <c r="CV50" i="2"/>
  <c r="CU50" i="2"/>
  <c r="CP50" i="2"/>
  <c r="CO50" i="2"/>
  <c r="CJ50" i="2"/>
  <c r="CI50" i="2"/>
  <c r="CH50" i="2"/>
  <c r="CG50" i="2"/>
  <c r="CF50" i="2"/>
  <c r="BX50" i="2"/>
  <c r="BW50" i="2"/>
  <c r="BV50" i="2"/>
  <c r="BU50" i="2"/>
  <c r="BT50" i="2"/>
  <c r="BL50" i="2"/>
  <c r="BK50" i="2"/>
  <c r="BJ50" i="2"/>
  <c r="BI50" i="2"/>
  <c r="BH50" i="2"/>
  <c r="AZ50" i="2"/>
  <c r="AY50" i="2"/>
  <c r="AX50" i="2"/>
  <c r="AW50" i="2"/>
  <c r="AV50" i="2"/>
  <c r="AN50" i="2"/>
  <c r="AM50" i="2"/>
  <c r="AL50" i="2"/>
  <c r="AK50" i="2"/>
  <c r="AJ50" i="2"/>
  <c r="AB50" i="2"/>
  <c r="AA50" i="2"/>
  <c r="Z50" i="2"/>
  <c r="Y50" i="2"/>
  <c r="X50" i="2"/>
  <c r="P50" i="2"/>
  <c r="O50" i="2"/>
  <c r="N50" i="2"/>
  <c r="M50" i="2"/>
  <c r="L50" i="2"/>
  <c r="D50" i="2"/>
  <c r="C50" i="2"/>
  <c r="DB49" i="2"/>
  <c r="DA49" i="2"/>
  <c r="CV49" i="2"/>
  <c r="CU49" i="2"/>
  <c r="CP49" i="2"/>
  <c r="CO49" i="2"/>
  <c r="CJ49" i="2"/>
  <c r="CI49" i="2"/>
  <c r="CH49" i="2"/>
  <c r="CG49" i="2"/>
  <c r="CF49" i="2"/>
  <c r="BX49" i="2"/>
  <c r="BW49" i="2"/>
  <c r="BV49" i="2"/>
  <c r="BU49" i="2"/>
  <c r="BT49" i="2"/>
  <c r="BL49" i="2"/>
  <c r="BK49" i="2"/>
  <c r="BJ49" i="2"/>
  <c r="BI49" i="2"/>
  <c r="BH49" i="2"/>
  <c r="AZ49" i="2"/>
  <c r="AY49" i="2"/>
  <c r="AX49" i="2"/>
  <c r="AW49" i="2"/>
  <c r="AV49" i="2"/>
  <c r="AN49" i="2"/>
  <c r="AM49" i="2"/>
  <c r="AL49" i="2"/>
  <c r="AK49" i="2"/>
  <c r="AJ49" i="2"/>
  <c r="AB49" i="2"/>
  <c r="AA49" i="2"/>
  <c r="Z49" i="2"/>
  <c r="Y49" i="2"/>
  <c r="X49" i="2"/>
  <c r="P49" i="2"/>
  <c r="O49" i="2"/>
  <c r="N49" i="2"/>
  <c r="M49" i="2"/>
  <c r="L49" i="2"/>
  <c r="D49" i="2"/>
  <c r="C49" i="2"/>
  <c r="DB48" i="2"/>
  <c r="DA48" i="2"/>
  <c r="CV48" i="2"/>
  <c r="CU48" i="2"/>
  <c r="CP48" i="2"/>
  <c r="CO48" i="2"/>
  <c r="CJ48" i="2"/>
  <c r="CI48" i="2"/>
  <c r="CH48" i="2"/>
  <c r="CG48" i="2"/>
  <c r="CF48" i="2"/>
  <c r="BX48" i="2"/>
  <c r="BW48" i="2"/>
  <c r="BV48" i="2"/>
  <c r="BU48" i="2"/>
  <c r="BT48" i="2"/>
  <c r="BL48" i="2"/>
  <c r="BK48" i="2"/>
  <c r="BJ48" i="2"/>
  <c r="BI48" i="2"/>
  <c r="BH48" i="2"/>
  <c r="AZ48" i="2"/>
  <c r="AY48" i="2"/>
  <c r="AX48" i="2"/>
  <c r="AW48" i="2"/>
  <c r="AV48" i="2"/>
  <c r="AN48" i="2"/>
  <c r="AM48" i="2"/>
  <c r="AL48" i="2"/>
  <c r="AK48" i="2"/>
  <c r="AJ48" i="2"/>
  <c r="AB48" i="2"/>
  <c r="AA48" i="2"/>
  <c r="Z48" i="2"/>
  <c r="Y48" i="2"/>
  <c r="X48" i="2"/>
  <c r="P48" i="2"/>
  <c r="O48" i="2"/>
  <c r="N48" i="2"/>
  <c r="M48" i="2"/>
  <c r="L48" i="2"/>
  <c r="D48" i="2"/>
  <c r="C48" i="2"/>
  <c r="DB47" i="2"/>
  <c r="DA47" i="2"/>
  <c r="CV47" i="2"/>
  <c r="CU47" i="2"/>
  <c r="CP47" i="2"/>
  <c r="CO47" i="2"/>
  <c r="CJ47" i="2"/>
  <c r="CI47" i="2"/>
  <c r="CH47" i="2"/>
  <c r="CG47" i="2"/>
  <c r="CF47" i="2"/>
  <c r="BX47" i="2"/>
  <c r="BW47" i="2"/>
  <c r="BV47" i="2"/>
  <c r="BU47" i="2"/>
  <c r="BT47" i="2"/>
  <c r="BL47" i="2"/>
  <c r="BK47" i="2"/>
  <c r="BJ47" i="2"/>
  <c r="BI47" i="2"/>
  <c r="BH47" i="2"/>
  <c r="AZ47" i="2"/>
  <c r="AY47" i="2"/>
  <c r="AX47" i="2"/>
  <c r="AW47" i="2"/>
  <c r="AV47" i="2"/>
  <c r="AN47" i="2"/>
  <c r="AM47" i="2"/>
  <c r="AL47" i="2"/>
  <c r="AK47" i="2"/>
  <c r="AJ47" i="2"/>
  <c r="AB47" i="2"/>
  <c r="AA47" i="2"/>
  <c r="Z47" i="2"/>
  <c r="Y47" i="2"/>
  <c r="X47" i="2"/>
  <c r="P47" i="2"/>
  <c r="O47" i="2"/>
  <c r="N47" i="2"/>
  <c r="M47" i="2"/>
  <c r="L47" i="2"/>
  <c r="D47" i="2"/>
  <c r="C47" i="2"/>
  <c r="DB46" i="2"/>
  <c r="DA46" i="2"/>
  <c r="CV46" i="2"/>
  <c r="CU46" i="2"/>
  <c r="CP46" i="2"/>
  <c r="CO46" i="2"/>
  <c r="CJ46" i="2"/>
  <c r="CI46" i="2"/>
  <c r="CH46" i="2"/>
  <c r="CG46" i="2"/>
  <c r="CF46" i="2"/>
  <c r="BX46" i="2"/>
  <c r="BW46" i="2"/>
  <c r="BV46" i="2"/>
  <c r="BU46" i="2"/>
  <c r="BT46" i="2"/>
  <c r="BL46" i="2"/>
  <c r="BK46" i="2"/>
  <c r="BJ46" i="2"/>
  <c r="BI46" i="2"/>
  <c r="BH46" i="2"/>
  <c r="AZ46" i="2"/>
  <c r="AY46" i="2"/>
  <c r="AX46" i="2"/>
  <c r="AW46" i="2"/>
  <c r="AV46" i="2"/>
  <c r="AN46" i="2"/>
  <c r="AM46" i="2"/>
  <c r="AL46" i="2"/>
  <c r="AK46" i="2"/>
  <c r="AJ46" i="2"/>
  <c r="AB46" i="2"/>
  <c r="AA46" i="2"/>
  <c r="Z46" i="2"/>
  <c r="Y46" i="2"/>
  <c r="X46" i="2"/>
  <c r="P46" i="2"/>
  <c r="O46" i="2"/>
  <c r="N46" i="2"/>
  <c r="M46" i="2"/>
  <c r="L46" i="2"/>
  <c r="D46" i="2"/>
  <c r="C46" i="2"/>
  <c r="DB45" i="2"/>
  <c r="DA45" i="2"/>
  <c r="CV45" i="2"/>
  <c r="CU45" i="2"/>
  <c r="CP45" i="2"/>
  <c r="CO45" i="2"/>
  <c r="CJ45" i="2"/>
  <c r="CI45" i="2"/>
  <c r="CH45" i="2"/>
  <c r="CG45" i="2"/>
  <c r="CF45" i="2"/>
  <c r="BX45" i="2"/>
  <c r="BW45" i="2"/>
  <c r="BV45" i="2"/>
  <c r="BU45" i="2"/>
  <c r="BT45" i="2"/>
  <c r="BL45" i="2"/>
  <c r="BK45" i="2"/>
  <c r="BJ45" i="2"/>
  <c r="BI45" i="2"/>
  <c r="BH45" i="2"/>
  <c r="AZ45" i="2"/>
  <c r="AY45" i="2"/>
  <c r="AX45" i="2"/>
  <c r="AW45" i="2"/>
  <c r="AV45" i="2"/>
  <c r="AN45" i="2"/>
  <c r="AM45" i="2"/>
  <c r="AL45" i="2"/>
  <c r="AK45" i="2"/>
  <c r="AJ45" i="2"/>
  <c r="AB45" i="2"/>
  <c r="AA45" i="2"/>
  <c r="Z45" i="2"/>
  <c r="Y45" i="2"/>
  <c r="X45" i="2"/>
  <c r="P45" i="2"/>
  <c r="O45" i="2"/>
  <c r="N45" i="2"/>
  <c r="M45" i="2"/>
  <c r="L45" i="2"/>
  <c r="D45" i="2"/>
  <c r="C45" i="2"/>
  <c r="DB44" i="2"/>
  <c r="DA44" i="2"/>
  <c r="CV44" i="2"/>
  <c r="CU44" i="2"/>
  <c r="CP44" i="2"/>
  <c r="CO44" i="2"/>
  <c r="CJ44" i="2"/>
  <c r="CI44" i="2"/>
  <c r="CH44" i="2"/>
  <c r="CG44" i="2"/>
  <c r="CF44" i="2"/>
  <c r="BX44" i="2"/>
  <c r="BW44" i="2"/>
  <c r="BV44" i="2"/>
  <c r="BU44" i="2"/>
  <c r="BT44" i="2"/>
  <c r="BL44" i="2"/>
  <c r="BK44" i="2"/>
  <c r="BJ44" i="2"/>
  <c r="BI44" i="2"/>
  <c r="BH44" i="2"/>
  <c r="AZ44" i="2"/>
  <c r="AY44" i="2"/>
  <c r="AX44" i="2"/>
  <c r="AW44" i="2"/>
  <c r="AV44" i="2"/>
  <c r="AN44" i="2"/>
  <c r="AM44" i="2"/>
  <c r="AL44" i="2"/>
  <c r="AK44" i="2"/>
  <c r="AJ44" i="2"/>
  <c r="AB44" i="2"/>
  <c r="AA44" i="2"/>
  <c r="Z44" i="2"/>
  <c r="Y44" i="2"/>
  <c r="X44" i="2"/>
  <c r="P44" i="2"/>
  <c r="O44" i="2"/>
  <c r="N44" i="2"/>
  <c r="M44" i="2"/>
  <c r="L44" i="2"/>
  <c r="D44" i="2"/>
  <c r="C44" i="2"/>
  <c r="DB43" i="2"/>
  <c r="DA43" i="2"/>
  <c r="CV43" i="2"/>
  <c r="CU43" i="2"/>
  <c r="CP43" i="2"/>
  <c r="CO43" i="2"/>
  <c r="CJ43" i="2"/>
  <c r="CI43" i="2"/>
  <c r="CH43" i="2"/>
  <c r="CG43" i="2"/>
  <c r="CF43" i="2"/>
  <c r="BX43" i="2"/>
  <c r="BW43" i="2"/>
  <c r="BV43" i="2"/>
  <c r="BU43" i="2"/>
  <c r="BT43" i="2"/>
  <c r="BL43" i="2"/>
  <c r="BK43" i="2"/>
  <c r="BJ43" i="2"/>
  <c r="BI43" i="2"/>
  <c r="BH43" i="2"/>
  <c r="AZ43" i="2"/>
  <c r="AY43" i="2"/>
  <c r="AX43" i="2"/>
  <c r="AW43" i="2"/>
  <c r="AV43" i="2"/>
  <c r="AN43" i="2"/>
  <c r="AM43" i="2"/>
  <c r="AL43" i="2"/>
  <c r="AK43" i="2"/>
  <c r="AJ43" i="2"/>
  <c r="AB43" i="2"/>
  <c r="AA43" i="2"/>
  <c r="Z43" i="2"/>
  <c r="Y43" i="2"/>
  <c r="X43" i="2"/>
  <c r="P43" i="2"/>
  <c r="O43" i="2"/>
  <c r="N43" i="2"/>
  <c r="M43" i="2"/>
  <c r="L43" i="2"/>
  <c r="D43" i="2"/>
  <c r="C43" i="2"/>
  <c r="DB42" i="2"/>
  <c r="DA42" i="2"/>
  <c r="CV42" i="2"/>
  <c r="CU42" i="2"/>
  <c r="CP42" i="2"/>
  <c r="CO42" i="2"/>
  <c r="CJ42" i="2"/>
  <c r="CI42" i="2"/>
  <c r="CH42" i="2"/>
  <c r="CG42" i="2"/>
  <c r="CF42" i="2"/>
  <c r="BX42" i="2"/>
  <c r="BW42" i="2"/>
  <c r="BV42" i="2"/>
  <c r="BU42" i="2"/>
  <c r="BT42" i="2"/>
  <c r="BL42" i="2"/>
  <c r="BK42" i="2"/>
  <c r="BJ42" i="2"/>
  <c r="BI42" i="2"/>
  <c r="BH42" i="2"/>
  <c r="AZ42" i="2"/>
  <c r="AY42" i="2"/>
  <c r="AX42" i="2"/>
  <c r="AW42" i="2"/>
  <c r="AV42" i="2"/>
  <c r="AN42" i="2"/>
  <c r="AM42" i="2"/>
  <c r="AL42" i="2"/>
  <c r="AK42" i="2"/>
  <c r="AJ42" i="2"/>
  <c r="AB42" i="2"/>
  <c r="AA42" i="2"/>
  <c r="Z42" i="2"/>
  <c r="Y42" i="2"/>
  <c r="X42" i="2"/>
  <c r="P42" i="2"/>
  <c r="O42" i="2"/>
  <c r="N42" i="2"/>
  <c r="M42" i="2"/>
  <c r="L42" i="2"/>
  <c r="D42" i="2"/>
  <c r="C42" i="2"/>
  <c r="DB41" i="2"/>
  <c r="DA41" i="2"/>
  <c r="CV41" i="2"/>
  <c r="CU41" i="2"/>
  <c r="CP41" i="2"/>
  <c r="CO41" i="2"/>
  <c r="CJ41" i="2"/>
  <c r="CI41" i="2"/>
  <c r="CH41" i="2"/>
  <c r="CG41" i="2"/>
  <c r="CF41" i="2"/>
  <c r="BX41" i="2"/>
  <c r="BW41" i="2"/>
  <c r="BV41" i="2"/>
  <c r="BU41" i="2"/>
  <c r="BT41" i="2"/>
  <c r="BL41" i="2"/>
  <c r="BK41" i="2"/>
  <c r="BJ41" i="2"/>
  <c r="BI41" i="2"/>
  <c r="BH41" i="2"/>
  <c r="AZ41" i="2"/>
  <c r="AY41" i="2"/>
  <c r="AX41" i="2"/>
  <c r="AW41" i="2"/>
  <c r="AV41" i="2"/>
  <c r="AN41" i="2"/>
  <c r="AM41" i="2"/>
  <c r="AL41" i="2"/>
  <c r="AK41" i="2"/>
  <c r="AJ41" i="2"/>
  <c r="AB41" i="2"/>
  <c r="AA41" i="2"/>
  <c r="Z41" i="2"/>
  <c r="Y41" i="2"/>
  <c r="X41" i="2"/>
  <c r="P41" i="2"/>
  <c r="O41" i="2"/>
  <c r="N41" i="2"/>
  <c r="M41" i="2"/>
  <c r="L41" i="2"/>
  <c r="D41" i="2"/>
  <c r="C41" i="2"/>
  <c r="DB40" i="2"/>
  <c r="DA40" i="2"/>
  <c r="CV40" i="2"/>
  <c r="CU40" i="2"/>
  <c r="CP40" i="2"/>
  <c r="CO40" i="2"/>
  <c r="CJ40" i="2"/>
  <c r="CI40" i="2"/>
  <c r="CH40" i="2"/>
  <c r="CG40" i="2"/>
  <c r="CF40" i="2"/>
  <c r="BX40" i="2"/>
  <c r="BW40" i="2"/>
  <c r="BV40" i="2"/>
  <c r="BU40" i="2"/>
  <c r="BT40" i="2"/>
  <c r="BL40" i="2"/>
  <c r="BK40" i="2"/>
  <c r="BJ40" i="2"/>
  <c r="BI40" i="2"/>
  <c r="BH40" i="2"/>
  <c r="AZ40" i="2"/>
  <c r="AY40" i="2"/>
  <c r="AX40" i="2"/>
  <c r="AW40" i="2"/>
  <c r="AV40" i="2"/>
  <c r="AN40" i="2"/>
  <c r="AM40" i="2"/>
  <c r="AL40" i="2"/>
  <c r="AK40" i="2"/>
  <c r="AJ40" i="2"/>
  <c r="AB40" i="2"/>
  <c r="AA40" i="2"/>
  <c r="Z40" i="2"/>
  <c r="Y40" i="2"/>
  <c r="X40" i="2"/>
  <c r="P40" i="2"/>
  <c r="O40" i="2"/>
  <c r="N40" i="2"/>
  <c r="M40" i="2"/>
  <c r="L40" i="2"/>
  <c r="D40" i="2"/>
  <c r="C40" i="2"/>
  <c r="DB39" i="2"/>
  <c r="DA39" i="2"/>
  <c r="CV39" i="2"/>
  <c r="CU39" i="2"/>
  <c r="CP39" i="2"/>
  <c r="CO39" i="2"/>
  <c r="CJ39" i="2"/>
  <c r="CI39" i="2"/>
  <c r="CH39" i="2"/>
  <c r="CG39" i="2"/>
  <c r="CF39" i="2"/>
  <c r="BX39" i="2"/>
  <c r="BW39" i="2"/>
  <c r="BV39" i="2"/>
  <c r="BU39" i="2"/>
  <c r="BT39" i="2"/>
  <c r="BL39" i="2"/>
  <c r="BK39" i="2"/>
  <c r="BJ39" i="2"/>
  <c r="BI39" i="2"/>
  <c r="BH39" i="2"/>
  <c r="AZ39" i="2"/>
  <c r="AY39" i="2"/>
  <c r="AX39" i="2"/>
  <c r="AW39" i="2"/>
  <c r="AV39" i="2"/>
  <c r="AN39" i="2"/>
  <c r="AM39" i="2"/>
  <c r="AL39" i="2"/>
  <c r="AK39" i="2"/>
  <c r="AJ39" i="2"/>
  <c r="AB39" i="2"/>
  <c r="AA39" i="2"/>
  <c r="Z39" i="2"/>
  <c r="Y39" i="2"/>
  <c r="X39" i="2"/>
  <c r="P39" i="2"/>
  <c r="O39" i="2"/>
  <c r="N39" i="2"/>
  <c r="M39" i="2"/>
  <c r="L39" i="2"/>
  <c r="D39" i="2"/>
  <c r="C39" i="2"/>
  <c r="DB38" i="2"/>
  <c r="DA38" i="2"/>
  <c r="CV38" i="2"/>
  <c r="CU38" i="2"/>
  <c r="CP38" i="2"/>
  <c r="CO38" i="2"/>
  <c r="CJ38" i="2"/>
  <c r="CI38" i="2"/>
  <c r="CH38" i="2"/>
  <c r="CG38" i="2"/>
  <c r="CF38" i="2"/>
  <c r="BX38" i="2"/>
  <c r="BW38" i="2"/>
  <c r="BV38" i="2"/>
  <c r="BU38" i="2"/>
  <c r="BT38" i="2"/>
  <c r="BL38" i="2"/>
  <c r="BK38" i="2"/>
  <c r="BJ38" i="2"/>
  <c r="BI38" i="2"/>
  <c r="BH38" i="2"/>
  <c r="AZ38" i="2"/>
  <c r="AY38" i="2"/>
  <c r="AX38" i="2"/>
  <c r="AW38" i="2"/>
  <c r="AV38" i="2"/>
  <c r="AN38" i="2"/>
  <c r="AM38" i="2"/>
  <c r="AL38" i="2"/>
  <c r="AK38" i="2"/>
  <c r="AJ38" i="2"/>
  <c r="AB38" i="2"/>
  <c r="AA38" i="2"/>
  <c r="Z38" i="2"/>
  <c r="Y38" i="2"/>
  <c r="X38" i="2"/>
  <c r="P38" i="2"/>
  <c r="O38" i="2"/>
  <c r="N38" i="2"/>
  <c r="M38" i="2"/>
  <c r="L38" i="2"/>
  <c r="D38" i="2"/>
  <c r="C38" i="2"/>
  <c r="DB37" i="2"/>
  <c r="DA37" i="2"/>
  <c r="CV37" i="2"/>
  <c r="CU37" i="2"/>
  <c r="CP37" i="2"/>
  <c r="CO37" i="2"/>
  <c r="CJ37" i="2"/>
  <c r="CI37" i="2"/>
  <c r="CH37" i="2"/>
  <c r="CG37" i="2"/>
  <c r="CF37" i="2"/>
  <c r="BX37" i="2"/>
  <c r="BW37" i="2"/>
  <c r="BV37" i="2"/>
  <c r="BU37" i="2"/>
  <c r="BT37" i="2"/>
  <c r="BL37" i="2"/>
  <c r="BK37" i="2"/>
  <c r="BJ37" i="2"/>
  <c r="BI37" i="2"/>
  <c r="BH37" i="2"/>
  <c r="AZ37" i="2"/>
  <c r="AY37" i="2"/>
  <c r="AX37" i="2"/>
  <c r="AW37" i="2"/>
  <c r="AV37" i="2"/>
  <c r="AN37" i="2"/>
  <c r="AM37" i="2"/>
  <c r="AL37" i="2"/>
  <c r="AK37" i="2"/>
  <c r="AJ37" i="2"/>
  <c r="AB37" i="2"/>
  <c r="AA37" i="2"/>
  <c r="Z37" i="2"/>
  <c r="Y37" i="2"/>
  <c r="X37" i="2"/>
  <c r="P37" i="2"/>
  <c r="O37" i="2"/>
  <c r="N37" i="2"/>
  <c r="M37" i="2"/>
  <c r="L37" i="2"/>
  <c r="D37" i="2"/>
  <c r="C37" i="2"/>
  <c r="DB36" i="2"/>
  <c r="DA36" i="2"/>
  <c r="CV36" i="2"/>
  <c r="CU36" i="2"/>
  <c r="CP36" i="2"/>
  <c r="CO36" i="2"/>
  <c r="CJ36" i="2"/>
  <c r="CI36" i="2"/>
  <c r="CH36" i="2"/>
  <c r="CG36" i="2"/>
  <c r="CF36" i="2"/>
  <c r="BX36" i="2"/>
  <c r="BW36" i="2"/>
  <c r="BV36" i="2"/>
  <c r="BU36" i="2"/>
  <c r="BT36" i="2"/>
  <c r="BL36" i="2"/>
  <c r="BK36" i="2"/>
  <c r="BJ36" i="2"/>
  <c r="BI36" i="2"/>
  <c r="BH36" i="2"/>
  <c r="AZ36" i="2"/>
  <c r="AY36" i="2"/>
  <c r="AX36" i="2"/>
  <c r="AW36" i="2"/>
  <c r="AV36" i="2"/>
  <c r="AN36" i="2"/>
  <c r="AM36" i="2"/>
  <c r="AL36" i="2"/>
  <c r="AK36" i="2"/>
  <c r="AJ36" i="2"/>
  <c r="AB36" i="2"/>
  <c r="AA36" i="2"/>
  <c r="Z36" i="2"/>
  <c r="Y36" i="2"/>
  <c r="X36" i="2"/>
  <c r="P36" i="2"/>
  <c r="O36" i="2"/>
  <c r="N36" i="2"/>
  <c r="M36" i="2"/>
  <c r="L36" i="2"/>
  <c r="D36" i="2"/>
  <c r="C36" i="2"/>
  <c r="DB35" i="2"/>
  <c r="DA35" i="2"/>
  <c r="CV35" i="2"/>
  <c r="CU35" i="2"/>
  <c r="CP35" i="2"/>
  <c r="CO35" i="2"/>
  <c r="CJ35" i="2"/>
  <c r="CI35" i="2"/>
  <c r="CH35" i="2"/>
  <c r="CG35" i="2"/>
  <c r="CF35" i="2"/>
  <c r="BX35" i="2"/>
  <c r="BW35" i="2"/>
  <c r="BV35" i="2"/>
  <c r="BU35" i="2"/>
  <c r="BT35" i="2"/>
  <c r="BL35" i="2"/>
  <c r="BK35" i="2"/>
  <c r="BJ35" i="2"/>
  <c r="BI35" i="2"/>
  <c r="BH35" i="2"/>
  <c r="AZ35" i="2"/>
  <c r="AY35" i="2"/>
  <c r="AX35" i="2"/>
  <c r="AW35" i="2"/>
  <c r="AV35" i="2"/>
  <c r="AN35" i="2"/>
  <c r="AM35" i="2"/>
  <c r="AL35" i="2"/>
  <c r="AK35" i="2"/>
  <c r="AJ35" i="2"/>
  <c r="AB35" i="2"/>
  <c r="AA35" i="2"/>
  <c r="Z35" i="2"/>
  <c r="Y35" i="2"/>
  <c r="X35" i="2"/>
  <c r="P35" i="2"/>
  <c r="O35" i="2"/>
  <c r="N35" i="2"/>
  <c r="M35" i="2"/>
  <c r="L35" i="2"/>
  <c r="D35" i="2"/>
  <c r="C35" i="2"/>
  <c r="DB34" i="2"/>
  <c r="DA34" i="2"/>
  <c r="CV34" i="2"/>
  <c r="CU34" i="2"/>
  <c r="CP34" i="2"/>
  <c r="CO34" i="2"/>
  <c r="CJ34" i="2"/>
  <c r="CI34" i="2"/>
  <c r="CH34" i="2"/>
  <c r="CG34" i="2"/>
  <c r="CF34" i="2"/>
  <c r="BX34" i="2"/>
  <c r="BW34" i="2"/>
  <c r="BV34" i="2"/>
  <c r="BU34" i="2"/>
  <c r="BT34" i="2"/>
  <c r="BL34" i="2"/>
  <c r="BK34" i="2"/>
  <c r="BJ34" i="2"/>
  <c r="BI34" i="2"/>
  <c r="BH34" i="2"/>
  <c r="AZ34" i="2"/>
  <c r="AY34" i="2"/>
  <c r="AX34" i="2"/>
  <c r="AW34" i="2"/>
  <c r="AV34" i="2"/>
  <c r="AN34" i="2"/>
  <c r="AM34" i="2"/>
  <c r="AL34" i="2"/>
  <c r="AK34" i="2"/>
  <c r="AJ34" i="2"/>
  <c r="AB34" i="2"/>
  <c r="AA34" i="2"/>
  <c r="Z34" i="2"/>
  <c r="Y34" i="2"/>
  <c r="X34" i="2"/>
  <c r="P34" i="2"/>
  <c r="O34" i="2"/>
  <c r="N34" i="2"/>
  <c r="M34" i="2"/>
  <c r="L34" i="2"/>
  <c r="D34" i="2"/>
  <c r="C34" i="2"/>
  <c r="DB33" i="2"/>
  <c r="DA33" i="2"/>
  <c r="CV33" i="2"/>
  <c r="CU33" i="2"/>
  <c r="CP33" i="2"/>
  <c r="CO33" i="2"/>
  <c r="CJ33" i="2"/>
  <c r="CI33" i="2"/>
  <c r="CH33" i="2"/>
  <c r="CG33" i="2"/>
  <c r="CF33" i="2"/>
  <c r="BX33" i="2"/>
  <c r="BW33" i="2"/>
  <c r="BV33" i="2"/>
  <c r="BU33" i="2"/>
  <c r="BT33" i="2"/>
  <c r="BL33" i="2"/>
  <c r="BK33" i="2"/>
  <c r="BJ33" i="2"/>
  <c r="BI33" i="2"/>
  <c r="BH33" i="2"/>
  <c r="AZ33" i="2"/>
  <c r="AY33" i="2"/>
  <c r="AX33" i="2"/>
  <c r="AW33" i="2"/>
  <c r="AV33" i="2"/>
  <c r="AN33" i="2"/>
  <c r="AM33" i="2"/>
  <c r="AL33" i="2"/>
  <c r="AK33" i="2"/>
  <c r="AJ33" i="2"/>
  <c r="AB33" i="2"/>
  <c r="AA33" i="2"/>
  <c r="Z33" i="2"/>
  <c r="Y33" i="2"/>
  <c r="X33" i="2"/>
  <c r="P33" i="2"/>
  <c r="O33" i="2"/>
  <c r="N33" i="2"/>
  <c r="M33" i="2"/>
  <c r="L33" i="2"/>
  <c r="D33" i="2"/>
  <c r="C33" i="2"/>
  <c r="DB32" i="2"/>
  <c r="DA32" i="2"/>
  <c r="CV32" i="2"/>
  <c r="CU32" i="2"/>
  <c r="CP32" i="2"/>
  <c r="CO32" i="2"/>
  <c r="CJ32" i="2"/>
  <c r="CI32" i="2"/>
  <c r="CH32" i="2"/>
  <c r="CG32" i="2"/>
  <c r="CF32" i="2"/>
  <c r="CD32" i="2"/>
  <c r="CC32" i="2"/>
  <c r="CB32" i="2"/>
  <c r="CA32" i="2"/>
  <c r="BZ32" i="2"/>
  <c r="BX32" i="2"/>
  <c r="BW32" i="2"/>
  <c r="BV32" i="2"/>
  <c r="BU32" i="2"/>
  <c r="BT32" i="2"/>
  <c r="BR32" i="2"/>
  <c r="BQ32" i="2"/>
  <c r="BP32" i="2"/>
  <c r="BO32" i="2"/>
  <c r="BN32" i="2"/>
  <c r="BL32" i="2"/>
  <c r="BK32" i="2"/>
  <c r="BJ32" i="2"/>
  <c r="BI32" i="2"/>
  <c r="BH32" i="2"/>
  <c r="BF32" i="2"/>
  <c r="BE32" i="2"/>
  <c r="BD32" i="2"/>
  <c r="BC32" i="2"/>
  <c r="BB32" i="2"/>
  <c r="AZ32" i="2"/>
  <c r="AY32" i="2"/>
  <c r="AX32" i="2"/>
  <c r="AW32" i="2"/>
  <c r="AV32" i="2"/>
  <c r="AT32" i="2"/>
  <c r="AS32" i="2"/>
  <c r="AR32" i="2"/>
  <c r="AQ32" i="2"/>
  <c r="AP32" i="2"/>
  <c r="AN32" i="2"/>
  <c r="AM32" i="2"/>
  <c r="AL32" i="2"/>
  <c r="AK32" i="2"/>
  <c r="AJ32" i="2"/>
  <c r="AH32" i="2"/>
  <c r="AG32" i="2"/>
  <c r="AF32" i="2"/>
  <c r="AE32" i="2"/>
  <c r="AD32" i="2"/>
  <c r="AB32" i="2"/>
  <c r="AA32" i="2"/>
  <c r="Z32" i="2"/>
  <c r="Y32" i="2"/>
  <c r="X32" i="2"/>
  <c r="V32" i="2"/>
  <c r="U32" i="2"/>
  <c r="T32" i="2"/>
  <c r="S32" i="2"/>
  <c r="R32" i="2"/>
  <c r="P32" i="2"/>
  <c r="O32" i="2"/>
  <c r="N32" i="2"/>
  <c r="M32" i="2"/>
  <c r="L32" i="2"/>
  <c r="J32" i="2"/>
  <c r="I32" i="2"/>
  <c r="H32" i="2"/>
  <c r="G32" i="2"/>
  <c r="F32" i="2"/>
  <c r="D32" i="2"/>
  <c r="C32" i="2"/>
  <c r="DB31" i="2"/>
  <c r="DA31" i="2"/>
  <c r="CV31" i="2"/>
  <c r="CU31" i="2"/>
  <c r="CP31" i="2"/>
  <c r="CO31" i="2"/>
  <c r="CJ31" i="2"/>
  <c r="CI31" i="2"/>
  <c r="CH31" i="2"/>
  <c r="CG31" i="2"/>
  <c r="CF31" i="2"/>
  <c r="CD31" i="2"/>
  <c r="CC31" i="2"/>
  <c r="CB31" i="2"/>
  <c r="CA31" i="2"/>
  <c r="BZ31" i="2"/>
  <c r="BX31" i="2"/>
  <c r="BW31" i="2"/>
  <c r="BV31" i="2"/>
  <c r="BU31" i="2"/>
  <c r="BT31" i="2"/>
  <c r="BR31" i="2"/>
  <c r="BQ31" i="2"/>
  <c r="BP31" i="2"/>
  <c r="BO31" i="2"/>
  <c r="BN31" i="2"/>
  <c r="BL31" i="2"/>
  <c r="BK31" i="2"/>
  <c r="BJ31" i="2"/>
  <c r="BI31" i="2"/>
  <c r="BH31" i="2"/>
  <c r="BF31" i="2"/>
  <c r="BE31" i="2"/>
  <c r="BD31" i="2"/>
  <c r="BC31" i="2"/>
  <c r="BB31" i="2"/>
  <c r="AZ31" i="2"/>
  <c r="AY31" i="2"/>
  <c r="AX31" i="2"/>
  <c r="AW31" i="2"/>
  <c r="AV31" i="2"/>
  <c r="AT31" i="2"/>
  <c r="AS31" i="2"/>
  <c r="AR31" i="2"/>
  <c r="AQ31" i="2"/>
  <c r="AP31" i="2"/>
  <c r="AN31" i="2"/>
  <c r="AM31" i="2"/>
  <c r="AL31" i="2"/>
  <c r="AK31" i="2"/>
  <c r="AJ31" i="2"/>
  <c r="AH31" i="2"/>
  <c r="AG31" i="2"/>
  <c r="AF31" i="2"/>
  <c r="AE31" i="2"/>
  <c r="AD31" i="2"/>
  <c r="AB31" i="2"/>
  <c r="AA31" i="2"/>
  <c r="Z31" i="2"/>
  <c r="Y31" i="2"/>
  <c r="X31" i="2"/>
  <c r="V31" i="2"/>
  <c r="U31" i="2"/>
  <c r="T31" i="2"/>
  <c r="S31" i="2"/>
  <c r="R31" i="2"/>
  <c r="P31" i="2"/>
  <c r="O31" i="2"/>
  <c r="N31" i="2"/>
  <c r="M31" i="2"/>
  <c r="L31" i="2"/>
  <c r="J31" i="2"/>
  <c r="I31" i="2"/>
  <c r="H31" i="2"/>
  <c r="G31" i="2"/>
  <c r="F31" i="2"/>
  <c r="D31" i="2"/>
  <c r="C31" i="2"/>
  <c r="DB30" i="2"/>
  <c r="DA30" i="2"/>
  <c r="CV30" i="2"/>
  <c r="CU30" i="2"/>
  <c r="CP30" i="2"/>
  <c r="CO30" i="2"/>
  <c r="CJ30" i="2"/>
  <c r="CI30" i="2"/>
  <c r="CH30" i="2"/>
  <c r="CG30" i="2"/>
  <c r="CF30" i="2"/>
  <c r="CD30" i="2"/>
  <c r="CC30" i="2"/>
  <c r="CB30" i="2"/>
  <c r="CA30" i="2"/>
  <c r="BZ30" i="2"/>
  <c r="BX30" i="2"/>
  <c r="BW30" i="2"/>
  <c r="BV30" i="2"/>
  <c r="BU30" i="2"/>
  <c r="BT30" i="2"/>
  <c r="BR30" i="2"/>
  <c r="BQ30" i="2"/>
  <c r="BP30" i="2"/>
  <c r="BO30" i="2"/>
  <c r="BN30" i="2"/>
  <c r="BL30" i="2"/>
  <c r="BK30" i="2"/>
  <c r="BJ30" i="2"/>
  <c r="BI30" i="2"/>
  <c r="BH30" i="2"/>
  <c r="BF30" i="2"/>
  <c r="BE30" i="2"/>
  <c r="BD30" i="2"/>
  <c r="BC30" i="2"/>
  <c r="BB30" i="2"/>
  <c r="AZ30" i="2"/>
  <c r="AY30" i="2"/>
  <c r="AX30" i="2"/>
  <c r="AW30" i="2"/>
  <c r="AV30" i="2"/>
  <c r="AT30" i="2"/>
  <c r="AS30" i="2"/>
  <c r="AR30" i="2"/>
  <c r="AQ30" i="2"/>
  <c r="AP30" i="2"/>
  <c r="AN30" i="2"/>
  <c r="AM30" i="2"/>
  <c r="AL30" i="2"/>
  <c r="AK30" i="2"/>
  <c r="AJ30" i="2"/>
  <c r="AH30" i="2"/>
  <c r="AG30" i="2"/>
  <c r="AF30" i="2"/>
  <c r="AE30" i="2"/>
  <c r="AD30" i="2"/>
  <c r="AB30" i="2"/>
  <c r="AA30" i="2"/>
  <c r="Z30" i="2"/>
  <c r="Y30" i="2"/>
  <c r="X30" i="2"/>
  <c r="V30" i="2"/>
  <c r="U30" i="2"/>
  <c r="T30" i="2"/>
  <c r="S30" i="2"/>
  <c r="R30" i="2"/>
  <c r="P30" i="2"/>
  <c r="O30" i="2"/>
  <c r="N30" i="2"/>
  <c r="M30" i="2"/>
  <c r="L30" i="2"/>
  <c r="J30" i="2"/>
  <c r="I30" i="2"/>
  <c r="H30" i="2"/>
  <c r="G30" i="2"/>
  <c r="F30" i="2"/>
  <c r="D30" i="2"/>
  <c r="C30" i="2"/>
  <c r="DB29" i="2"/>
  <c r="DA29" i="2"/>
  <c r="CV29" i="2"/>
  <c r="CU29" i="2"/>
  <c r="CP29" i="2"/>
  <c r="CO29" i="2"/>
  <c r="CJ29" i="2"/>
  <c r="CI29" i="2"/>
  <c r="CH29" i="2"/>
  <c r="CG29" i="2"/>
  <c r="CF29" i="2"/>
  <c r="CD29" i="2"/>
  <c r="CC29" i="2"/>
  <c r="CB29" i="2"/>
  <c r="CA29" i="2"/>
  <c r="BZ29" i="2"/>
  <c r="BX29" i="2"/>
  <c r="BW29" i="2"/>
  <c r="BV29" i="2"/>
  <c r="BU29" i="2"/>
  <c r="BT29" i="2"/>
  <c r="BR29" i="2"/>
  <c r="BQ29" i="2"/>
  <c r="BP29" i="2"/>
  <c r="BO29" i="2"/>
  <c r="BN29" i="2"/>
  <c r="BL29" i="2"/>
  <c r="BK29" i="2"/>
  <c r="BJ29" i="2"/>
  <c r="BI29" i="2"/>
  <c r="BH29" i="2"/>
  <c r="BF29" i="2"/>
  <c r="BE29" i="2"/>
  <c r="BD29" i="2"/>
  <c r="BC29" i="2"/>
  <c r="BB29" i="2"/>
  <c r="AZ29" i="2"/>
  <c r="AY29" i="2"/>
  <c r="AX29" i="2"/>
  <c r="AW29" i="2"/>
  <c r="AV29" i="2"/>
  <c r="AT29" i="2"/>
  <c r="AS29" i="2"/>
  <c r="AR29" i="2"/>
  <c r="AQ29" i="2"/>
  <c r="AP29" i="2"/>
  <c r="AN29" i="2"/>
  <c r="AM29" i="2"/>
  <c r="AL29" i="2"/>
  <c r="AK29" i="2"/>
  <c r="AJ29" i="2"/>
  <c r="AH29" i="2"/>
  <c r="AG29" i="2"/>
  <c r="AF29" i="2"/>
  <c r="AE29" i="2"/>
  <c r="AD29" i="2"/>
  <c r="AB29" i="2"/>
  <c r="AA29" i="2"/>
  <c r="Z29" i="2"/>
  <c r="Y29" i="2"/>
  <c r="X29" i="2"/>
  <c r="V29" i="2"/>
  <c r="U29" i="2"/>
  <c r="T29" i="2"/>
  <c r="S29" i="2"/>
  <c r="R29" i="2"/>
  <c r="P29" i="2"/>
  <c r="O29" i="2"/>
  <c r="N29" i="2"/>
  <c r="M29" i="2"/>
  <c r="L29" i="2"/>
  <c r="J29" i="2"/>
  <c r="I29" i="2"/>
  <c r="H29" i="2"/>
  <c r="G29" i="2"/>
  <c r="F29" i="2"/>
  <c r="D29" i="2"/>
  <c r="C29" i="2"/>
  <c r="DB28" i="2"/>
  <c r="DA28" i="2"/>
  <c r="CV28" i="2"/>
  <c r="CU28" i="2"/>
  <c r="CP28" i="2"/>
  <c r="CO28" i="2"/>
  <c r="CJ28" i="2"/>
  <c r="CI28" i="2"/>
  <c r="CH28" i="2"/>
  <c r="CG28" i="2"/>
  <c r="CF28" i="2"/>
  <c r="CD28" i="2"/>
  <c r="CC28" i="2"/>
  <c r="CB28" i="2"/>
  <c r="CA28" i="2"/>
  <c r="BZ28" i="2"/>
  <c r="BX28" i="2"/>
  <c r="BW28" i="2"/>
  <c r="BV28" i="2"/>
  <c r="BU28" i="2"/>
  <c r="BT28" i="2"/>
  <c r="BR28" i="2"/>
  <c r="BQ28" i="2"/>
  <c r="BP28" i="2"/>
  <c r="BO28" i="2"/>
  <c r="BN28" i="2"/>
  <c r="BL28" i="2"/>
  <c r="BK28" i="2"/>
  <c r="BJ28" i="2"/>
  <c r="BI28" i="2"/>
  <c r="BH28" i="2"/>
  <c r="BF28" i="2"/>
  <c r="BE28" i="2"/>
  <c r="BD28" i="2"/>
  <c r="BC28" i="2"/>
  <c r="BB28" i="2"/>
  <c r="AZ28" i="2"/>
  <c r="AY28" i="2"/>
  <c r="AX28" i="2"/>
  <c r="AW28" i="2"/>
  <c r="AV28" i="2"/>
  <c r="AT28" i="2"/>
  <c r="AS28" i="2"/>
  <c r="AR28" i="2"/>
  <c r="AQ28" i="2"/>
  <c r="AP28" i="2"/>
  <c r="AN28" i="2"/>
  <c r="AM28" i="2"/>
  <c r="AL28" i="2"/>
  <c r="AK28" i="2"/>
  <c r="AJ28" i="2"/>
  <c r="AH28" i="2"/>
  <c r="AG28" i="2"/>
  <c r="AF28" i="2"/>
  <c r="AE28" i="2"/>
  <c r="AD28" i="2"/>
  <c r="AB28" i="2"/>
  <c r="AA28" i="2"/>
  <c r="Z28" i="2"/>
  <c r="Y28" i="2"/>
  <c r="X28" i="2"/>
  <c r="V28" i="2"/>
  <c r="U28" i="2"/>
  <c r="T28" i="2"/>
  <c r="S28" i="2"/>
  <c r="R28" i="2"/>
  <c r="P28" i="2"/>
  <c r="O28" i="2"/>
  <c r="N28" i="2"/>
  <c r="M28" i="2"/>
  <c r="L28" i="2"/>
  <c r="J28" i="2"/>
  <c r="I28" i="2"/>
  <c r="H28" i="2"/>
  <c r="G28" i="2"/>
  <c r="F28" i="2"/>
  <c r="D28" i="2"/>
  <c r="C28" i="2"/>
  <c r="DB27" i="2"/>
  <c r="DA27" i="2"/>
  <c r="CV27" i="2"/>
  <c r="CU27" i="2"/>
  <c r="CP27" i="2"/>
  <c r="CO27" i="2"/>
  <c r="CJ27" i="2"/>
  <c r="CI27" i="2"/>
  <c r="CH27" i="2"/>
  <c r="CG27" i="2"/>
  <c r="CF27" i="2"/>
  <c r="CD27" i="2"/>
  <c r="CC27" i="2"/>
  <c r="CB27" i="2"/>
  <c r="CA27" i="2"/>
  <c r="BZ27" i="2"/>
  <c r="BX27" i="2"/>
  <c r="BW27" i="2"/>
  <c r="BV27" i="2"/>
  <c r="BU27" i="2"/>
  <c r="BT27" i="2"/>
  <c r="BR27" i="2"/>
  <c r="BQ27" i="2"/>
  <c r="BP27" i="2"/>
  <c r="BO27" i="2"/>
  <c r="BN27" i="2"/>
  <c r="BL27" i="2"/>
  <c r="BK27" i="2"/>
  <c r="BJ27" i="2"/>
  <c r="BI27" i="2"/>
  <c r="BH27" i="2"/>
  <c r="BF27" i="2"/>
  <c r="BE27" i="2"/>
  <c r="BD27" i="2"/>
  <c r="BC27" i="2"/>
  <c r="BB27" i="2"/>
  <c r="AZ27" i="2"/>
  <c r="AY27" i="2"/>
  <c r="AX27" i="2"/>
  <c r="AW27" i="2"/>
  <c r="AV27" i="2"/>
  <c r="AT27" i="2"/>
  <c r="AS27" i="2"/>
  <c r="AR27" i="2"/>
  <c r="AQ27" i="2"/>
  <c r="AP27" i="2"/>
  <c r="AN27" i="2"/>
  <c r="AM27" i="2"/>
  <c r="AL27" i="2"/>
  <c r="AK27" i="2"/>
  <c r="AJ27" i="2"/>
  <c r="AH27" i="2"/>
  <c r="AG27" i="2"/>
  <c r="AF27" i="2"/>
  <c r="AE27" i="2"/>
  <c r="AD27" i="2"/>
  <c r="AB27" i="2"/>
  <c r="AA27" i="2"/>
  <c r="Z27" i="2"/>
  <c r="Y27" i="2"/>
  <c r="X27" i="2"/>
  <c r="V27" i="2"/>
  <c r="U27" i="2"/>
  <c r="T27" i="2"/>
  <c r="S27" i="2"/>
  <c r="R27" i="2"/>
  <c r="P27" i="2"/>
  <c r="O27" i="2"/>
  <c r="N27" i="2"/>
  <c r="M27" i="2"/>
  <c r="L27" i="2"/>
  <c r="J27" i="2"/>
  <c r="I27" i="2"/>
  <c r="H27" i="2"/>
  <c r="G27" i="2"/>
  <c r="F27" i="2"/>
  <c r="D27" i="2"/>
  <c r="C27" i="2"/>
  <c r="DB26" i="2"/>
  <c r="DA26" i="2"/>
  <c r="CV26" i="2"/>
  <c r="CU26" i="2"/>
  <c r="CP26" i="2"/>
  <c r="CO26" i="2"/>
  <c r="CJ26" i="2"/>
  <c r="CI26" i="2"/>
  <c r="CH26" i="2"/>
  <c r="CG26" i="2"/>
  <c r="CF26" i="2"/>
  <c r="CD26" i="2"/>
  <c r="CC26" i="2"/>
  <c r="CB26" i="2"/>
  <c r="CA26" i="2"/>
  <c r="BZ26" i="2"/>
  <c r="BX26" i="2"/>
  <c r="BW26" i="2"/>
  <c r="BV26" i="2"/>
  <c r="BU26" i="2"/>
  <c r="BT26" i="2"/>
  <c r="BR26" i="2"/>
  <c r="BQ26" i="2"/>
  <c r="BP26" i="2"/>
  <c r="BO26" i="2"/>
  <c r="BN26" i="2"/>
  <c r="BL26" i="2"/>
  <c r="BK26" i="2"/>
  <c r="BJ26" i="2"/>
  <c r="BI26" i="2"/>
  <c r="BH26" i="2"/>
  <c r="BF26" i="2"/>
  <c r="BE26" i="2"/>
  <c r="BD26" i="2"/>
  <c r="BC26" i="2"/>
  <c r="BB26" i="2"/>
  <c r="AZ26" i="2"/>
  <c r="AY26" i="2"/>
  <c r="AX26" i="2"/>
  <c r="AW26" i="2"/>
  <c r="AV26" i="2"/>
  <c r="AT26" i="2"/>
  <c r="AS26" i="2"/>
  <c r="AR26" i="2"/>
  <c r="AQ26" i="2"/>
  <c r="AP26" i="2"/>
  <c r="AN26" i="2"/>
  <c r="AM26" i="2"/>
  <c r="AL26" i="2"/>
  <c r="AK26" i="2"/>
  <c r="AJ26" i="2"/>
  <c r="AH26" i="2"/>
  <c r="AG26" i="2"/>
  <c r="AF26" i="2"/>
  <c r="AE26" i="2"/>
  <c r="AD26" i="2"/>
  <c r="AB26" i="2"/>
  <c r="AA26" i="2"/>
  <c r="Z26" i="2"/>
  <c r="Y26" i="2"/>
  <c r="X26" i="2"/>
  <c r="V26" i="2"/>
  <c r="U26" i="2"/>
  <c r="T26" i="2"/>
  <c r="S26" i="2"/>
  <c r="R26" i="2"/>
  <c r="P26" i="2"/>
  <c r="O26" i="2"/>
  <c r="N26" i="2"/>
  <c r="M26" i="2"/>
  <c r="L26" i="2"/>
  <c r="J26" i="2"/>
  <c r="I26" i="2"/>
  <c r="H26" i="2"/>
  <c r="G26" i="2"/>
  <c r="F26" i="2"/>
  <c r="D26" i="2"/>
  <c r="C26" i="2"/>
  <c r="DB25" i="2"/>
  <c r="DA25" i="2"/>
  <c r="CV25" i="2"/>
  <c r="CU25" i="2"/>
  <c r="CP25" i="2"/>
  <c r="CO25" i="2"/>
  <c r="CJ25" i="2"/>
  <c r="CI25" i="2"/>
  <c r="CH25" i="2"/>
  <c r="CG25" i="2"/>
  <c r="CF25" i="2"/>
  <c r="BX25" i="2"/>
  <c r="BW25" i="2"/>
  <c r="BV25" i="2"/>
  <c r="BU25" i="2"/>
  <c r="BT25" i="2"/>
  <c r="BL25" i="2"/>
  <c r="BK25" i="2"/>
  <c r="BJ25" i="2"/>
  <c r="BI25" i="2"/>
  <c r="BH25" i="2"/>
  <c r="AZ25" i="2"/>
  <c r="AY25" i="2"/>
  <c r="AX25" i="2"/>
  <c r="AW25" i="2"/>
  <c r="AV25" i="2"/>
  <c r="AN25" i="2"/>
  <c r="AM25" i="2"/>
  <c r="AL25" i="2"/>
  <c r="AK25" i="2"/>
  <c r="AJ25" i="2"/>
  <c r="AB25" i="2"/>
  <c r="AA25" i="2"/>
  <c r="Z25" i="2"/>
  <c r="Y25" i="2"/>
  <c r="X25" i="2"/>
  <c r="P25" i="2"/>
  <c r="O25" i="2"/>
  <c r="N25" i="2"/>
  <c r="M25" i="2"/>
  <c r="L25" i="2"/>
  <c r="D25" i="2"/>
  <c r="C25" i="2"/>
  <c r="DB24" i="2"/>
  <c r="DA24" i="2"/>
  <c r="CV24" i="2"/>
  <c r="CU24" i="2"/>
  <c r="CP24" i="2"/>
  <c r="CO24" i="2"/>
  <c r="CJ24" i="2"/>
  <c r="CI24" i="2"/>
  <c r="CH24" i="2"/>
  <c r="CG24" i="2"/>
  <c r="CF24" i="2"/>
  <c r="BX24" i="2"/>
  <c r="BW24" i="2"/>
  <c r="BV24" i="2"/>
  <c r="BU24" i="2"/>
  <c r="BT24" i="2"/>
  <c r="BL24" i="2"/>
  <c r="BK24" i="2"/>
  <c r="BJ24" i="2"/>
  <c r="BI24" i="2"/>
  <c r="BH24" i="2"/>
  <c r="AZ24" i="2"/>
  <c r="AY24" i="2"/>
  <c r="AX24" i="2"/>
  <c r="AW24" i="2"/>
  <c r="AV24" i="2"/>
  <c r="AN24" i="2"/>
  <c r="AM24" i="2"/>
  <c r="AL24" i="2"/>
  <c r="AK24" i="2"/>
  <c r="AJ24" i="2"/>
  <c r="AB24" i="2"/>
  <c r="AA24" i="2"/>
  <c r="Z24" i="2"/>
  <c r="Y24" i="2"/>
  <c r="X24" i="2"/>
  <c r="P24" i="2"/>
  <c r="O24" i="2"/>
  <c r="N24" i="2"/>
  <c r="M24" i="2"/>
  <c r="L24" i="2"/>
  <c r="D24" i="2"/>
  <c r="C24" i="2"/>
  <c r="DB23" i="2"/>
  <c r="DA23" i="2"/>
  <c r="CV23" i="2"/>
  <c r="CU23" i="2"/>
  <c r="CP23" i="2"/>
  <c r="CO23" i="2"/>
  <c r="CJ23" i="2"/>
  <c r="CI23" i="2"/>
  <c r="CH23" i="2"/>
  <c r="CG23" i="2"/>
  <c r="CF23" i="2"/>
  <c r="BX23" i="2"/>
  <c r="BW23" i="2"/>
  <c r="BV23" i="2"/>
  <c r="BU23" i="2"/>
  <c r="BT23" i="2"/>
  <c r="BL23" i="2"/>
  <c r="BK23" i="2"/>
  <c r="BJ23" i="2"/>
  <c r="BI23" i="2"/>
  <c r="BH23" i="2"/>
  <c r="AZ23" i="2"/>
  <c r="AY23" i="2"/>
  <c r="AX23" i="2"/>
  <c r="AW23" i="2"/>
  <c r="AV23" i="2"/>
  <c r="AN23" i="2"/>
  <c r="AM23" i="2"/>
  <c r="AL23" i="2"/>
  <c r="AK23" i="2"/>
  <c r="AJ23" i="2"/>
  <c r="AB23" i="2"/>
  <c r="AA23" i="2"/>
  <c r="Z23" i="2"/>
  <c r="Y23" i="2"/>
  <c r="X23" i="2"/>
  <c r="P23" i="2"/>
  <c r="O23" i="2"/>
  <c r="N23" i="2"/>
  <c r="M23" i="2"/>
  <c r="L23" i="2"/>
  <c r="D23" i="2"/>
  <c r="C23" i="2"/>
  <c r="DB22" i="2"/>
  <c r="DA22" i="2"/>
  <c r="CY22" i="2"/>
  <c r="CX22" i="2"/>
  <c r="CV22" i="2"/>
  <c r="CU22" i="2"/>
  <c r="CS22" i="2"/>
  <c r="CR22" i="2"/>
  <c r="CP22" i="2"/>
  <c r="CO22" i="2"/>
  <c r="CM22" i="2"/>
  <c r="CL22" i="2"/>
  <c r="CJ22" i="2"/>
  <c r="CI22" i="2"/>
  <c r="CH22" i="2"/>
  <c r="CG22" i="2"/>
  <c r="CF22" i="2"/>
  <c r="BX22" i="2"/>
  <c r="BW22" i="2"/>
  <c r="BV22" i="2"/>
  <c r="BU22" i="2"/>
  <c r="BT22" i="2"/>
  <c r="BL22" i="2"/>
  <c r="BK22" i="2"/>
  <c r="BJ22" i="2"/>
  <c r="BI22" i="2"/>
  <c r="BH22" i="2"/>
  <c r="AZ22" i="2"/>
  <c r="AY22" i="2"/>
  <c r="AX22" i="2"/>
  <c r="AW22" i="2"/>
  <c r="AV22" i="2"/>
  <c r="AN22" i="2"/>
  <c r="AM22" i="2"/>
  <c r="AL22" i="2"/>
  <c r="AK22" i="2"/>
  <c r="AJ22" i="2"/>
  <c r="AB22" i="2"/>
  <c r="AA22" i="2"/>
  <c r="Z22" i="2"/>
  <c r="Y22" i="2"/>
  <c r="X22" i="2"/>
  <c r="P22" i="2"/>
  <c r="O22" i="2"/>
  <c r="N22" i="2"/>
  <c r="M22" i="2"/>
  <c r="L22" i="2"/>
  <c r="D22" i="2"/>
  <c r="C22" i="2"/>
  <c r="DB21" i="2"/>
  <c r="DA21" i="2"/>
  <c r="CY21" i="2"/>
  <c r="CX21" i="2"/>
  <c r="CV21" i="2"/>
  <c r="CU21" i="2"/>
  <c r="CS21" i="2"/>
  <c r="CR21" i="2"/>
  <c r="CP21" i="2"/>
  <c r="CO21" i="2"/>
  <c r="CM21" i="2"/>
  <c r="CL21" i="2"/>
  <c r="CJ21" i="2"/>
  <c r="CI21" i="2"/>
  <c r="CH21" i="2"/>
  <c r="CG21" i="2"/>
  <c r="CF21" i="2"/>
  <c r="CA21" i="2"/>
  <c r="BX21" i="2"/>
  <c r="BW21" i="2"/>
  <c r="BV21" i="2"/>
  <c r="BU21" i="2"/>
  <c r="BT21" i="2"/>
  <c r="BO21" i="2"/>
  <c r="BL21" i="2"/>
  <c r="BK21" i="2"/>
  <c r="BJ21" i="2"/>
  <c r="BI21" i="2"/>
  <c r="BH21" i="2"/>
  <c r="BC21" i="2"/>
  <c r="AZ21" i="2"/>
  <c r="AY21" i="2"/>
  <c r="AX21" i="2"/>
  <c r="AW21" i="2"/>
  <c r="AV21" i="2"/>
  <c r="AQ21" i="2"/>
  <c r="AN21" i="2"/>
  <c r="AM21" i="2"/>
  <c r="AL21" i="2"/>
  <c r="AK21" i="2"/>
  <c r="AJ21" i="2"/>
  <c r="AE21" i="2"/>
  <c r="AB21" i="2"/>
  <c r="AA21" i="2"/>
  <c r="Z21" i="2"/>
  <c r="Y21" i="2"/>
  <c r="X21" i="2"/>
  <c r="S21" i="2"/>
  <c r="P21" i="2"/>
  <c r="O21" i="2"/>
  <c r="N21" i="2"/>
  <c r="M21" i="2"/>
  <c r="L21" i="2"/>
  <c r="D21" i="2"/>
  <c r="C21" i="2"/>
  <c r="DB20" i="2"/>
  <c r="DA20" i="2"/>
  <c r="CY20" i="2"/>
  <c r="CX20" i="2"/>
  <c r="CV20" i="2"/>
  <c r="CU20" i="2"/>
  <c r="CS20" i="2"/>
  <c r="CR20" i="2"/>
  <c r="CP20" i="2"/>
  <c r="CO20" i="2"/>
  <c r="CM20" i="2"/>
  <c r="CL20" i="2"/>
  <c r="CJ20" i="2"/>
  <c r="CI20" i="2"/>
  <c r="CH20" i="2"/>
  <c r="CG20" i="2"/>
  <c r="CF20" i="2"/>
  <c r="BX20" i="2"/>
  <c r="BW20" i="2"/>
  <c r="BV20" i="2"/>
  <c r="BU20" i="2"/>
  <c r="BT20" i="2"/>
  <c r="BL20" i="2"/>
  <c r="BK20" i="2"/>
  <c r="BJ20" i="2"/>
  <c r="BI20" i="2"/>
  <c r="BH20" i="2"/>
  <c r="AZ20" i="2"/>
  <c r="AY20" i="2"/>
  <c r="AX20" i="2"/>
  <c r="AW20" i="2"/>
  <c r="AV20" i="2"/>
  <c r="AN20" i="2"/>
  <c r="AM20" i="2"/>
  <c r="AL20" i="2"/>
  <c r="AK20" i="2"/>
  <c r="AJ20" i="2"/>
  <c r="AB20" i="2"/>
  <c r="AA20" i="2"/>
  <c r="Z20" i="2"/>
  <c r="Y20" i="2"/>
  <c r="X20" i="2"/>
  <c r="P20" i="2"/>
  <c r="O20" i="2"/>
  <c r="N20" i="2"/>
  <c r="M20" i="2"/>
  <c r="L20" i="2"/>
  <c r="G20" i="2"/>
  <c r="D20" i="2"/>
  <c r="C20" i="2"/>
  <c r="DB19" i="2"/>
  <c r="DA19" i="2"/>
  <c r="CY19" i="2"/>
  <c r="CX19" i="2"/>
  <c r="CV19" i="2"/>
  <c r="CU19" i="2"/>
  <c r="CS19" i="2"/>
  <c r="CR19" i="2"/>
  <c r="CP19" i="2"/>
  <c r="CO19" i="2"/>
  <c r="CM19" i="2"/>
  <c r="CL19" i="2"/>
  <c r="CJ19" i="2"/>
  <c r="CI19" i="2"/>
  <c r="CH19" i="2"/>
  <c r="CG19" i="2"/>
  <c r="CF19" i="2"/>
  <c r="CD19" i="2"/>
  <c r="CC19" i="2"/>
  <c r="CB19" i="2"/>
  <c r="CA19" i="2"/>
  <c r="BZ19" i="2"/>
  <c r="BX19" i="2"/>
  <c r="BW19" i="2"/>
  <c r="BV19" i="2"/>
  <c r="BU19" i="2"/>
  <c r="BT19" i="2"/>
  <c r="BR19" i="2"/>
  <c r="BQ19" i="2"/>
  <c r="BP19" i="2"/>
  <c r="BO19" i="2"/>
  <c r="BN19" i="2"/>
  <c r="BL19" i="2"/>
  <c r="BK19" i="2"/>
  <c r="BJ19" i="2"/>
  <c r="BI19" i="2"/>
  <c r="BH19" i="2"/>
  <c r="BF19" i="2"/>
  <c r="BE19" i="2"/>
  <c r="BD19" i="2"/>
  <c r="BC19" i="2"/>
  <c r="BB19" i="2"/>
  <c r="AZ19" i="2"/>
  <c r="AY19" i="2"/>
  <c r="AX19" i="2"/>
  <c r="AW19" i="2"/>
  <c r="AV19" i="2"/>
  <c r="AT19" i="2"/>
  <c r="AS19" i="2"/>
  <c r="AR19" i="2"/>
  <c r="AQ19" i="2"/>
  <c r="AP19" i="2"/>
  <c r="AN19" i="2"/>
  <c r="AM19" i="2"/>
  <c r="AL19" i="2"/>
  <c r="AK19" i="2"/>
  <c r="AJ19" i="2"/>
  <c r="AH19" i="2"/>
  <c r="AG19" i="2"/>
  <c r="AF19" i="2"/>
  <c r="AE19" i="2"/>
  <c r="AD19" i="2"/>
  <c r="AB19" i="2"/>
  <c r="AA19" i="2"/>
  <c r="Z19" i="2"/>
  <c r="Y19" i="2"/>
  <c r="X19" i="2"/>
  <c r="V19" i="2"/>
  <c r="U19" i="2"/>
  <c r="T19" i="2"/>
  <c r="S19" i="2"/>
  <c r="R19" i="2"/>
  <c r="P19" i="2"/>
  <c r="O19" i="2"/>
  <c r="N19" i="2"/>
  <c r="M19" i="2"/>
  <c r="L19" i="2"/>
  <c r="D19" i="2"/>
  <c r="C19" i="2"/>
  <c r="DB18" i="2"/>
  <c r="DA18" i="2"/>
  <c r="CY18" i="2"/>
  <c r="CX18" i="2"/>
  <c r="CV18" i="2"/>
  <c r="CU18" i="2"/>
  <c r="CS18" i="2"/>
  <c r="CR18" i="2"/>
  <c r="CP18" i="2"/>
  <c r="CO18" i="2"/>
  <c r="CM18" i="2"/>
  <c r="CL18" i="2"/>
  <c r="CJ18" i="2"/>
  <c r="CI18" i="2"/>
  <c r="CH18" i="2"/>
  <c r="CG18" i="2"/>
  <c r="CF18" i="2"/>
  <c r="CD18" i="2"/>
  <c r="CC18" i="2"/>
  <c r="CB18" i="2"/>
  <c r="CA18" i="2"/>
  <c r="BZ18" i="2"/>
  <c r="BX18" i="2"/>
  <c r="BW18" i="2"/>
  <c r="BV18" i="2"/>
  <c r="BU18" i="2"/>
  <c r="BT18" i="2"/>
  <c r="BR18" i="2"/>
  <c r="BQ18" i="2"/>
  <c r="BP18" i="2"/>
  <c r="BO18" i="2"/>
  <c r="BN18" i="2"/>
  <c r="BL18" i="2"/>
  <c r="BK18" i="2"/>
  <c r="BJ18" i="2"/>
  <c r="BI18" i="2"/>
  <c r="BH18" i="2"/>
  <c r="BF18" i="2"/>
  <c r="BE18" i="2"/>
  <c r="BD18" i="2"/>
  <c r="BC18" i="2"/>
  <c r="BB18" i="2"/>
  <c r="AZ18" i="2"/>
  <c r="AY18" i="2"/>
  <c r="AX18" i="2"/>
  <c r="AW18" i="2"/>
  <c r="AV18" i="2"/>
  <c r="AT18" i="2"/>
  <c r="AS18" i="2"/>
  <c r="AR18" i="2"/>
  <c r="AQ18" i="2"/>
  <c r="AP18" i="2"/>
  <c r="AN18" i="2"/>
  <c r="AM18" i="2"/>
  <c r="AL18" i="2"/>
  <c r="AK18" i="2"/>
  <c r="AJ18" i="2"/>
  <c r="AH18" i="2"/>
  <c r="AG18" i="2"/>
  <c r="AF18" i="2"/>
  <c r="AE18" i="2"/>
  <c r="AD18" i="2"/>
  <c r="AB18" i="2"/>
  <c r="AA18" i="2"/>
  <c r="Z18" i="2"/>
  <c r="Y18" i="2"/>
  <c r="X18" i="2"/>
  <c r="V18" i="2"/>
  <c r="U18" i="2"/>
  <c r="T18" i="2"/>
  <c r="S18" i="2"/>
  <c r="R18" i="2"/>
  <c r="P18" i="2"/>
  <c r="O18" i="2"/>
  <c r="N18" i="2"/>
  <c r="M18" i="2"/>
  <c r="L18" i="2"/>
  <c r="J18" i="2"/>
  <c r="I18" i="2"/>
  <c r="H18" i="2"/>
  <c r="G18" i="2"/>
  <c r="F18" i="2"/>
  <c r="D18" i="2"/>
  <c r="C18" i="2"/>
  <c r="DB17" i="2"/>
  <c r="DA17" i="2"/>
  <c r="CY17" i="2"/>
  <c r="CX17" i="2"/>
  <c r="CV17" i="2"/>
  <c r="CU17" i="2"/>
  <c r="CS17" i="2"/>
  <c r="CR17" i="2"/>
  <c r="CP17" i="2"/>
  <c r="CO17" i="2"/>
  <c r="CM17" i="2"/>
  <c r="CL17" i="2"/>
  <c r="CJ17" i="2"/>
  <c r="CI17" i="2"/>
  <c r="CH17" i="2"/>
  <c r="CG17" i="2"/>
  <c r="CF17" i="2"/>
  <c r="CD17" i="2"/>
  <c r="CC17" i="2"/>
  <c r="CB17" i="2"/>
  <c r="CA17" i="2"/>
  <c r="BZ17" i="2"/>
  <c r="BX17" i="2"/>
  <c r="BW17" i="2"/>
  <c r="BV17" i="2"/>
  <c r="BU17" i="2"/>
  <c r="BT17" i="2"/>
  <c r="BR17" i="2"/>
  <c r="BQ17" i="2"/>
  <c r="BP17" i="2"/>
  <c r="BO17" i="2"/>
  <c r="BN17" i="2"/>
  <c r="BL17" i="2"/>
  <c r="BK17" i="2"/>
  <c r="BJ17" i="2"/>
  <c r="BI17" i="2"/>
  <c r="BH17" i="2"/>
  <c r="BF17" i="2"/>
  <c r="BE17" i="2"/>
  <c r="BD17" i="2"/>
  <c r="BC17" i="2"/>
  <c r="BB17" i="2"/>
  <c r="AZ17" i="2"/>
  <c r="AY17" i="2"/>
  <c r="AX17" i="2"/>
  <c r="AW17" i="2"/>
  <c r="AV17" i="2"/>
  <c r="AT17" i="2"/>
  <c r="AS17" i="2"/>
  <c r="AR17" i="2"/>
  <c r="AQ17" i="2"/>
  <c r="AP17" i="2"/>
  <c r="AN17" i="2"/>
  <c r="AM17" i="2"/>
  <c r="AL17" i="2"/>
  <c r="AK17" i="2"/>
  <c r="AJ17" i="2"/>
  <c r="AH17" i="2"/>
  <c r="AG17" i="2"/>
  <c r="AF17" i="2"/>
  <c r="AE17" i="2"/>
  <c r="AD17" i="2"/>
  <c r="AB17" i="2"/>
  <c r="AA17" i="2"/>
  <c r="Z17" i="2"/>
  <c r="Y17" i="2"/>
  <c r="X17" i="2"/>
  <c r="V17" i="2"/>
  <c r="U17" i="2"/>
  <c r="T17" i="2"/>
  <c r="S17" i="2"/>
  <c r="R17" i="2"/>
  <c r="P17" i="2"/>
  <c r="O17" i="2"/>
  <c r="N17" i="2"/>
  <c r="M17" i="2"/>
  <c r="L17" i="2"/>
  <c r="J17" i="2"/>
  <c r="I17" i="2"/>
  <c r="H17" i="2"/>
  <c r="G17" i="2"/>
  <c r="F17" i="2"/>
  <c r="D17" i="2"/>
  <c r="C17" i="2"/>
  <c r="DB16" i="2"/>
  <c r="DA16" i="2"/>
  <c r="CY16" i="2"/>
  <c r="CX16" i="2"/>
  <c r="CV16" i="2"/>
  <c r="CU16" i="2"/>
  <c r="CS16" i="2"/>
  <c r="CR16" i="2"/>
  <c r="CP16" i="2"/>
  <c r="CO16" i="2"/>
  <c r="CM16" i="2"/>
  <c r="CL16" i="2"/>
  <c r="CJ16" i="2"/>
  <c r="CI16" i="2"/>
  <c r="CH16" i="2"/>
  <c r="CG16" i="2"/>
  <c r="CF16" i="2"/>
  <c r="CD16" i="2"/>
  <c r="CC16" i="2"/>
  <c r="CB16" i="2"/>
  <c r="CA16" i="2"/>
  <c r="BZ16" i="2"/>
  <c r="BX16" i="2"/>
  <c r="BW16" i="2"/>
  <c r="BV16" i="2"/>
  <c r="BU16" i="2"/>
  <c r="BT16" i="2"/>
  <c r="BR16" i="2"/>
  <c r="BQ16" i="2"/>
  <c r="BP16" i="2"/>
  <c r="BO16" i="2"/>
  <c r="BN16" i="2"/>
  <c r="BL16" i="2"/>
  <c r="BK16" i="2"/>
  <c r="BJ16" i="2"/>
  <c r="BI16" i="2"/>
  <c r="BH16" i="2"/>
  <c r="BF16" i="2"/>
  <c r="BE16" i="2"/>
  <c r="BD16" i="2"/>
  <c r="BC16" i="2"/>
  <c r="BB16" i="2"/>
  <c r="AZ16" i="2"/>
  <c r="AY16" i="2"/>
  <c r="AX16" i="2"/>
  <c r="AW16" i="2"/>
  <c r="AV16" i="2"/>
  <c r="AT16" i="2"/>
  <c r="AS16" i="2"/>
  <c r="AR16" i="2"/>
  <c r="AQ16" i="2"/>
  <c r="AP16" i="2"/>
  <c r="AN16" i="2"/>
  <c r="AM16" i="2"/>
  <c r="AL16" i="2"/>
  <c r="AK16" i="2"/>
  <c r="AJ16" i="2"/>
  <c r="AH16" i="2"/>
  <c r="AG16" i="2"/>
  <c r="AF16" i="2"/>
  <c r="AE16" i="2"/>
  <c r="AD16" i="2"/>
  <c r="AB16" i="2"/>
  <c r="AA16" i="2"/>
  <c r="Z16" i="2"/>
  <c r="Y16" i="2"/>
  <c r="X16" i="2"/>
  <c r="V16" i="2"/>
  <c r="U16" i="2"/>
  <c r="T16" i="2"/>
  <c r="S16" i="2"/>
  <c r="R16" i="2"/>
  <c r="P16" i="2"/>
  <c r="O16" i="2"/>
  <c r="N16" i="2"/>
  <c r="M16" i="2"/>
  <c r="L16" i="2"/>
  <c r="J16" i="2"/>
  <c r="I16" i="2"/>
  <c r="H16" i="2"/>
  <c r="G16" i="2"/>
  <c r="F16" i="2"/>
  <c r="D16" i="2"/>
  <c r="C16" i="2"/>
  <c r="DB15" i="2"/>
  <c r="DA15" i="2"/>
  <c r="CV15" i="2"/>
  <c r="CU15" i="2"/>
  <c r="CP15" i="2"/>
  <c r="CO15" i="2"/>
  <c r="CJ15" i="2"/>
  <c r="CI15" i="2"/>
  <c r="CH15" i="2"/>
  <c r="CG15" i="2"/>
  <c r="CF15" i="2"/>
  <c r="CD15" i="2"/>
  <c r="CC15" i="2"/>
  <c r="CB15" i="2"/>
  <c r="CA15" i="2"/>
  <c r="BZ15" i="2"/>
  <c r="BX15" i="2"/>
  <c r="BW15" i="2"/>
  <c r="BV15" i="2"/>
  <c r="BU15" i="2"/>
  <c r="BT15" i="2"/>
  <c r="BR15" i="2"/>
  <c r="BQ15" i="2"/>
  <c r="BP15" i="2"/>
  <c r="BO15" i="2"/>
  <c r="BN15" i="2"/>
  <c r="BL15" i="2"/>
  <c r="BK15" i="2"/>
  <c r="BJ15" i="2"/>
  <c r="BI15" i="2"/>
  <c r="BH15" i="2"/>
  <c r="BF15" i="2"/>
  <c r="BE15" i="2"/>
  <c r="BD15" i="2"/>
  <c r="BC15" i="2"/>
  <c r="BB15" i="2"/>
  <c r="AZ15" i="2"/>
  <c r="AY15" i="2"/>
  <c r="AX15" i="2"/>
  <c r="AW15" i="2"/>
  <c r="AV15" i="2"/>
  <c r="AT15" i="2"/>
  <c r="AS15" i="2"/>
  <c r="AR15" i="2"/>
  <c r="AQ15" i="2"/>
  <c r="AP15" i="2"/>
  <c r="AN15" i="2"/>
  <c r="AM15" i="2"/>
  <c r="AL15" i="2"/>
  <c r="AK15" i="2"/>
  <c r="AJ15" i="2"/>
  <c r="AH15" i="2"/>
  <c r="AG15" i="2"/>
  <c r="AF15" i="2"/>
  <c r="AE15" i="2"/>
  <c r="AD15" i="2"/>
  <c r="AB15" i="2"/>
  <c r="AA15" i="2"/>
  <c r="Z15" i="2"/>
  <c r="Y15" i="2"/>
  <c r="X15" i="2"/>
  <c r="V15" i="2"/>
  <c r="U15" i="2"/>
  <c r="T15" i="2"/>
  <c r="S15" i="2"/>
  <c r="R15" i="2"/>
  <c r="P15" i="2"/>
  <c r="O15" i="2"/>
  <c r="N15" i="2"/>
  <c r="M15" i="2"/>
  <c r="L15" i="2"/>
  <c r="J15" i="2"/>
  <c r="I15" i="2"/>
  <c r="H15" i="2"/>
  <c r="G15" i="2"/>
  <c r="F15" i="2"/>
  <c r="D15" i="2"/>
  <c r="C15" i="2"/>
  <c r="DB14" i="2"/>
  <c r="DA14" i="2"/>
  <c r="CV14" i="2"/>
  <c r="CU14" i="2"/>
  <c r="CP14" i="2"/>
  <c r="CO14" i="2"/>
  <c r="CJ14" i="2"/>
  <c r="CI14" i="2"/>
  <c r="CH14" i="2"/>
  <c r="CG14" i="2"/>
  <c r="CF14" i="2"/>
  <c r="CD14" i="2"/>
  <c r="CC14" i="2"/>
  <c r="CB14" i="2"/>
  <c r="CA14" i="2"/>
  <c r="BZ14" i="2"/>
  <c r="BX14" i="2"/>
  <c r="BW14" i="2"/>
  <c r="BV14" i="2"/>
  <c r="BU14" i="2"/>
  <c r="BT14" i="2"/>
  <c r="BR14" i="2"/>
  <c r="BQ14" i="2"/>
  <c r="BP14" i="2"/>
  <c r="BO14" i="2"/>
  <c r="BN14" i="2"/>
  <c r="BL14" i="2"/>
  <c r="BK14" i="2"/>
  <c r="BJ14" i="2"/>
  <c r="BI14" i="2"/>
  <c r="BH14" i="2"/>
  <c r="BF14" i="2"/>
  <c r="BE14" i="2"/>
  <c r="BD14" i="2"/>
  <c r="BC14" i="2"/>
  <c r="BB14" i="2"/>
  <c r="AZ14" i="2"/>
  <c r="AY14" i="2"/>
  <c r="AX14" i="2"/>
  <c r="AW14" i="2"/>
  <c r="AV14" i="2"/>
  <c r="AT14" i="2"/>
  <c r="AS14" i="2"/>
  <c r="AR14" i="2"/>
  <c r="AQ14" i="2"/>
  <c r="AP14" i="2"/>
  <c r="AN14" i="2"/>
  <c r="AM14" i="2"/>
  <c r="AL14" i="2"/>
  <c r="AK14" i="2"/>
  <c r="AJ14" i="2"/>
  <c r="AH14" i="2"/>
  <c r="AG14" i="2"/>
  <c r="AF14" i="2"/>
  <c r="AE14" i="2"/>
  <c r="AD14" i="2"/>
  <c r="AB14" i="2"/>
  <c r="AA14" i="2"/>
  <c r="Z14" i="2"/>
  <c r="Y14" i="2"/>
  <c r="X14" i="2"/>
  <c r="V14" i="2"/>
  <c r="U14" i="2"/>
  <c r="T14" i="2"/>
  <c r="S14" i="2"/>
  <c r="R14" i="2"/>
  <c r="P14" i="2"/>
  <c r="O14" i="2"/>
  <c r="N14" i="2"/>
  <c r="M14" i="2"/>
  <c r="L14" i="2"/>
  <c r="J14" i="2"/>
  <c r="I14" i="2"/>
  <c r="H14" i="2"/>
  <c r="G14" i="2"/>
  <c r="F14" i="2"/>
  <c r="D14" i="2"/>
  <c r="C14" i="2"/>
  <c r="DB13" i="2"/>
  <c r="DA13" i="2"/>
  <c r="CV13" i="2"/>
  <c r="CU13" i="2"/>
  <c r="CP13" i="2"/>
  <c r="CO13" i="2"/>
  <c r="CJ13" i="2"/>
  <c r="CI13" i="2"/>
  <c r="CH13" i="2"/>
  <c r="CG13" i="2"/>
  <c r="CF13" i="2"/>
  <c r="CD13" i="2"/>
  <c r="CC13" i="2"/>
  <c r="CB13" i="2"/>
  <c r="CA13" i="2"/>
  <c r="BZ13" i="2"/>
  <c r="BX13" i="2"/>
  <c r="BW13" i="2"/>
  <c r="BV13" i="2"/>
  <c r="BU13" i="2"/>
  <c r="BT13" i="2"/>
  <c r="BR13" i="2"/>
  <c r="BQ13" i="2"/>
  <c r="BP13" i="2"/>
  <c r="BO13" i="2"/>
  <c r="BN13" i="2"/>
  <c r="BL13" i="2"/>
  <c r="BK13" i="2"/>
  <c r="BJ13" i="2"/>
  <c r="BI13" i="2"/>
  <c r="BH13" i="2"/>
  <c r="BF13" i="2"/>
  <c r="BE13" i="2"/>
  <c r="BD13" i="2"/>
  <c r="BC13" i="2"/>
  <c r="BB13" i="2"/>
  <c r="AZ13" i="2"/>
  <c r="AY13" i="2"/>
  <c r="AX13" i="2"/>
  <c r="AW13" i="2"/>
  <c r="AV13" i="2"/>
  <c r="AT13" i="2"/>
  <c r="AS13" i="2"/>
  <c r="AR13" i="2"/>
  <c r="AQ13" i="2"/>
  <c r="AP13" i="2"/>
  <c r="AN13" i="2"/>
  <c r="AM13" i="2"/>
  <c r="AL13" i="2"/>
  <c r="AK13" i="2"/>
  <c r="AJ13" i="2"/>
  <c r="AH13" i="2"/>
  <c r="AG13" i="2"/>
  <c r="AF13" i="2"/>
  <c r="AE13" i="2"/>
  <c r="AD13" i="2"/>
  <c r="AB13" i="2"/>
  <c r="AA13" i="2"/>
  <c r="Z13" i="2"/>
  <c r="Y13" i="2"/>
  <c r="X13" i="2"/>
  <c r="V13" i="2"/>
  <c r="U13" i="2"/>
  <c r="T13" i="2"/>
  <c r="S13" i="2"/>
  <c r="R13" i="2"/>
  <c r="P13" i="2"/>
  <c r="O13" i="2"/>
  <c r="N13" i="2"/>
  <c r="M13" i="2"/>
  <c r="L13" i="2"/>
  <c r="J13" i="2"/>
  <c r="I13" i="2"/>
  <c r="H13" i="2"/>
  <c r="G13" i="2"/>
  <c r="F13" i="2"/>
  <c r="D13" i="2"/>
  <c r="C13" i="2"/>
  <c r="DB12" i="2"/>
  <c r="DA12" i="2"/>
  <c r="CV12" i="2"/>
  <c r="CU12" i="2"/>
  <c r="CP12" i="2"/>
  <c r="CO12" i="2"/>
  <c r="CJ12" i="2"/>
  <c r="CI12" i="2"/>
  <c r="CH12" i="2"/>
  <c r="CG12" i="2"/>
  <c r="CF12" i="2"/>
  <c r="BX12" i="2"/>
  <c r="BW12" i="2"/>
  <c r="BV12" i="2"/>
  <c r="BU12" i="2"/>
  <c r="BT12" i="2"/>
  <c r="BL12" i="2"/>
  <c r="BK12" i="2"/>
  <c r="BJ12" i="2"/>
  <c r="BI12" i="2"/>
  <c r="BH12" i="2"/>
  <c r="AZ12" i="2"/>
  <c r="AY12" i="2"/>
  <c r="AX12" i="2"/>
  <c r="AW12" i="2"/>
  <c r="AV12" i="2"/>
  <c r="AN12" i="2"/>
  <c r="AM12" i="2"/>
  <c r="AL12" i="2"/>
  <c r="AK12" i="2"/>
  <c r="AJ12" i="2"/>
  <c r="AB12" i="2"/>
  <c r="AA12" i="2"/>
  <c r="Z12" i="2"/>
  <c r="Y12" i="2"/>
  <c r="X12" i="2"/>
  <c r="P12" i="2"/>
  <c r="O12" i="2"/>
  <c r="N12" i="2"/>
  <c r="M12" i="2"/>
  <c r="L12" i="2"/>
  <c r="D12" i="2"/>
  <c r="C12" i="2"/>
  <c r="DB11" i="2"/>
  <c r="DA11" i="2"/>
  <c r="CY11" i="2"/>
  <c r="CV11" i="2"/>
  <c r="CU11" i="2"/>
  <c r="CS11" i="2"/>
  <c r="CP11" i="2"/>
  <c r="CO11" i="2"/>
  <c r="CM11" i="2"/>
  <c r="CJ11" i="2"/>
  <c r="CI11" i="2"/>
  <c r="CH11" i="2"/>
  <c r="CG11" i="2"/>
  <c r="CF11" i="2"/>
  <c r="BX11" i="2"/>
  <c r="BW11" i="2"/>
  <c r="BV11" i="2"/>
  <c r="BU11" i="2"/>
  <c r="BT11" i="2"/>
  <c r="BL11" i="2"/>
  <c r="BK11" i="2"/>
  <c r="BJ11" i="2"/>
  <c r="BI11" i="2"/>
  <c r="BH11" i="2"/>
  <c r="AZ11" i="2"/>
  <c r="AY11" i="2"/>
  <c r="AX11" i="2"/>
  <c r="AW11" i="2"/>
  <c r="AV11" i="2"/>
  <c r="AN11" i="2"/>
  <c r="AM11" i="2"/>
  <c r="AL11" i="2"/>
  <c r="AK11" i="2"/>
  <c r="AJ11" i="2"/>
  <c r="AB11" i="2"/>
  <c r="AA11" i="2"/>
  <c r="Z11" i="2"/>
  <c r="Y11" i="2"/>
  <c r="X11" i="2"/>
  <c r="P11" i="2"/>
  <c r="O11" i="2"/>
  <c r="N11" i="2"/>
  <c r="M11" i="2"/>
  <c r="L11" i="2"/>
  <c r="D11" i="2"/>
  <c r="C11" i="2"/>
  <c r="DB10" i="2"/>
  <c r="DA10" i="2"/>
  <c r="CV10" i="2"/>
  <c r="CU10" i="2"/>
  <c r="CP10" i="2"/>
  <c r="CO10" i="2"/>
  <c r="CJ10" i="2"/>
  <c r="CI10" i="2"/>
  <c r="CH10" i="2"/>
  <c r="CG10" i="2"/>
  <c r="CF10" i="2"/>
  <c r="BX10" i="2"/>
  <c r="BW10" i="2"/>
  <c r="BV10" i="2"/>
  <c r="BU10" i="2"/>
  <c r="BT10" i="2"/>
  <c r="BL10" i="2"/>
  <c r="BK10" i="2"/>
  <c r="BJ10" i="2"/>
  <c r="BI10" i="2"/>
  <c r="BH10" i="2"/>
  <c r="AZ10" i="2"/>
  <c r="AY10" i="2"/>
  <c r="AX10" i="2"/>
  <c r="AW10" i="2"/>
  <c r="AV10" i="2"/>
  <c r="AN10" i="2"/>
  <c r="AM10" i="2"/>
  <c r="AL10" i="2"/>
  <c r="AK10" i="2"/>
  <c r="AJ10" i="2"/>
  <c r="AB10" i="2"/>
  <c r="AA10" i="2"/>
  <c r="Z10" i="2"/>
  <c r="Y10" i="2"/>
  <c r="X10" i="2"/>
  <c r="P10" i="2"/>
  <c r="O10" i="2"/>
  <c r="N10" i="2"/>
  <c r="M10" i="2"/>
  <c r="L10" i="2"/>
  <c r="D10" i="2"/>
  <c r="C10" i="2"/>
  <c r="DB9" i="2"/>
  <c r="DA9" i="2"/>
  <c r="CY9" i="2"/>
  <c r="CX9" i="2"/>
  <c r="CX32" i="2" s="1"/>
  <c r="CV9" i="2"/>
  <c r="CU9" i="2"/>
  <c r="CS9" i="2"/>
  <c r="CR9" i="2"/>
  <c r="CR32" i="2" s="1"/>
  <c r="CP9" i="2"/>
  <c r="CO9" i="2"/>
  <c r="CM9" i="2"/>
  <c r="CL9" i="2"/>
  <c r="CL32" i="2" s="1"/>
  <c r="CJ9" i="2"/>
  <c r="CI9" i="2"/>
  <c r="CH9" i="2"/>
  <c r="CG9" i="2"/>
  <c r="CF9" i="2"/>
  <c r="CD9" i="2"/>
  <c r="CC9" i="2"/>
  <c r="CB9" i="2"/>
  <c r="CA9" i="2"/>
  <c r="BZ9" i="2"/>
  <c r="BZ42" i="2" s="1"/>
  <c r="BX9" i="2"/>
  <c r="BW9" i="2"/>
  <c r="BV9" i="2"/>
  <c r="BU9" i="2"/>
  <c r="BT9" i="2"/>
  <c r="BR9" i="2"/>
  <c r="BQ9" i="2"/>
  <c r="BP9" i="2"/>
  <c r="BO9" i="2"/>
  <c r="BN9" i="2"/>
  <c r="BN42" i="2" s="1"/>
  <c r="BL9" i="2"/>
  <c r="BK9" i="2"/>
  <c r="BJ9" i="2"/>
  <c r="BI9" i="2"/>
  <c r="BH9" i="2"/>
  <c r="BF9" i="2"/>
  <c r="BE9" i="2"/>
  <c r="BD9" i="2"/>
  <c r="BC9" i="2"/>
  <c r="BB9" i="2"/>
  <c r="BB42" i="2" s="1"/>
  <c r="AZ9" i="2"/>
  <c r="AY9" i="2"/>
  <c r="AX9" i="2"/>
  <c r="AW9" i="2"/>
  <c r="AV9" i="2"/>
  <c r="AT9" i="2"/>
  <c r="AS9" i="2"/>
  <c r="AR9" i="2"/>
  <c r="AQ9" i="2"/>
  <c r="AP9" i="2"/>
  <c r="AP42" i="2" s="1"/>
  <c r="AN9" i="2"/>
  <c r="AM9" i="2"/>
  <c r="AL9" i="2"/>
  <c r="AK9" i="2"/>
  <c r="AJ9" i="2"/>
  <c r="AH9" i="2"/>
  <c r="AG9" i="2"/>
  <c r="AF9" i="2"/>
  <c r="AE9" i="2"/>
  <c r="AD9" i="2"/>
  <c r="AD42" i="2" s="1"/>
  <c r="AB9" i="2"/>
  <c r="AA9" i="2"/>
  <c r="Z9" i="2"/>
  <c r="Y9" i="2"/>
  <c r="X9" i="2"/>
  <c r="V9" i="2"/>
  <c r="U9" i="2"/>
  <c r="T9" i="2"/>
  <c r="S9" i="2"/>
  <c r="R9" i="2"/>
  <c r="R42" i="2" s="1"/>
  <c r="P9" i="2"/>
  <c r="O9" i="2"/>
  <c r="N9" i="2"/>
  <c r="M9" i="2"/>
  <c r="L9" i="2"/>
  <c r="C9" i="2"/>
  <c r="DB8" i="2"/>
  <c r="DA8" i="2"/>
  <c r="CY8" i="2"/>
  <c r="CX8" i="2"/>
  <c r="CX31" i="2" s="1"/>
  <c r="CV8" i="2"/>
  <c r="CU8" i="2"/>
  <c r="CS8" i="2"/>
  <c r="CR8" i="2"/>
  <c r="CR31" i="2" s="1"/>
  <c r="CP8" i="2"/>
  <c r="CO8" i="2"/>
  <c r="CM8" i="2"/>
  <c r="CL8" i="2"/>
  <c r="CL31" i="2" s="1"/>
  <c r="CJ8" i="2"/>
  <c r="CI8" i="2"/>
  <c r="CH8" i="2"/>
  <c r="CG8" i="2"/>
  <c r="CF8" i="2"/>
  <c r="CD8" i="2"/>
  <c r="CC8" i="2"/>
  <c r="CB8" i="2"/>
  <c r="CA8" i="2"/>
  <c r="BZ8" i="2"/>
  <c r="BZ41" i="2" s="1"/>
  <c r="BX8" i="2"/>
  <c r="BW8" i="2"/>
  <c r="BV8" i="2"/>
  <c r="BU8" i="2"/>
  <c r="BT8" i="2"/>
  <c r="BR8" i="2"/>
  <c r="BQ8" i="2"/>
  <c r="BP8" i="2"/>
  <c r="BO8" i="2"/>
  <c r="BN8" i="2"/>
  <c r="BN41" i="2" s="1"/>
  <c r="BL8" i="2"/>
  <c r="BK8" i="2"/>
  <c r="BJ8" i="2"/>
  <c r="BI8" i="2"/>
  <c r="BH8" i="2"/>
  <c r="BF8" i="2"/>
  <c r="BE8" i="2"/>
  <c r="BD8" i="2"/>
  <c r="BC8" i="2"/>
  <c r="BB8" i="2"/>
  <c r="BB41" i="2" s="1"/>
  <c r="AZ8" i="2"/>
  <c r="AY8" i="2"/>
  <c r="AX8" i="2"/>
  <c r="AW8" i="2"/>
  <c r="AV8" i="2"/>
  <c r="AT8" i="2"/>
  <c r="AS8" i="2"/>
  <c r="AR8" i="2"/>
  <c r="AQ8" i="2"/>
  <c r="AP8" i="2"/>
  <c r="AP41" i="2" s="1"/>
  <c r="AN8" i="2"/>
  <c r="AM8" i="2"/>
  <c r="AL8" i="2"/>
  <c r="AK8" i="2"/>
  <c r="AJ8" i="2"/>
  <c r="AH8" i="2"/>
  <c r="AG8" i="2"/>
  <c r="AF8" i="2"/>
  <c r="AE8" i="2"/>
  <c r="AD8" i="2"/>
  <c r="AD41" i="2" s="1"/>
  <c r="AB8" i="2"/>
  <c r="AA8" i="2"/>
  <c r="Z8" i="2"/>
  <c r="Y8" i="2"/>
  <c r="X8" i="2"/>
  <c r="V8" i="2"/>
  <c r="U8" i="2"/>
  <c r="T8" i="2"/>
  <c r="S8" i="2"/>
  <c r="R8" i="2"/>
  <c r="R41" i="2" s="1"/>
  <c r="P8" i="2"/>
  <c r="O8" i="2"/>
  <c r="N8" i="2"/>
  <c r="M8" i="2"/>
  <c r="L8" i="2"/>
  <c r="J8" i="2"/>
  <c r="I8" i="2"/>
  <c r="H8" i="2"/>
  <c r="G8" i="2"/>
  <c r="F8" i="2"/>
  <c r="F41" i="2" s="1"/>
  <c r="D8" i="2"/>
  <c r="C8" i="2"/>
  <c r="DB7" i="2"/>
  <c r="DA7" i="2"/>
  <c r="CY7" i="2"/>
  <c r="CX7" i="2"/>
  <c r="CX30" i="2" s="1"/>
  <c r="CV7" i="2"/>
  <c r="CU7" i="2"/>
  <c r="CS7" i="2"/>
  <c r="CR7" i="2"/>
  <c r="CR30" i="2" s="1"/>
  <c r="CP7" i="2"/>
  <c r="CO7" i="2"/>
  <c r="CM7" i="2"/>
  <c r="CL7" i="2"/>
  <c r="CL30" i="2" s="1"/>
  <c r="CJ7" i="2"/>
  <c r="CI7" i="2"/>
  <c r="CH7" i="2"/>
  <c r="CG7" i="2"/>
  <c r="CF7" i="2"/>
  <c r="CD7" i="2"/>
  <c r="CC7" i="2"/>
  <c r="CB7" i="2"/>
  <c r="CA7" i="2"/>
  <c r="BZ7" i="2"/>
  <c r="BZ40" i="2" s="1"/>
  <c r="BX7" i="2"/>
  <c r="BW7" i="2"/>
  <c r="BV7" i="2"/>
  <c r="BU7" i="2"/>
  <c r="BT7" i="2"/>
  <c r="BR7" i="2"/>
  <c r="BQ7" i="2"/>
  <c r="BP7" i="2"/>
  <c r="BO7" i="2"/>
  <c r="BN7" i="2"/>
  <c r="BN40" i="2" s="1"/>
  <c r="BL7" i="2"/>
  <c r="BK7" i="2"/>
  <c r="BJ7" i="2"/>
  <c r="BI7" i="2"/>
  <c r="BH7" i="2"/>
  <c r="BF7" i="2"/>
  <c r="BE7" i="2"/>
  <c r="BD7" i="2"/>
  <c r="BC7" i="2"/>
  <c r="BB7" i="2"/>
  <c r="BB40" i="2" s="1"/>
  <c r="AZ7" i="2"/>
  <c r="AY7" i="2"/>
  <c r="AX7" i="2"/>
  <c r="AW7" i="2"/>
  <c r="AV7" i="2"/>
  <c r="AT7" i="2"/>
  <c r="AS7" i="2"/>
  <c r="AR7" i="2"/>
  <c r="AQ7" i="2"/>
  <c r="AP7" i="2"/>
  <c r="AP40" i="2" s="1"/>
  <c r="AN7" i="2"/>
  <c r="AM7" i="2"/>
  <c r="AL7" i="2"/>
  <c r="AK7" i="2"/>
  <c r="AJ7" i="2"/>
  <c r="AH7" i="2"/>
  <c r="AG7" i="2"/>
  <c r="AF7" i="2"/>
  <c r="AE7" i="2"/>
  <c r="AD7" i="2"/>
  <c r="AD40" i="2" s="1"/>
  <c r="AB7" i="2"/>
  <c r="AA7" i="2"/>
  <c r="Z7" i="2"/>
  <c r="Y7" i="2"/>
  <c r="X7" i="2"/>
  <c r="V7" i="2"/>
  <c r="U7" i="2"/>
  <c r="T7" i="2"/>
  <c r="S7" i="2"/>
  <c r="R7" i="2"/>
  <c r="R40" i="2" s="1"/>
  <c r="P7" i="2"/>
  <c r="O7" i="2"/>
  <c r="N7" i="2"/>
  <c r="M7" i="2"/>
  <c r="L7" i="2"/>
  <c r="J7" i="2"/>
  <c r="I7" i="2"/>
  <c r="H7" i="2"/>
  <c r="G7" i="2"/>
  <c r="F7" i="2"/>
  <c r="F40" i="2" s="1"/>
  <c r="D7" i="2"/>
  <c r="C7" i="2"/>
  <c r="DB6" i="2"/>
  <c r="DA6" i="2"/>
  <c r="CY6" i="2"/>
  <c r="CX6" i="2"/>
  <c r="CX29" i="2" s="1"/>
  <c r="CV6" i="2"/>
  <c r="CU6" i="2"/>
  <c r="CS6" i="2"/>
  <c r="CR6" i="2"/>
  <c r="CR29" i="2" s="1"/>
  <c r="CP6" i="2"/>
  <c r="CO6" i="2"/>
  <c r="CM6" i="2"/>
  <c r="CL6" i="2"/>
  <c r="CL29" i="2" s="1"/>
  <c r="CJ6" i="2"/>
  <c r="CI6" i="2"/>
  <c r="CH6" i="2"/>
  <c r="CG6" i="2"/>
  <c r="CF6" i="2"/>
  <c r="CD6" i="2"/>
  <c r="CC6" i="2"/>
  <c r="CB6" i="2"/>
  <c r="CA6" i="2"/>
  <c r="BZ6" i="2"/>
  <c r="BZ39" i="2" s="1"/>
  <c r="BX6" i="2"/>
  <c r="BW6" i="2"/>
  <c r="BV6" i="2"/>
  <c r="BU6" i="2"/>
  <c r="BT6" i="2"/>
  <c r="BR6" i="2"/>
  <c r="BQ6" i="2"/>
  <c r="BP6" i="2"/>
  <c r="BO6" i="2"/>
  <c r="BN6" i="2"/>
  <c r="BN39" i="2" s="1"/>
  <c r="BL6" i="2"/>
  <c r="BK6" i="2"/>
  <c r="BJ6" i="2"/>
  <c r="BI6" i="2"/>
  <c r="BH6" i="2"/>
  <c r="BF6" i="2"/>
  <c r="BE6" i="2"/>
  <c r="BD6" i="2"/>
  <c r="BC6" i="2"/>
  <c r="BB6" i="2"/>
  <c r="BB39" i="2" s="1"/>
  <c r="AZ6" i="2"/>
  <c r="AY6" i="2"/>
  <c r="AX6" i="2"/>
  <c r="AW6" i="2"/>
  <c r="AV6" i="2"/>
  <c r="AT6" i="2"/>
  <c r="AS6" i="2"/>
  <c r="AR6" i="2"/>
  <c r="AQ6" i="2"/>
  <c r="AP6" i="2"/>
  <c r="AP39" i="2" s="1"/>
  <c r="AN6" i="2"/>
  <c r="AM6" i="2"/>
  <c r="AL6" i="2"/>
  <c r="AK6" i="2"/>
  <c r="AJ6" i="2"/>
  <c r="AH6" i="2"/>
  <c r="AG6" i="2"/>
  <c r="AF6" i="2"/>
  <c r="AE6" i="2"/>
  <c r="AD6" i="2"/>
  <c r="AD39" i="2" s="1"/>
  <c r="AB6" i="2"/>
  <c r="AA6" i="2"/>
  <c r="Z6" i="2"/>
  <c r="Y6" i="2"/>
  <c r="X6" i="2"/>
  <c r="V6" i="2"/>
  <c r="U6" i="2"/>
  <c r="T6" i="2"/>
  <c r="S6" i="2"/>
  <c r="R6" i="2"/>
  <c r="R39" i="2" s="1"/>
  <c r="P6" i="2"/>
  <c r="O6" i="2"/>
  <c r="N6" i="2"/>
  <c r="M6" i="2"/>
  <c r="L6" i="2"/>
  <c r="J6" i="2"/>
  <c r="I6" i="2"/>
  <c r="H6" i="2"/>
  <c r="G6" i="2"/>
  <c r="F6" i="2"/>
  <c r="F39" i="2" s="1"/>
  <c r="D6" i="2"/>
  <c r="C6" i="2"/>
  <c r="DB5" i="2"/>
  <c r="DA5" i="2"/>
  <c r="CY5" i="2"/>
  <c r="CX5" i="2"/>
  <c r="CX28" i="2" s="1"/>
  <c r="CV5" i="2"/>
  <c r="CU5" i="2"/>
  <c r="CS5" i="2"/>
  <c r="CR5" i="2"/>
  <c r="CR28" i="2" s="1"/>
  <c r="CP5" i="2"/>
  <c r="CO5" i="2"/>
  <c r="CM5" i="2"/>
  <c r="CL5" i="2"/>
  <c r="CL28" i="2" s="1"/>
  <c r="CJ5" i="2"/>
  <c r="CI5" i="2"/>
  <c r="CH5" i="2"/>
  <c r="CG5" i="2"/>
  <c r="CF5" i="2"/>
  <c r="CD5" i="2"/>
  <c r="CC5" i="2"/>
  <c r="CB5" i="2"/>
  <c r="CA5" i="2"/>
  <c r="BZ5" i="2"/>
  <c r="BZ38" i="2" s="1"/>
  <c r="BX5" i="2"/>
  <c r="BW5" i="2"/>
  <c r="BV5" i="2"/>
  <c r="BU5" i="2"/>
  <c r="BT5" i="2"/>
  <c r="BR5" i="2"/>
  <c r="BQ5" i="2"/>
  <c r="BP5" i="2"/>
  <c r="BO5" i="2"/>
  <c r="BN5" i="2"/>
  <c r="BN38" i="2" s="1"/>
  <c r="BL5" i="2"/>
  <c r="BK5" i="2"/>
  <c r="BJ5" i="2"/>
  <c r="BI5" i="2"/>
  <c r="BH5" i="2"/>
  <c r="BF5" i="2"/>
  <c r="BE5" i="2"/>
  <c r="BD5" i="2"/>
  <c r="BC5" i="2"/>
  <c r="BB5" i="2"/>
  <c r="BB38" i="2" s="1"/>
  <c r="AZ5" i="2"/>
  <c r="AY5" i="2"/>
  <c r="AX5" i="2"/>
  <c r="AW5" i="2"/>
  <c r="AV5" i="2"/>
  <c r="AT5" i="2"/>
  <c r="AS5" i="2"/>
  <c r="AR5" i="2"/>
  <c r="AQ5" i="2"/>
  <c r="AP5" i="2"/>
  <c r="AP38" i="2" s="1"/>
  <c r="AN5" i="2"/>
  <c r="AM5" i="2"/>
  <c r="AL5" i="2"/>
  <c r="AK5" i="2"/>
  <c r="AJ5" i="2"/>
  <c r="AH5" i="2"/>
  <c r="AG5" i="2"/>
  <c r="AF5" i="2"/>
  <c r="AE5" i="2"/>
  <c r="AD5" i="2"/>
  <c r="AD38" i="2" s="1"/>
  <c r="AB5" i="2"/>
  <c r="AA5" i="2"/>
  <c r="Z5" i="2"/>
  <c r="Y5" i="2"/>
  <c r="X5" i="2"/>
  <c r="V5" i="2"/>
  <c r="U5" i="2"/>
  <c r="T5" i="2"/>
  <c r="S5" i="2"/>
  <c r="R5" i="2"/>
  <c r="R38" i="2" s="1"/>
  <c r="P5" i="2"/>
  <c r="O5" i="2"/>
  <c r="N5" i="2"/>
  <c r="M5" i="2"/>
  <c r="L5" i="2"/>
  <c r="J5" i="2"/>
  <c r="I5" i="2"/>
  <c r="H5" i="2"/>
  <c r="G5" i="2"/>
  <c r="F5" i="2"/>
  <c r="F38" i="2" s="1"/>
  <c r="D5" i="2"/>
  <c r="C5" i="2"/>
  <c r="DB4" i="2"/>
  <c r="DA4" i="2"/>
  <c r="CY4" i="2"/>
  <c r="CX4" i="2"/>
  <c r="CX27" i="2" s="1"/>
  <c r="CV4" i="2"/>
  <c r="CU4" i="2"/>
  <c r="CS4" i="2"/>
  <c r="CR4" i="2"/>
  <c r="CR27" i="2" s="1"/>
  <c r="CP4" i="2"/>
  <c r="CO4" i="2"/>
  <c r="CM4" i="2"/>
  <c r="CL4" i="2"/>
  <c r="CL27" i="2" s="1"/>
  <c r="CJ4" i="2"/>
  <c r="CI4" i="2"/>
  <c r="CH4" i="2"/>
  <c r="CG4" i="2"/>
  <c r="CF4" i="2"/>
  <c r="CD4" i="2"/>
  <c r="CC4" i="2"/>
  <c r="CB4" i="2"/>
  <c r="CA4" i="2"/>
  <c r="BZ4" i="2"/>
  <c r="BZ37" i="2" s="1"/>
  <c r="BX4" i="2"/>
  <c r="BW4" i="2"/>
  <c r="BV4" i="2"/>
  <c r="BU4" i="2"/>
  <c r="BT4" i="2"/>
  <c r="BR4" i="2"/>
  <c r="BQ4" i="2"/>
  <c r="BP4" i="2"/>
  <c r="BO4" i="2"/>
  <c r="BN4" i="2"/>
  <c r="BN37" i="2" s="1"/>
  <c r="BL4" i="2"/>
  <c r="BK4" i="2"/>
  <c r="BJ4" i="2"/>
  <c r="BI4" i="2"/>
  <c r="BH4" i="2"/>
  <c r="BF4" i="2"/>
  <c r="BE4" i="2"/>
  <c r="BD4" i="2"/>
  <c r="BC4" i="2"/>
  <c r="BB4" i="2"/>
  <c r="BB37" i="2" s="1"/>
  <c r="AZ4" i="2"/>
  <c r="AY4" i="2"/>
  <c r="AX4" i="2"/>
  <c r="AW4" i="2"/>
  <c r="AV4" i="2"/>
  <c r="AT4" i="2"/>
  <c r="AS4" i="2"/>
  <c r="AR4" i="2"/>
  <c r="AQ4" i="2"/>
  <c r="AP4" i="2"/>
  <c r="AP37" i="2" s="1"/>
  <c r="AN4" i="2"/>
  <c r="AM4" i="2"/>
  <c r="AL4" i="2"/>
  <c r="AK4" i="2"/>
  <c r="AJ4" i="2"/>
  <c r="AH4" i="2"/>
  <c r="AG4" i="2"/>
  <c r="AF4" i="2"/>
  <c r="AE4" i="2"/>
  <c r="AD4" i="2"/>
  <c r="AD37" i="2" s="1"/>
  <c r="AB4" i="2"/>
  <c r="AA4" i="2"/>
  <c r="Z4" i="2"/>
  <c r="Y4" i="2"/>
  <c r="X4" i="2"/>
  <c r="V4" i="2"/>
  <c r="U4" i="2"/>
  <c r="T4" i="2"/>
  <c r="S4" i="2"/>
  <c r="R4" i="2"/>
  <c r="R37" i="2" s="1"/>
  <c r="P4" i="2"/>
  <c r="O4" i="2"/>
  <c r="N4" i="2"/>
  <c r="M4" i="2"/>
  <c r="L4" i="2"/>
  <c r="J4" i="2"/>
  <c r="I4" i="2"/>
  <c r="H4" i="2"/>
  <c r="G4" i="2"/>
  <c r="F4" i="2"/>
  <c r="F37" i="2" s="1"/>
  <c r="D4" i="2"/>
  <c r="C4" i="2"/>
  <c r="DB3" i="2"/>
  <c r="DA3" i="2"/>
  <c r="CY3" i="2"/>
  <c r="CX3" i="2"/>
  <c r="CX26" i="2" s="1"/>
  <c r="CV3" i="2"/>
  <c r="CU3" i="2"/>
  <c r="CS3" i="2"/>
  <c r="CR3" i="2"/>
  <c r="CR26" i="2" s="1"/>
  <c r="CP3" i="2"/>
  <c r="CO3" i="2"/>
  <c r="CM3" i="2"/>
  <c r="CL3" i="2"/>
  <c r="CL26" i="2" s="1"/>
  <c r="CJ3" i="2"/>
  <c r="CI3" i="2"/>
  <c r="CH3" i="2"/>
  <c r="CG3" i="2"/>
  <c r="CF3" i="2"/>
  <c r="CD3" i="2"/>
  <c r="CC3" i="2"/>
  <c r="CB3" i="2"/>
  <c r="CA3" i="2"/>
  <c r="BZ3" i="2"/>
  <c r="BZ36" i="2" s="1"/>
  <c r="BX3" i="2"/>
  <c r="BW3" i="2"/>
  <c r="BV3" i="2"/>
  <c r="BU3" i="2"/>
  <c r="BT3" i="2"/>
  <c r="BR3" i="2"/>
  <c r="BQ3" i="2"/>
  <c r="BP3" i="2"/>
  <c r="BO3" i="2"/>
  <c r="BN3" i="2"/>
  <c r="BN36" i="2" s="1"/>
  <c r="BL3" i="2"/>
  <c r="BK3" i="2"/>
  <c r="BJ3" i="2"/>
  <c r="BI3" i="2"/>
  <c r="BH3" i="2"/>
  <c r="BF3" i="2"/>
  <c r="BE3" i="2"/>
  <c r="BD3" i="2"/>
  <c r="BC3" i="2"/>
  <c r="BB3" i="2"/>
  <c r="BB36" i="2" s="1"/>
  <c r="AZ3" i="2"/>
  <c r="AY3" i="2"/>
  <c r="AX3" i="2"/>
  <c r="AW3" i="2"/>
  <c r="AV3" i="2"/>
  <c r="AT3" i="2"/>
  <c r="AS3" i="2"/>
  <c r="AR3" i="2"/>
  <c r="AQ3" i="2"/>
  <c r="AP3" i="2"/>
  <c r="AP36" i="2" s="1"/>
  <c r="AN3" i="2"/>
  <c r="AM3" i="2"/>
  <c r="AL3" i="2"/>
  <c r="AK3" i="2"/>
  <c r="AJ3" i="2"/>
  <c r="AH3" i="2"/>
  <c r="AG3" i="2"/>
  <c r="AF3" i="2"/>
  <c r="AE3" i="2"/>
  <c r="AD3" i="2"/>
  <c r="AD36" i="2" s="1"/>
  <c r="AB3" i="2"/>
  <c r="AA3" i="2"/>
  <c r="Z3" i="2"/>
  <c r="Y3" i="2"/>
  <c r="X3" i="2"/>
  <c r="V3" i="2"/>
  <c r="U3" i="2"/>
  <c r="T3" i="2"/>
  <c r="S3" i="2"/>
  <c r="R3" i="2"/>
  <c r="R36" i="2" s="1"/>
  <c r="P3" i="2"/>
  <c r="O3" i="2"/>
  <c r="N3" i="2"/>
  <c r="M3" i="2"/>
  <c r="L3" i="2"/>
  <c r="J3" i="2"/>
  <c r="I3" i="2"/>
  <c r="H3" i="2"/>
  <c r="G3" i="2"/>
  <c r="F3" i="2"/>
  <c r="F36" i="2" s="1"/>
  <c r="D3" i="2"/>
  <c r="C3" i="2"/>
  <c r="D2" i="2"/>
  <c r="C2" i="2"/>
  <c r="F21" i="10"/>
  <c r="F9" i="10"/>
  <c r="F5" i="10"/>
  <c r="E21" i="10"/>
  <c r="E19" i="10"/>
  <c r="E17" i="10"/>
  <c r="E16" i="10"/>
  <c r="E15" i="10"/>
  <c r="C16" i="10"/>
  <c r="F16" i="10"/>
  <c r="F15" i="10"/>
  <c r="E14" i="10"/>
  <c r="E12" i="10"/>
  <c r="E11" i="10"/>
  <c r="E9" i="10"/>
  <c r="C5" i="10"/>
  <c r="E4" i="10"/>
  <c r="E2" i="10"/>
  <c r="C2" i="10"/>
  <c r="CY11" i="14" l="1"/>
  <c r="D5" i="10" s="1"/>
  <c r="J5" i="10"/>
  <c r="E6" i="10"/>
  <c r="E35" i="10" s="1"/>
  <c r="J4" i="10"/>
  <c r="J8" i="10"/>
  <c r="J7" i="10"/>
  <c r="J9" i="10"/>
  <c r="J2" i="10"/>
  <c r="J10" i="10"/>
  <c r="J11" i="10"/>
  <c r="J6" i="10"/>
  <c r="J3" i="10"/>
  <c r="J37" i="10"/>
  <c r="E33" i="10"/>
  <c r="E37" i="10" s="1"/>
  <c r="G25" i="10"/>
  <c r="G36" i="10" s="1"/>
  <c r="I33" i="10"/>
  <c r="I37" i="10" s="1"/>
  <c r="H33" i="10"/>
  <c r="H34" i="10" s="1"/>
  <c r="J34" i="10"/>
  <c r="J36" i="10"/>
  <c r="H35" i="10"/>
  <c r="H36" i="10"/>
  <c r="I36" i="10"/>
  <c r="I35" i="10"/>
  <c r="P21" i="10"/>
  <c r="G33" i="10"/>
  <c r="G37" i="10" s="1"/>
  <c r="D31" i="10"/>
  <c r="E78" i="2"/>
  <c r="E53" i="2"/>
  <c r="E59" i="2"/>
  <c r="E65" i="2"/>
  <c r="E71" i="2"/>
  <c r="E27" i="2"/>
  <c r="E29" i="2"/>
  <c r="E31" i="2"/>
  <c r="E61" i="2"/>
  <c r="E63" i="2"/>
  <c r="E62" i="2"/>
  <c r="E74" i="2"/>
  <c r="E64" i="2"/>
  <c r="E77" i="2"/>
  <c r="E81" i="2"/>
  <c r="E80" i="2"/>
  <c r="E79" i="2"/>
  <c r="E60" i="2"/>
  <c r="E72" i="2"/>
  <c r="E75" i="2"/>
  <c r="E76" i="2"/>
  <c r="E82" i="2"/>
  <c r="D33" i="10"/>
  <c r="E23" i="2"/>
  <c r="E56" i="2"/>
  <c r="E46" i="2"/>
  <c r="E52" i="2"/>
  <c r="E36" i="2"/>
  <c r="E33" i="2"/>
  <c r="E12" i="2"/>
  <c r="E11" i="2"/>
  <c r="E34" i="2"/>
  <c r="E14" i="2"/>
  <c r="E16" i="2"/>
  <c r="E17" i="2"/>
  <c r="E18" i="2"/>
  <c r="E19" i="2"/>
  <c r="E37" i="2"/>
  <c r="E57" i="2"/>
  <c r="E69" i="2"/>
  <c r="E48" i="2"/>
  <c r="E45" i="2"/>
  <c r="E55" i="2"/>
  <c r="E67" i="2"/>
  <c r="E40" i="2"/>
  <c r="E68" i="2"/>
  <c r="E21" i="2"/>
  <c r="E24" i="2"/>
  <c r="E2" i="2"/>
  <c r="E26" i="2"/>
  <c r="E35" i="2"/>
  <c r="E47" i="2"/>
  <c r="E3" i="2"/>
  <c r="E4" i="2"/>
  <c r="E5" i="2"/>
  <c r="E6" i="2"/>
  <c r="E7" i="2"/>
  <c r="E8" i="2"/>
  <c r="E9" i="2"/>
  <c r="E42" i="2"/>
  <c r="E49" i="2"/>
  <c r="E44" i="2"/>
  <c r="E28" i="2"/>
  <c r="E30" i="2"/>
  <c r="E32" i="2"/>
  <c r="E39" i="2"/>
  <c r="E51" i="2"/>
  <c r="E58" i="2"/>
  <c r="E70" i="2"/>
  <c r="E22" i="2"/>
  <c r="E41" i="2"/>
  <c r="E10" i="2"/>
  <c r="E13" i="2"/>
  <c r="E15" i="2"/>
  <c r="E43" i="2"/>
  <c r="E54" i="2"/>
  <c r="E66" i="2"/>
  <c r="E20" i="2"/>
  <c r="E25" i="2"/>
  <c r="E38" i="2"/>
  <c r="E50" i="2"/>
  <c r="E73" i="2"/>
  <c r="CS26" i="2"/>
  <c r="CS27" i="2"/>
  <c r="CS28" i="2"/>
  <c r="D35" i="10"/>
  <c r="C36" i="10"/>
  <c r="F36" i="10"/>
  <c r="E36" i="10"/>
  <c r="B34" i="10"/>
  <c r="B36" i="10"/>
  <c r="B35" i="10"/>
  <c r="AH37" i="2"/>
  <c r="T39" i="2"/>
  <c r="AH39" i="2"/>
  <c r="T41" i="2"/>
  <c r="AH41" i="2"/>
  <c r="BD42" i="2"/>
  <c r="BR42" i="2"/>
  <c r="T37" i="2"/>
  <c r="BR36" i="2"/>
  <c r="BR40" i="2"/>
  <c r="BD36" i="2"/>
  <c r="BD40" i="2"/>
  <c r="F37" i="10"/>
  <c r="F35" i="10"/>
  <c r="CA41" i="2"/>
  <c r="AQ42" i="2"/>
  <c r="BE42" i="2"/>
  <c r="CA39" i="2"/>
  <c r="G41" i="2"/>
  <c r="U39" i="2"/>
  <c r="G39" i="2"/>
  <c r="U41" i="2"/>
  <c r="CB39" i="2"/>
  <c r="C37" i="10"/>
  <c r="CB37" i="2"/>
  <c r="H41" i="2"/>
  <c r="V39" i="2"/>
  <c r="CB41" i="2"/>
  <c r="V41" i="2"/>
  <c r="H39" i="2"/>
  <c r="AR38" i="2"/>
  <c r="BF38" i="2"/>
  <c r="V37" i="2"/>
  <c r="H37" i="2"/>
  <c r="AF37" i="2"/>
  <c r="AT37" i="2"/>
  <c r="AF39" i="2"/>
  <c r="AT39" i="2"/>
  <c r="AF41" i="2"/>
  <c r="AT41" i="2"/>
  <c r="BP42" i="2"/>
  <c r="CD42" i="2"/>
  <c r="BO36" i="2"/>
  <c r="CC36" i="2"/>
  <c r="J36" i="2"/>
  <c r="BP36" i="2"/>
  <c r="CD36" i="2"/>
  <c r="J38" i="2"/>
  <c r="BP38" i="2"/>
  <c r="CD38" i="2"/>
  <c r="AR42" i="2"/>
  <c r="BF42" i="2"/>
  <c r="AR40" i="2"/>
  <c r="BF40" i="2"/>
  <c r="I36" i="2"/>
  <c r="I38" i="2"/>
  <c r="BO38" i="2"/>
  <c r="CC38" i="2"/>
  <c r="I40" i="2"/>
  <c r="BO40" i="2"/>
  <c r="CC40" i="2"/>
  <c r="CS30" i="2"/>
  <c r="BC36" i="2"/>
  <c r="BQ36" i="2"/>
  <c r="BC38" i="2"/>
  <c r="BQ38" i="2"/>
  <c r="BC40" i="2"/>
  <c r="BQ40" i="2"/>
  <c r="AQ36" i="2"/>
  <c r="BE36" i="2"/>
  <c r="AQ38" i="2"/>
  <c r="BE38" i="2"/>
  <c r="CY29" i="2"/>
  <c r="AQ40" i="2"/>
  <c r="BE40" i="2"/>
  <c r="CY30" i="2"/>
  <c r="S37" i="2"/>
  <c r="AG37" i="2"/>
  <c r="S41" i="2"/>
  <c r="AG41" i="2"/>
  <c r="CM31" i="2"/>
  <c r="BC42" i="2"/>
  <c r="BQ42" i="2"/>
  <c r="J37" i="2"/>
  <c r="BP37" i="2"/>
  <c r="CD37" i="2"/>
  <c r="J39" i="2"/>
  <c r="BP39" i="2"/>
  <c r="CD39" i="2"/>
  <c r="J41" i="2"/>
  <c r="BP41" i="2"/>
  <c r="CD41" i="2"/>
  <c r="AF42" i="2"/>
  <c r="AT42" i="2"/>
  <c r="CY26" i="2"/>
  <c r="CY27" i="2"/>
  <c r="CY28" i="2"/>
  <c r="AF36" i="2"/>
  <c r="AT36" i="2"/>
  <c r="AF38" i="2"/>
  <c r="AT38" i="2"/>
  <c r="AF40" i="2"/>
  <c r="AT40" i="2"/>
  <c r="C21" i="10"/>
  <c r="C10" i="10"/>
  <c r="C3" i="10"/>
  <c r="C14" i="10"/>
  <c r="C7" i="10"/>
  <c r="C8" i="10"/>
  <c r="CY31" i="2"/>
  <c r="AR37" i="2"/>
  <c r="BF37" i="2"/>
  <c r="AR39" i="2"/>
  <c r="BF39" i="2"/>
  <c r="AR41" i="2"/>
  <c r="BF41" i="2"/>
  <c r="AE37" i="2"/>
  <c r="AS37" i="2"/>
  <c r="AE39" i="2"/>
  <c r="AS39" i="2"/>
  <c r="AE41" i="2"/>
  <c r="AS41" i="2"/>
  <c r="V42" i="2"/>
  <c r="CB42" i="2"/>
  <c r="BO42" i="2"/>
  <c r="CC42" i="2"/>
  <c r="CM26" i="2"/>
  <c r="CM27" i="2"/>
  <c r="CM28" i="2"/>
  <c r="H36" i="2"/>
  <c r="V36" i="2"/>
  <c r="CB36" i="2"/>
  <c r="H38" i="2"/>
  <c r="V38" i="2"/>
  <c r="CB38" i="2"/>
  <c r="H40" i="2"/>
  <c r="V40" i="2"/>
  <c r="CB40" i="2"/>
  <c r="S36" i="2"/>
  <c r="AG36" i="2"/>
  <c r="S38" i="2"/>
  <c r="AG38" i="2"/>
  <c r="S40" i="2"/>
  <c r="AG40" i="2"/>
  <c r="CM30" i="2"/>
  <c r="CS31" i="2"/>
  <c r="BC37" i="2"/>
  <c r="BQ37" i="2"/>
  <c r="BC39" i="2"/>
  <c r="BQ39" i="2"/>
  <c r="BC41" i="2"/>
  <c r="BQ41" i="2"/>
  <c r="S42" i="2"/>
  <c r="AG42" i="2"/>
  <c r="CM29" i="2"/>
  <c r="I37" i="2"/>
  <c r="BO37" i="2"/>
  <c r="CC37" i="2"/>
  <c r="I39" i="2"/>
  <c r="BO39" i="2"/>
  <c r="CC39" i="2"/>
  <c r="I41" i="2"/>
  <c r="BO41" i="2"/>
  <c r="CC41" i="2"/>
  <c r="AE42" i="2"/>
  <c r="AS42" i="2"/>
  <c r="AE36" i="2"/>
  <c r="AS36" i="2"/>
  <c r="AE38" i="2"/>
  <c r="AS38" i="2"/>
  <c r="AE40" i="2"/>
  <c r="AS40" i="2"/>
  <c r="CY32" i="2"/>
  <c r="BD37" i="2"/>
  <c r="BR37" i="2"/>
  <c r="BD39" i="2"/>
  <c r="BR39" i="2"/>
  <c r="BD41" i="2"/>
  <c r="BR41" i="2"/>
  <c r="T42" i="2"/>
  <c r="AH42" i="2"/>
  <c r="T36" i="2"/>
  <c r="AH36" i="2"/>
  <c r="T38" i="2"/>
  <c r="AH38" i="2"/>
  <c r="T40" i="2"/>
  <c r="AH40" i="2"/>
  <c r="CS29" i="2"/>
  <c r="CM32" i="2"/>
  <c r="AQ37" i="2"/>
  <c r="BE37" i="2"/>
  <c r="AQ39" i="2"/>
  <c r="BE39" i="2"/>
  <c r="AQ41" i="2"/>
  <c r="BE41" i="2"/>
  <c r="U42" i="2"/>
  <c r="CA42" i="2"/>
  <c r="G36" i="2"/>
  <c r="U36" i="2"/>
  <c r="CA36" i="2"/>
  <c r="G38" i="2"/>
  <c r="U38" i="2"/>
  <c r="CA38" i="2"/>
  <c r="G40" i="2"/>
  <c r="U40" i="2"/>
  <c r="CA40" i="2"/>
  <c r="CS32" i="2"/>
  <c r="S39" i="2"/>
  <c r="AG39" i="2"/>
  <c r="G37" i="2"/>
  <c r="U37" i="2"/>
  <c r="CA37" i="2"/>
  <c r="J40" i="2"/>
  <c r="BP40" i="2"/>
  <c r="CD40" i="2"/>
  <c r="BD38" i="2"/>
  <c r="BR38" i="2"/>
  <c r="AR36" i="2"/>
  <c r="BF36" i="2"/>
  <c r="G5" i="10"/>
  <c r="G35" i="10" s="1"/>
  <c r="G15" i="10"/>
  <c r="J35" i="10" l="1"/>
  <c r="V20" i="10"/>
  <c r="E34" i="10"/>
  <c r="U5" i="10" s="1"/>
  <c r="I34" i="10"/>
  <c r="U8" i="10" s="1"/>
  <c r="H37" i="10"/>
  <c r="V9" i="10"/>
  <c r="V16" i="10"/>
  <c r="V8" i="10"/>
  <c r="T19" i="10"/>
  <c r="V18" i="10"/>
  <c r="R16" i="10"/>
  <c r="R17" i="10"/>
  <c r="T16" i="10"/>
  <c r="S16" i="10"/>
  <c r="S18" i="10"/>
  <c r="S17" i="10"/>
  <c r="T18" i="10"/>
  <c r="Q16" i="10"/>
  <c r="V17" i="10"/>
  <c r="U20" i="10"/>
  <c r="U19" i="10"/>
  <c r="U16" i="10"/>
  <c r="U18" i="10"/>
  <c r="U17" i="10"/>
  <c r="V19" i="10"/>
  <c r="T17" i="10"/>
  <c r="T21" i="10"/>
  <c r="G34" i="10"/>
  <c r="Q21" i="10"/>
  <c r="R21" i="10"/>
  <c r="D37" i="10"/>
  <c r="R15" i="10" s="1"/>
  <c r="D36" i="10"/>
  <c r="D34" i="10"/>
  <c r="S21" i="10"/>
  <c r="O21" i="10"/>
  <c r="V2" i="10"/>
  <c r="U2" i="10"/>
  <c r="C34" i="10"/>
  <c r="F34" i="10"/>
  <c r="C35" i="10"/>
  <c r="Q2" i="10" l="1"/>
  <c r="N5" i="10" s="1"/>
  <c r="S5" i="10"/>
  <c r="Q7" i="10" s="1"/>
  <c r="P5" i="10"/>
  <c r="T5" i="10"/>
  <c r="Q8" i="10" s="1"/>
  <c r="V5" i="10"/>
  <c r="Q10" i="10" s="1"/>
  <c r="B38" i="10"/>
  <c r="O13" i="10"/>
  <c r="Q14" i="10"/>
  <c r="U15" i="10"/>
  <c r="U14" i="10"/>
  <c r="P13" i="10"/>
  <c r="P14" i="10"/>
  <c r="P15" i="10"/>
  <c r="V14" i="10"/>
  <c r="V13" i="10"/>
  <c r="T15" i="10"/>
  <c r="S14" i="10"/>
  <c r="Q13" i="10"/>
  <c r="U13" i="10"/>
  <c r="Q15" i="10"/>
  <c r="R14" i="10"/>
  <c r="T14" i="10"/>
  <c r="R13" i="10"/>
  <c r="V15" i="10"/>
  <c r="N13" i="10"/>
  <c r="S13" i="10"/>
  <c r="O14" i="10"/>
  <c r="S15" i="10"/>
  <c r="T13" i="10"/>
  <c r="S6" i="10"/>
  <c r="V6" i="10"/>
  <c r="R10" i="10" s="1"/>
  <c r="T6" i="10"/>
  <c r="U6" i="10"/>
  <c r="R9" i="10" s="1"/>
  <c r="R3" i="10"/>
  <c r="Q3" i="10"/>
  <c r="V3" i="10"/>
  <c r="T3" i="10"/>
  <c r="U3" i="10"/>
  <c r="S3" i="10"/>
  <c r="S2" i="10"/>
  <c r="V7" i="10"/>
  <c r="S10" i="10" s="1"/>
  <c r="U7" i="10"/>
  <c r="S9" i="10" s="1"/>
  <c r="Q4" i="10"/>
  <c r="V4" i="10"/>
  <c r="U4" i="10"/>
  <c r="R4" i="10"/>
  <c r="T4" i="10"/>
  <c r="S4" i="10"/>
  <c r="P2" i="10"/>
  <c r="N4" i="10" s="1"/>
  <c r="P10" i="10"/>
  <c r="P6" i="10"/>
  <c r="P7" i="10"/>
  <c r="P9" i="10"/>
  <c r="R2" i="10"/>
  <c r="N6" i="10" s="1"/>
  <c r="T2" i="10"/>
  <c r="N8" i="10" s="1"/>
  <c r="P8" i="10"/>
  <c r="N3" i="10"/>
  <c r="N9" i="10"/>
  <c r="S8" i="10"/>
  <c r="T10" i="10"/>
  <c r="N10" i="10"/>
  <c r="Q9" i="10"/>
  <c r="N7" i="10" l="1"/>
  <c r="R7" i="10"/>
  <c r="T9" i="10"/>
  <c r="R8" i="10"/>
  <c r="U10" i="10"/>
  <c r="O10" i="10"/>
  <c r="O7" i="10"/>
  <c r="O9" i="10"/>
  <c r="O6" i="10"/>
  <c r="O5" i="10"/>
  <c r="O8" i="10"/>
</calcChain>
</file>

<file path=xl/sharedStrings.xml><?xml version="1.0" encoding="utf-8"?>
<sst xmlns="http://schemas.openxmlformats.org/spreadsheetml/2006/main" count="4463" uniqueCount="239">
  <si>
    <t>Reaction</t>
  </si>
  <si>
    <t>Rate law</t>
  </si>
  <si>
    <t>kinetic constent</t>
  </si>
  <si>
    <t>Aq1-&gt;B1</t>
  </si>
  <si>
    <t>B1-&gt;Aq1</t>
  </si>
  <si>
    <t>B1-&gt;G1</t>
  </si>
  <si>
    <t>Aq1-&gt;G1</t>
  </si>
  <si>
    <t>B1-&gt;S_new1</t>
  </si>
  <si>
    <t>Aq1-&gt;S_new1</t>
  </si>
  <si>
    <t>Aq2-&gt;B2</t>
  </si>
  <si>
    <t>B2-&gt;Aq2</t>
  </si>
  <si>
    <t>B2-&gt;G2</t>
  </si>
  <si>
    <t>Aq2-&gt;G2</t>
  </si>
  <si>
    <t>B2-&gt;S_new2</t>
  </si>
  <si>
    <t>Aq2-&gt;S_new2</t>
  </si>
  <si>
    <t>Aq3-&gt;B3</t>
  </si>
  <si>
    <t>B3-&gt;Aq3</t>
  </si>
  <si>
    <t>B3-&gt;G3</t>
  </si>
  <si>
    <t>Aq3-&gt;G3</t>
  </si>
  <si>
    <t>B3-&gt;S_new3</t>
  </si>
  <si>
    <t>Aq3-&gt;S_new3</t>
  </si>
  <si>
    <t>Aq12-&gt;B12</t>
  </si>
  <si>
    <t>B12-&gt;Aq12</t>
  </si>
  <si>
    <t>B12-&gt;G12</t>
  </si>
  <si>
    <t>Aq12-&gt;G12</t>
  </si>
  <si>
    <t>B12-&gt;S_new12</t>
  </si>
  <si>
    <t>Aq12-&gt;S_new12</t>
  </si>
  <si>
    <t>Aq13-&gt;B13</t>
  </si>
  <si>
    <t>B13-&gt;Aq13</t>
  </si>
  <si>
    <t>B13-&gt;G13</t>
  </si>
  <si>
    <t>Aq13-&gt;G13</t>
  </si>
  <si>
    <t>B13-&gt;S_new13</t>
  </si>
  <si>
    <t>Aq13-&gt;S_new13</t>
  </si>
  <si>
    <t>Aq23-&gt;B23</t>
  </si>
  <si>
    <t>B23-&gt;Aq23</t>
  </si>
  <si>
    <t>B23-&gt;G23</t>
  </si>
  <si>
    <t>Aq23-&gt;G23</t>
  </si>
  <si>
    <t>B23-&gt;S_new23</t>
  </si>
  <si>
    <t>Aq23-&gt;S_new23</t>
  </si>
  <si>
    <t>a</t>
  </si>
  <si>
    <t>b</t>
  </si>
  <si>
    <t>r36=k36*x_Aq_PP_PC</t>
  </si>
  <si>
    <t>r37=k37*x_B_PP_PC</t>
  </si>
  <si>
    <t>r38=k38*x_B_PP_PC</t>
  </si>
  <si>
    <t>r39=k39*x_Aq_PP_PC</t>
  </si>
  <si>
    <t>r41=k41*x_B_PP_PC</t>
  </si>
  <si>
    <t>r42=k42*x_Aq_PP_PC</t>
  </si>
  <si>
    <t>r45=k45*x_Aq_PP_Cell</t>
  </si>
  <si>
    <t>r46=k46*x_B_PP_Cell</t>
  </si>
  <si>
    <t>r47=k47*x_B_PP_Cell</t>
  </si>
  <si>
    <t>r48=k48*x_Aq_PP_Cell</t>
  </si>
  <si>
    <t>r50=k50*x_B_PP_Cell</t>
  </si>
  <si>
    <t>r51=k51*x_Aq_PP_Cell</t>
  </si>
  <si>
    <t>r54=k54*x_Aq_PC_Cell</t>
  </si>
  <si>
    <t>r55=k55*x_B_PC_Cell</t>
  </si>
  <si>
    <t>r56=k56*x_B_PC_Cell</t>
  </si>
  <si>
    <t>r57=k57*x_Aq_PC_Cell</t>
  </si>
  <si>
    <t>r59=k59*x_B_PC_Cell</t>
  </si>
  <si>
    <t>r60=k60*x_Aq_PC_Cell</t>
  </si>
  <si>
    <t>PP-&gt;B1</t>
  </si>
  <si>
    <t>r1=k1*x_PP</t>
  </si>
  <si>
    <t>B1-&gt;PP</t>
  </si>
  <si>
    <t>r2=k2*x_B_PP</t>
  </si>
  <si>
    <t>PP-&gt;Aq1</t>
  </si>
  <si>
    <t>r3=k3*x_PP</t>
  </si>
  <si>
    <t>Aq1-&gt;PP</t>
  </si>
  <si>
    <t>r4=k4*x_Aq_PP</t>
  </si>
  <si>
    <t>r5=k5*x_Aq_PP</t>
  </si>
  <si>
    <t>r6=k6*x_B_PP</t>
  </si>
  <si>
    <t>r7=k7*x_B_PP</t>
  </si>
  <si>
    <t>r8=k8*x_Aq_PP</t>
  </si>
  <si>
    <t>PP-&gt;G1</t>
  </si>
  <si>
    <t>r9=k9*x_PP</t>
  </si>
  <si>
    <t>r10=k10*x_B_PP</t>
  </si>
  <si>
    <t>r11=k11*x_Aq_PP</t>
  </si>
  <si>
    <t>PC-&gt;B2</t>
  </si>
  <si>
    <t>r12=k12*x_PC</t>
  </si>
  <si>
    <t>B2-&gt;PC</t>
  </si>
  <si>
    <t>r13=k13*x_B_PC</t>
  </si>
  <si>
    <t>PC-&gt;Aq2</t>
  </si>
  <si>
    <t>r14=k14*x_PC</t>
  </si>
  <si>
    <t>Aq2-&gt;PC</t>
  </si>
  <si>
    <t>r15=k15*x_Aq_PC</t>
  </si>
  <si>
    <t>r16=k16*x_Aq_PC</t>
  </si>
  <si>
    <t>r17=k17*x_B_PC</t>
  </si>
  <si>
    <t>r18=k18*x_B_PC</t>
  </si>
  <si>
    <t>r19=k19*x_Aq_PC</t>
  </si>
  <si>
    <t>PC-&gt;G2</t>
  </si>
  <si>
    <t>r20=k20*x_PC</t>
  </si>
  <si>
    <t>r21=k21*x_B_PC</t>
  </si>
  <si>
    <t>r22=k22*x_Aq_PC</t>
  </si>
  <si>
    <t>PP+PC-&gt;Aq12</t>
  </si>
  <si>
    <t>PP+PC</t>
  </si>
  <si>
    <t>Cell-&gt;B3</t>
  </si>
  <si>
    <t>r23=k23*x_Cell</t>
  </si>
  <si>
    <t>B3-&gt;Cell</t>
  </si>
  <si>
    <t>r24=k24*x_B_Cell</t>
  </si>
  <si>
    <t>Cell-&gt;Aq3</t>
  </si>
  <si>
    <t>r25=k25*x_Cell</t>
  </si>
  <si>
    <t>Aq3-&gt;Cell</t>
  </si>
  <si>
    <t>r26=k26*x_Aq_Cell</t>
  </si>
  <si>
    <t>r27=k27*x_Aq_Cell</t>
  </si>
  <si>
    <t>r28=k28*x_B_Cell</t>
  </si>
  <si>
    <t>r29=k29*x_B_Cell</t>
  </si>
  <si>
    <t>r30=k30*x_Aq_Cell</t>
  </si>
  <si>
    <t>Cell-&gt;G3</t>
  </si>
  <si>
    <t>r31=k31*x_Cell</t>
  </si>
  <si>
    <t>r32=k32*x_B_Cell</t>
  </si>
  <si>
    <t>r33=k33*x_Aq_Cell</t>
  </si>
  <si>
    <t>PP+Cell</t>
  </si>
  <si>
    <t>PP^a+PC^b-&gt;B12</t>
  </si>
  <si>
    <t>x_PP^a</t>
  </si>
  <si>
    <t>x_PC^b</t>
  </si>
  <si>
    <t>r34=k34*x_PP^a*x_PC^b</t>
  </si>
  <si>
    <t>r35=k35*x_PP*x_PC</t>
  </si>
  <si>
    <t>c</t>
  </si>
  <si>
    <t>d</t>
  </si>
  <si>
    <t>x_PP^c</t>
  </si>
  <si>
    <t>x_Cell^d</t>
  </si>
  <si>
    <t>r43=k43*x_PP^c*x_Cell^d</t>
  </si>
  <si>
    <t>PP^c+Cell^d-&gt;B13</t>
  </si>
  <si>
    <t>r44=k44*x_PP*x_Cell</t>
  </si>
  <si>
    <t>PP+Cell-&gt;Aq13</t>
  </si>
  <si>
    <t>PP+PC-&gt;G12</t>
  </si>
  <si>
    <t>r40=k40*x_PP*x_PC</t>
  </si>
  <si>
    <t>PP+Cell-&gt;G13</t>
  </si>
  <si>
    <t>r49=k49*x_PP*x_Cell</t>
  </si>
  <si>
    <t>e</t>
  </si>
  <si>
    <t>f</t>
  </si>
  <si>
    <t>x_PC^e</t>
  </si>
  <si>
    <t>x_Cell^f</t>
  </si>
  <si>
    <t>r52=k52*x_PC^e*x_Cell^f</t>
  </si>
  <si>
    <t>r53=k53*x_PC*x_Cell</t>
  </si>
  <si>
    <t>r58=k58*x_PC*x_Cell</t>
  </si>
  <si>
    <t>PP</t>
  </si>
  <si>
    <t>Time</t>
  </si>
  <si>
    <t>Solids</t>
  </si>
  <si>
    <t>Biocrude</t>
  </si>
  <si>
    <t>Aqueous</t>
  </si>
  <si>
    <t>Gas</t>
  </si>
  <si>
    <t>Std Dev</t>
  </si>
  <si>
    <t>Fit</t>
  </si>
  <si>
    <t>PC</t>
  </si>
  <si>
    <t>Cell</t>
  </si>
  <si>
    <t>PC+Cell</t>
  </si>
  <si>
    <t>PP+PC+Cell</t>
  </si>
  <si>
    <t>y</t>
  </si>
  <si>
    <t>z</t>
  </si>
  <si>
    <t>w</t>
  </si>
  <si>
    <t>v</t>
  </si>
  <si>
    <t>u</t>
  </si>
  <si>
    <t>q</t>
  </si>
  <si>
    <t>PC+PP Inter</t>
  </si>
  <si>
    <t>wt% PC</t>
  </si>
  <si>
    <t>wt% Bio</t>
  </si>
  <si>
    <t>PC+Cell Inter</t>
  </si>
  <si>
    <t>PP+Cell Inter</t>
  </si>
  <si>
    <t>PP+PC+Cell-&gt;B123</t>
  </si>
  <si>
    <t>r61=k61*x_PP*x_PC*x_Cell</t>
  </si>
  <si>
    <t>PP+PC+Cell-&gt;Aq123</t>
  </si>
  <si>
    <t>PP+PC+Cell-&gt;G123</t>
  </si>
  <si>
    <t>r62=k62*x_PP*x_PC*x_Cell</t>
  </si>
  <si>
    <t>Aq123-&gt;B123</t>
  </si>
  <si>
    <t>B123-&gt;Aq123</t>
  </si>
  <si>
    <t>B123-&gt;G123</t>
  </si>
  <si>
    <t>Aq123-&gt;G123</t>
  </si>
  <si>
    <t>B123-&gt;S_new123</t>
  </si>
  <si>
    <t>Aq123-&gt;S_new123</t>
  </si>
  <si>
    <t>r63=k63*x_Aq_PP_PC_Cell</t>
  </si>
  <si>
    <t>r67=k67*x_PP*x_PC*x_Cell</t>
  </si>
  <si>
    <t>r64=k64*x_B_PP_PC_Cell</t>
  </si>
  <si>
    <t>r65=k65*x_B_PP_PC_Cell</t>
  </si>
  <si>
    <t>r66=k66*x_Aq_PP_PC_Cell</t>
  </si>
  <si>
    <t>r68=k68*x_B_PP_PC_Cell</t>
  </si>
  <si>
    <t>r69=k69*x_Aq_PP_PC_Cell</t>
  </si>
  <si>
    <t xml:space="preserve"> </t>
  </si>
  <si>
    <t>PC^e+Cell^f-&gt;B23</t>
  </si>
  <si>
    <t>PC+Cell-&gt;Aq23</t>
  </si>
  <si>
    <t>PC+Cell-&gt;G23</t>
  </si>
  <si>
    <t>Residuals</t>
  </si>
  <si>
    <t>R^2</t>
  </si>
  <si>
    <t>Single</t>
  </si>
  <si>
    <t>No Power</t>
  </si>
  <si>
    <t>No New Solids</t>
  </si>
  <si>
    <t>Full</t>
  </si>
  <si>
    <t>PP Res</t>
  </si>
  <si>
    <t>PC Res</t>
  </si>
  <si>
    <t>Cell Res</t>
  </si>
  <si>
    <t>PP PC Res</t>
  </si>
  <si>
    <t>PP PC power Res</t>
  </si>
  <si>
    <t>PP Cell power Res</t>
  </si>
  <si>
    <t>PC Cell Res</t>
  </si>
  <si>
    <t>PC Cell power Res</t>
  </si>
  <si>
    <t>PP Cell Res</t>
  </si>
  <si>
    <t>PP PC Cell Res</t>
  </si>
  <si>
    <t>PP R^2</t>
  </si>
  <si>
    <t>PC R^2</t>
  </si>
  <si>
    <t>Cell R^2</t>
  </si>
  <si>
    <t>PP PC power R^2</t>
  </si>
  <si>
    <t>PP Cell power R^2</t>
  </si>
  <si>
    <t>PC Cell power R^2</t>
  </si>
  <si>
    <t>PP PC R^2</t>
  </si>
  <si>
    <t>PP Cell R^2</t>
  </si>
  <si>
    <t>PC Cell R^2</t>
  </si>
  <si>
    <t>PP PC Cell R^2</t>
  </si>
  <si>
    <t>3-Comp</t>
  </si>
  <si>
    <t>Short-long</t>
  </si>
  <si>
    <t>Predict</t>
  </si>
  <si>
    <t>Residual</t>
  </si>
  <si>
    <t>F Test</t>
  </si>
  <si>
    <t>Number of points</t>
  </si>
  <si>
    <t>Number of k's</t>
  </si>
  <si>
    <t>kinetic constent Short</t>
  </si>
  <si>
    <t>Std Dev Short</t>
  </si>
  <si>
    <t>kinetic constent Long</t>
  </si>
  <si>
    <t>Std Dev Long</t>
  </si>
  <si>
    <t>Fit Short</t>
  </si>
  <si>
    <t>Fit Long</t>
  </si>
  <si>
    <t>3-Comp No New Solids</t>
  </si>
  <si>
    <t>LL</t>
  </si>
  <si>
    <t>PP LL</t>
  </si>
  <si>
    <t>PC LL</t>
  </si>
  <si>
    <t>Cell LL</t>
  </si>
  <si>
    <t>PP PC power LL</t>
  </si>
  <si>
    <t>PC Cell power LL</t>
  </si>
  <si>
    <t>PP Cell power LL</t>
  </si>
  <si>
    <t>PP PC LL</t>
  </si>
  <si>
    <t>PP Cell LL</t>
  </si>
  <si>
    <t>PC Cell LL</t>
  </si>
  <si>
    <t>PP PC Cell LL</t>
  </si>
  <si>
    <t>SSE</t>
  </si>
  <si>
    <t>DF</t>
  </si>
  <si>
    <t>AIC</t>
  </si>
  <si>
    <t>Sum of LL</t>
  </si>
  <si>
    <t>Min AIC</t>
  </si>
  <si>
    <t>Single No New Solids</t>
  </si>
  <si>
    <t>Custom</t>
  </si>
  <si>
    <t>All</t>
  </si>
  <si>
    <t>Fit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</si>
</sst>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</sheetNames>
    <sheetDataSet>
      <sheetData sheetId="0">
        <row r="2">
          <cell r="A2">
            <v>2.2573179442032759E-3</v>
          </cell>
          <cell r="B2">
            <v>7.6024917744233736E-4</v>
          </cell>
          <cell r="C2">
            <v>2.2573179442032759E-3</v>
          </cell>
          <cell r="D2">
            <v>7.6024917744233736E-4</v>
          </cell>
          <cell r="E2">
            <v>0</v>
          </cell>
          <cell r="F2">
            <v>100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100</v>
          </cell>
          <cell r="L2">
            <v>0</v>
          </cell>
          <cell r="M2">
            <v>0</v>
          </cell>
          <cell r="N2">
            <v>0</v>
          </cell>
          <cell r="P2">
            <v>0</v>
          </cell>
          <cell r="Q2">
            <v>100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100</v>
          </cell>
          <cell r="W2">
            <v>0</v>
          </cell>
          <cell r="X2">
            <v>0</v>
          </cell>
          <cell r="Y2">
            <v>0</v>
          </cell>
          <cell r="AC2">
            <v>0</v>
          </cell>
          <cell r="AD2">
            <v>100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100</v>
          </cell>
          <cell r="AJ2">
            <v>0</v>
          </cell>
          <cell r="AK2">
            <v>0</v>
          </cell>
          <cell r="AL2">
            <v>0</v>
          </cell>
          <cell r="AQ2">
            <v>0</v>
          </cell>
          <cell r="AR2">
            <v>100</v>
          </cell>
          <cell r="AS2">
            <v>0</v>
          </cell>
          <cell r="AT2">
            <v>0</v>
          </cell>
          <cell r="AV2">
            <v>0</v>
          </cell>
          <cell r="AW2">
            <v>100</v>
          </cell>
          <cell r="AX2">
            <v>0</v>
          </cell>
          <cell r="AY2">
            <v>0</v>
          </cell>
          <cell r="AZ2">
            <v>0</v>
          </cell>
          <cell r="BE2">
            <v>0</v>
          </cell>
          <cell r="BF2">
            <v>100</v>
          </cell>
          <cell r="BI2">
            <v>0</v>
          </cell>
          <cell r="BJ2">
            <v>0</v>
          </cell>
          <cell r="BK2">
            <v>100</v>
          </cell>
          <cell r="BL2">
            <v>0</v>
          </cell>
          <cell r="BM2">
            <v>0</v>
          </cell>
          <cell r="BN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100</v>
          </cell>
          <cell r="BZ2">
            <v>0</v>
          </cell>
          <cell r="CA2">
            <v>0</v>
          </cell>
          <cell r="CB2">
            <v>0</v>
          </cell>
          <cell r="CG2">
            <v>0</v>
          </cell>
          <cell r="CH2">
            <v>100</v>
          </cell>
          <cell r="CI2">
            <v>0</v>
          </cell>
          <cell r="CJ2">
            <v>0</v>
          </cell>
          <cell r="CL2">
            <v>0</v>
          </cell>
          <cell r="CM2">
            <v>100</v>
          </cell>
          <cell r="CN2">
            <v>0</v>
          </cell>
          <cell r="CO2">
            <v>0</v>
          </cell>
          <cell r="CP2">
            <v>0</v>
          </cell>
          <cell r="CZ2">
            <v>0</v>
          </cell>
          <cell r="DA2">
            <v>100</v>
          </cell>
          <cell r="DB2">
            <v>0</v>
          </cell>
          <cell r="DC2">
            <v>0</v>
          </cell>
          <cell r="DD2">
            <v>0</v>
          </cell>
          <cell r="DN2">
            <v>0</v>
          </cell>
          <cell r="DO2">
            <v>100</v>
          </cell>
          <cell r="DP2">
            <v>0</v>
          </cell>
          <cell r="DQ2">
            <v>0</v>
          </cell>
          <cell r="DR2">
            <v>0</v>
          </cell>
          <cell r="DX2">
            <v>0.52105722470828186</v>
          </cell>
          <cell r="DY2">
            <v>2.0408163265306118</v>
          </cell>
          <cell r="DZ2">
            <v>1.092408221936513</v>
          </cell>
          <cell r="ED2">
            <v>2.0408163265306118</v>
          </cell>
          <cell r="EE2">
            <v>16.723994227874918</v>
          </cell>
          <cell r="EI2">
            <v>2.0408163265306118</v>
          </cell>
          <cell r="EJ2">
            <v>8.9137828678739641</v>
          </cell>
        </row>
        <row r="3">
          <cell r="A3">
            <v>0.420762723852383</v>
          </cell>
          <cell r="B3">
            <v>67159.989807325925</v>
          </cell>
          <cell r="C3">
            <v>0.420762723852383</v>
          </cell>
          <cell r="D3">
            <v>67159.989807325925</v>
          </cell>
          <cell r="E3">
            <v>1</v>
          </cell>
          <cell r="F3">
            <v>99.55502833333334</v>
          </cell>
          <cell r="G3">
            <v>0.17766666666666661</v>
          </cell>
          <cell r="H3">
            <v>0.09</v>
          </cell>
          <cell r="I3">
            <v>0.17730499999999999</v>
          </cell>
          <cell r="J3">
            <v>1.2244897959183669</v>
          </cell>
          <cell r="K3">
            <v>99.682891042338042</v>
          </cell>
          <cell r="L3">
            <v>0.20053198077671869</v>
          </cell>
          <cell r="M3">
            <v>1.81021002159008E-2</v>
          </cell>
          <cell r="N3">
            <v>9.8474876671453826E-2</v>
          </cell>
          <cell r="P3">
            <v>1</v>
          </cell>
          <cell r="Q3">
            <v>85.926666666666662</v>
          </cell>
          <cell r="R3">
            <v>12.66333333333333</v>
          </cell>
          <cell r="S3">
            <v>0.22</v>
          </cell>
          <cell r="T3">
            <v>1.19</v>
          </cell>
          <cell r="U3">
            <v>1.2244897959183669</v>
          </cell>
          <cell r="V3">
            <v>80.648927137515187</v>
          </cell>
          <cell r="W3">
            <v>18.840104113422431</v>
          </cell>
          <cell r="X3">
            <v>0.24822345312494809</v>
          </cell>
          <cell r="Y3">
            <v>0.26274534432336882</v>
          </cell>
          <cell r="AC3">
            <v>1</v>
          </cell>
          <cell r="AD3">
            <v>83.67</v>
          </cell>
          <cell r="AE3">
            <v>0.45333333333333331</v>
          </cell>
          <cell r="AF3">
            <v>0.90341398666200468</v>
          </cell>
          <cell r="AG3">
            <v>14.973252680004659</v>
          </cell>
          <cell r="AH3">
            <v>1.2244897959183669</v>
          </cell>
          <cell r="AI3">
            <v>91.982320765517542</v>
          </cell>
          <cell r="AJ3">
            <v>1.008907231235503</v>
          </cell>
          <cell r="AK3">
            <v>3.866945535725395</v>
          </cell>
          <cell r="AL3">
            <v>3.1418264675303829</v>
          </cell>
          <cell r="AQ3">
            <v>1</v>
          </cell>
          <cell r="AR3">
            <v>91.335000000000008</v>
          </cell>
          <cell r="AS3">
            <v>10.9273925</v>
          </cell>
          <cell r="AT3">
            <v>0.35</v>
          </cell>
          <cell r="AV3">
            <v>1.2244897959183669</v>
          </cell>
          <cell r="AW3">
            <v>80.806156766891121</v>
          </cell>
          <cell r="AX3">
            <v>18.9090450919667</v>
          </cell>
          <cell r="AY3">
            <v>0.116339923418185</v>
          </cell>
          <cell r="AZ3">
            <v>0.168458644659019</v>
          </cell>
          <cell r="BE3">
            <v>1</v>
          </cell>
          <cell r="BF3">
            <v>81.36</v>
          </cell>
          <cell r="BI3">
            <v>16.70666666666666</v>
          </cell>
          <cell r="BJ3">
            <v>1.2244897959183669</v>
          </cell>
          <cell r="BK3">
            <v>94.412606746112942</v>
          </cell>
          <cell r="BL3">
            <v>0.60066702455361964</v>
          </cell>
          <cell r="BM3">
            <v>1.9831815585138239</v>
          </cell>
          <cell r="BN3">
            <v>3.003544670814009</v>
          </cell>
          <cell r="BU3">
            <v>15.606666666666669</v>
          </cell>
          <cell r="BV3">
            <v>2.91</v>
          </cell>
          <cell r="BW3">
            <v>2.11</v>
          </cell>
          <cell r="BX3">
            <v>0.2040816326530612</v>
          </cell>
          <cell r="BY3">
            <v>97.991088582056662</v>
          </cell>
          <cell r="BZ3">
            <v>1.7104260639168329</v>
          </cell>
          <cell r="CA3">
            <v>0.182332882115644</v>
          </cell>
          <cell r="CB3">
            <v>0.1161524727785741</v>
          </cell>
          <cell r="CG3">
            <v>10</v>
          </cell>
          <cell r="CH3">
            <v>53.98</v>
          </cell>
          <cell r="CI3">
            <v>36.716666666666661</v>
          </cell>
          <cell r="CJ3">
            <v>9.32</v>
          </cell>
          <cell r="CL3">
            <v>1.2244897959183669</v>
          </cell>
          <cell r="CM3">
            <v>52.837809452271607</v>
          </cell>
          <cell r="CN3">
            <v>46.819545284277403</v>
          </cell>
          <cell r="CO3">
            <v>0.16703787734119491</v>
          </cell>
          <cell r="CP3">
            <v>0.17559628259453</v>
          </cell>
          <cell r="CZ3">
            <v>0.1020408163265306</v>
          </cell>
          <cell r="DA3">
            <v>98.782286977312154</v>
          </cell>
          <cell r="DB3">
            <v>0.9341918278481226</v>
          </cell>
          <cell r="DC3">
            <v>0.134549096987398</v>
          </cell>
          <cell r="DD3">
            <v>0.1488620705432403</v>
          </cell>
          <cell r="DN3">
            <v>1.2244897959183669</v>
          </cell>
          <cell r="DO3">
            <v>42.71781220738935</v>
          </cell>
          <cell r="DP3">
            <v>56.711388191032903</v>
          </cell>
          <cell r="DQ3">
            <v>0.22953960575289181</v>
          </cell>
          <cell r="DR3">
            <v>0.33813864544779682</v>
          </cell>
          <cell r="DX3">
            <v>4.150807447695648</v>
          </cell>
          <cell r="DY3">
            <v>4.0816326530612246</v>
          </cell>
          <cell r="DZ3">
            <v>1.5427261196038491</v>
          </cell>
          <cell r="ED3">
            <v>4.0816326530612246</v>
          </cell>
          <cell r="EE3">
            <v>17.46429268256243</v>
          </cell>
          <cell r="EI3">
            <v>4.0816326530612246</v>
          </cell>
          <cell r="EJ3">
            <v>8.8879101946012042</v>
          </cell>
        </row>
        <row r="4">
          <cell r="A4">
            <v>2.2535010503297871E-18</v>
          </cell>
          <cell r="B4">
            <v>2.0870315326090671E-3</v>
          </cell>
          <cell r="C4">
            <v>2.2535010503297871E-18</v>
          </cell>
          <cell r="D4">
            <v>2.0870315326090671E-3</v>
          </cell>
          <cell r="E4">
            <v>3</v>
          </cell>
          <cell r="F4">
            <v>98.962980000000002</v>
          </cell>
          <cell r="G4">
            <v>0.43033333333333329</v>
          </cell>
          <cell r="H4">
            <v>7.0000000000000007E-2</v>
          </cell>
          <cell r="I4">
            <v>0.53668666666666676</v>
          </cell>
          <cell r="J4">
            <v>2.4489795918367352</v>
          </cell>
          <cell r="K4">
            <v>99.443527692422904</v>
          </cell>
          <cell r="L4">
            <v>0.30979224492754359</v>
          </cell>
          <cell r="M4">
            <v>5.0000928460579838E-2</v>
          </cell>
          <cell r="N4">
            <v>0.1966791342170103</v>
          </cell>
          <cell r="P4">
            <v>3</v>
          </cell>
          <cell r="Q4">
            <v>50.51</v>
          </cell>
          <cell r="R4">
            <v>47.152500000000003</v>
          </cell>
          <cell r="S4">
            <v>0.43</v>
          </cell>
          <cell r="T4">
            <v>1.9075</v>
          </cell>
          <cell r="U4">
            <v>2.4489795918367352</v>
          </cell>
          <cell r="V4">
            <v>65.092915345862721</v>
          </cell>
          <cell r="W4">
            <v>33.416438941643918</v>
          </cell>
          <cell r="X4">
            <v>0.5172606124388297</v>
          </cell>
          <cell r="Y4">
            <v>0.97338569117654483</v>
          </cell>
          <cell r="AC4">
            <v>3</v>
          </cell>
          <cell r="AD4">
            <v>72.226666666666674</v>
          </cell>
          <cell r="AE4">
            <v>12.03166666666667</v>
          </cell>
          <cell r="AF4">
            <v>20.49</v>
          </cell>
          <cell r="AG4">
            <v>11.742224999999999</v>
          </cell>
          <cell r="AH4">
            <v>2.4489795918367352</v>
          </cell>
          <cell r="AI4">
            <v>84.72841205307806</v>
          </cell>
          <cell r="AJ4">
            <v>2.6618121085772879</v>
          </cell>
          <cell r="AK4">
            <v>6.5378023356296948</v>
          </cell>
          <cell r="AL4">
            <v>6.0719735030572801</v>
          </cell>
          <cell r="AQ4">
            <v>3</v>
          </cell>
          <cell r="AR4">
            <v>72.479780000000005</v>
          </cell>
          <cell r="AS4">
            <v>33.901870000000002</v>
          </cell>
          <cell r="AT4">
            <v>0.5</v>
          </cell>
          <cell r="AV4">
            <v>2.4489795918367352</v>
          </cell>
          <cell r="AW4">
            <v>70.560195181595944</v>
          </cell>
          <cell r="AX4">
            <v>28.71267426104815</v>
          </cell>
          <cell r="AY4">
            <v>0.22494279362487679</v>
          </cell>
          <cell r="AZ4">
            <v>0.50219267344753404</v>
          </cell>
          <cell r="BE4">
            <v>3</v>
          </cell>
          <cell r="BF4">
            <v>75.650000000000006</v>
          </cell>
          <cell r="BI4">
            <v>3.5933333333333342</v>
          </cell>
          <cell r="BJ4">
            <v>2.4489795918367352</v>
          </cell>
          <cell r="BK4">
            <v>89.457475487844818</v>
          </cell>
          <cell r="BL4">
            <v>1.4670970083063819</v>
          </cell>
          <cell r="BM4">
            <v>3.3472635374352389</v>
          </cell>
          <cell r="BN4">
            <v>5.7281639663815351</v>
          </cell>
          <cell r="BU4">
            <v>48.633333333333333</v>
          </cell>
          <cell r="BV4">
            <v>10.199999999999999</v>
          </cell>
          <cell r="BW4">
            <v>5.1433333333333344</v>
          </cell>
          <cell r="BX4">
            <v>0.40816326530612251</v>
          </cell>
          <cell r="BY4">
            <v>96.043237844355573</v>
          </cell>
          <cell r="BZ4">
            <v>3.3499106662118892</v>
          </cell>
          <cell r="CA4">
            <v>0.36114420087668919</v>
          </cell>
          <cell r="CB4">
            <v>0.24570728893696719</v>
          </cell>
          <cell r="CG4">
            <v>30</v>
          </cell>
          <cell r="CH4">
            <v>52.39</v>
          </cell>
          <cell r="CI4">
            <v>32.457500000000003</v>
          </cell>
          <cell r="CJ4">
            <v>6.8599999999999994</v>
          </cell>
          <cell r="CL4">
            <v>2.4489795918367352</v>
          </cell>
          <cell r="CM4">
            <v>47.596728209625923</v>
          </cell>
          <cell r="CN4">
            <v>51.474048325226953</v>
          </cell>
          <cell r="CO4">
            <v>0.32479452269465742</v>
          </cell>
          <cell r="CP4">
            <v>0.60441783874263266</v>
          </cell>
          <cell r="CZ4">
            <v>0.2040816326530612</v>
          </cell>
          <cell r="DA4">
            <v>97.604243034082046</v>
          </cell>
          <cell r="DB4">
            <v>1.830634820684572</v>
          </cell>
          <cell r="DC4">
            <v>0.26596103060983889</v>
          </cell>
          <cell r="DD4">
            <v>0.29872666873989262</v>
          </cell>
          <cell r="DN4">
            <v>2.4489795918367352</v>
          </cell>
          <cell r="DO4">
            <v>47.868787181984153</v>
          </cell>
          <cell r="DP4">
            <v>51.359541365511021</v>
          </cell>
          <cell r="DQ4">
            <v>0.26873008121577241</v>
          </cell>
          <cell r="DR4">
            <v>0.49566951236914752</v>
          </cell>
          <cell r="DX4">
            <v>7.6711539792357746</v>
          </cell>
          <cell r="DY4">
            <v>6.1224489795918373</v>
          </cell>
          <cell r="DZ4">
            <v>1.940735144120842</v>
          </cell>
          <cell r="ED4">
            <v>6.1224489795918373</v>
          </cell>
          <cell r="EE4">
            <v>18.204590345192859</v>
          </cell>
          <cell r="EI4">
            <v>6.1224489795918373</v>
          </cell>
          <cell r="EJ4">
            <v>8.8414987479207277</v>
          </cell>
        </row>
        <row r="5">
          <cell r="A5">
            <v>1.120896357437435E-15</v>
          </cell>
          <cell r="B5">
            <v>194281.01366325849</v>
          </cell>
          <cell r="C5">
            <v>1.120896357437435E-15</v>
          </cell>
          <cell r="D5">
            <v>194281.01366325849</v>
          </cell>
          <cell r="E5">
            <v>5</v>
          </cell>
          <cell r="F5">
            <v>98.925538666666668</v>
          </cell>
          <cell r="G5">
            <v>0.33333333333333331</v>
          </cell>
          <cell r="H5">
            <v>0.11</v>
          </cell>
          <cell r="I5">
            <v>0.63112800000000002</v>
          </cell>
          <cell r="J5">
            <v>3.6734693877551021</v>
          </cell>
          <cell r="K5">
            <v>99.248898759738083</v>
          </cell>
          <cell r="L5">
            <v>0.37597814107331018</v>
          </cell>
          <cell r="M5">
            <v>8.0451936275664271E-2</v>
          </cell>
          <cell r="N5">
            <v>0.29467116302239799</v>
          </cell>
          <cell r="P5">
            <v>5</v>
          </cell>
          <cell r="Q5">
            <v>67.514999999999986</v>
          </cell>
          <cell r="R5">
            <v>73.13</v>
          </cell>
          <cell r="S5">
            <v>0.78</v>
          </cell>
          <cell r="T5">
            <v>4.7300000000000004</v>
          </cell>
          <cell r="U5">
            <v>3.6734693877551021</v>
          </cell>
          <cell r="V5">
            <v>52.592158519123657</v>
          </cell>
          <cell r="W5">
            <v>44.57784644021875</v>
          </cell>
          <cell r="X5">
            <v>0.79695288489637106</v>
          </cell>
          <cell r="Y5">
            <v>2.0330486087029689</v>
          </cell>
          <cell r="AC5">
            <v>5</v>
          </cell>
          <cell r="AD5">
            <v>66.13666666666667</v>
          </cell>
          <cell r="AE5">
            <v>12.81666666666667</v>
          </cell>
          <cell r="AF5">
            <v>13.73</v>
          </cell>
          <cell r="AG5">
            <v>7.3166666666666629</v>
          </cell>
          <cell r="AH5">
            <v>3.6734693877551021</v>
          </cell>
          <cell r="AI5">
            <v>78.21960755013464</v>
          </cell>
          <cell r="AJ5">
            <v>4.6367827338860632</v>
          </cell>
          <cell r="AK5">
            <v>8.3163357352536416</v>
          </cell>
          <cell r="AL5">
            <v>8.8272739820031045</v>
          </cell>
          <cell r="AQ5">
            <v>5</v>
          </cell>
          <cell r="AR5">
            <v>70.928545000000014</v>
          </cell>
          <cell r="AS5">
            <v>44.232506666666673</v>
          </cell>
          <cell r="AT5">
            <v>0.66</v>
          </cell>
          <cell r="AV5">
            <v>3.6734693877551021</v>
          </cell>
          <cell r="AW5">
            <v>65.255400186255017</v>
          </cell>
          <cell r="AX5">
            <v>33.49425802923308</v>
          </cell>
          <cell r="AY5">
            <v>0.32225588216559348</v>
          </cell>
          <cell r="AZ5">
            <v>0.92810094750821326</v>
          </cell>
          <cell r="BE5">
            <v>5</v>
          </cell>
          <cell r="BF5">
            <v>67.010000000000005</v>
          </cell>
          <cell r="BI5">
            <v>14.27833333333332</v>
          </cell>
          <cell r="BJ5">
            <v>3.6734693877551021</v>
          </cell>
          <cell r="BK5">
            <v>85.075893120155939</v>
          </cell>
          <cell r="BL5">
            <v>2.4607266597298278</v>
          </cell>
          <cell r="BM5">
            <v>4.247026499547923</v>
          </cell>
          <cell r="BN5">
            <v>8.2163537204407806</v>
          </cell>
          <cell r="BU5">
            <v>49.036666666666669</v>
          </cell>
          <cell r="BV5">
            <v>9.4700000000000006</v>
          </cell>
          <cell r="BW5">
            <v>8.99</v>
          </cell>
          <cell r="BX5">
            <v>0.61224489795918369</v>
          </cell>
          <cell r="BY5">
            <v>94.153738241474002</v>
          </cell>
          <cell r="BZ5">
            <v>4.9215426154198649</v>
          </cell>
          <cell r="CA5">
            <v>0.53648091413808741</v>
          </cell>
          <cell r="CB5">
            <v>0.38823823083026843</v>
          </cell>
          <cell r="CG5">
            <v>60</v>
          </cell>
          <cell r="CH5">
            <v>49.685000000000002</v>
          </cell>
          <cell r="CI5">
            <v>33.21</v>
          </cell>
          <cell r="CJ5">
            <v>4.4000000000000004</v>
          </cell>
          <cell r="CL5">
            <v>3.6734693877551021</v>
          </cell>
          <cell r="CM5">
            <v>43.715499251255729</v>
          </cell>
          <cell r="CN5">
            <v>54.552429829241447</v>
          </cell>
          <cell r="CO5">
            <v>0.4897711397636213</v>
          </cell>
          <cell r="CP5">
            <v>1.2422886751592861</v>
          </cell>
          <cell r="CZ5">
            <v>0.30612244897959179</v>
          </cell>
          <cell r="DA5">
            <v>96.464313178305602</v>
          </cell>
          <cell r="DB5">
            <v>2.690930618962676</v>
          </cell>
          <cell r="DC5">
            <v>0.39427310589623488</v>
          </cell>
          <cell r="DD5">
            <v>0.44951821771331679</v>
          </cell>
          <cell r="DN5">
            <v>3.6734693877551021</v>
          </cell>
          <cell r="DO5">
            <v>53.214472042939207</v>
          </cell>
          <cell r="DP5">
            <v>45.851423805538637</v>
          </cell>
          <cell r="DQ5">
            <v>0.28633933261373612</v>
          </cell>
          <cell r="DR5">
            <v>0.63629547352238069</v>
          </cell>
          <cell r="DX5">
            <v>10.12846238249273</v>
          </cell>
          <cell r="DY5">
            <v>8.1632653061224492</v>
          </cell>
          <cell r="DZ5">
            <v>2.3047220813959499</v>
          </cell>
          <cell r="ED5">
            <v>8.1632653061224492</v>
          </cell>
          <cell r="EE5">
            <v>18.944888861237921</v>
          </cell>
          <cell r="EI5">
            <v>8.1632653061224492</v>
          </cell>
          <cell r="EJ5">
            <v>8.8065164102622351</v>
          </cell>
        </row>
        <row r="6">
          <cell r="A6">
            <v>0.46908515237721921</v>
          </cell>
          <cell r="B6">
            <v>941.56692727280017</v>
          </cell>
          <cell r="C6">
            <v>0.46908515237721921</v>
          </cell>
          <cell r="D6">
            <v>941.56692727280017</v>
          </cell>
          <cell r="E6">
            <v>10</v>
          </cell>
          <cell r="F6">
            <v>98.799819666666664</v>
          </cell>
          <cell r="G6">
            <v>0.46333333333333337</v>
          </cell>
          <cell r="H6">
            <v>0.14000000000000001</v>
          </cell>
          <cell r="I6">
            <v>0.59684700000000002</v>
          </cell>
          <cell r="J6">
            <v>4.8979591836734686</v>
          </cell>
          <cell r="K6">
            <v>99.082624320604921</v>
          </cell>
          <cell r="L6">
            <v>0.41939267980747652</v>
          </cell>
          <cell r="M6">
            <v>0.1054968583338429</v>
          </cell>
          <cell r="N6">
            <v>0.39248614161148521</v>
          </cell>
          <cell r="P6">
            <v>10</v>
          </cell>
          <cell r="Q6">
            <v>12.05</v>
          </cell>
          <cell r="R6">
            <v>75.003333333333345</v>
          </cell>
          <cell r="S6">
            <v>2.34</v>
          </cell>
          <cell r="T6">
            <v>10.60666666666665</v>
          </cell>
          <cell r="U6">
            <v>4.8979591836734686</v>
          </cell>
          <cell r="V6">
            <v>42.547975261387933</v>
          </cell>
          <cell r="W6">
            <v>53.010701231560233</v>
          </cell>
          <cell r="X6">
            <v>1.0794655541036371</v>
          </cell>
          <cell r="Y6">
            <v>3.361877392401142</v>
          </cell>
          <cell r="AC6">
            <v>10</v>
          </cell>
          <cell r="AD6">
            <v>56.593333333333327</v>
          </cell>
          <cell r="AE6">
            <v>13.23</v>
          </cell>
          <cell r="AF6">
            <v>12.77</v>
          </cell>
          <cell r="AG6">
            <v>17.40666666666667</v>
          </cell>
          <cell r="AH6">
            <v>4.8979591836734686</v>
          </cell>
          <cell r="AI6">
            <v>72.416491408667156</v>
          </cell>
          <cell r="AJ6">
            <v>6.7127295087453396</v>
          </cell>
          <cell r="AK6">
            <v>9.434978425973128</v>
          </cell>
          <cell r="AL6">
            <v>11.435800659134861</v>
          </cell>
          <cell r="AQ6">
            <v>10</v>
          </cell>
          <cell r="AR6">
            <v>58.722504500000007</v>
          </cell>
          <cell r="AS6">
            <v>30.0921275</v>
          </cell>
          <cell r="AT6">
            <v>1.49</v>
          </cell>
          <cell r="AV6">
            <v>4.8979591836734686</v>
          </cell>
          <cell r="AW6">
            <v>62.707769096687983</v>
          </cell>
          <cell r="AX6">
            <v>35.479731028366189</v>
          </cell>
          <cell r="AY6">
            <v>0.40841024998789449</v>
          </cell>
          <cell r="AZ6">
            <v>1.404118795768182</v>
          </cell>
          <cell r="BE6">
            <v>10</v>
          </cell>
          <cell r="BF6">
            <v>54.94</v>
          </cell>
          <cell r="BI6">
            <v>29.96166666666667</v>
          </cell>
          <cell r="BJ6">
            <v>4.8979591836734686</v>
          </cell>
          <cell r="BK6">
            <v>81.211943755059636</v>
          </cell>
          <cell r="BL6">
            <v>3.4815013024733878</v>
          </cell>
          <cell r="BM6">
            <v>4.8039633561476016</v>
          </cell>
          <cell r="BN6">
            <v>10.502591585723</v>
          </cell>
          <cell r="BX6">
            <v>0.81632653061224492</v>
          </cell>
          <cell r="BY6">
            <v>92.320027682295205</v>
          </cell>
          <cell r="BZ6">
            <v>6.4282533698943602</v>
          </cell>
          <cell r="CA6">
            <v>0.7083881380829975</v>
          </cell>
          <cell r="CB6">
            <v>0.54333083257867154</v>
          </cell>
          <cell r="CL6">
            <v>4.8979591836734686</v>
          </cell>
          <cell r="CM6">
            <v>40.891634964862106</v>
          </cell>
          <cell r="CN6">
            <v>56.40964465359545</v>
          </cell>
          <cell r="CO6">
            <v>0.65710540100276216</v>
          </cell>
          <cell r="CP6">
            <v>2.0416038757110262</v>
          </cell>
          <cell r="CZ6">
            <v>0.40816326530612251</v>
          </cell>
          <cell r="DA6">
            <v>95.360977103572708</v>
          </cell>
          <cell r="DB6">
            <v>3.516643920171969</v>
          </cell>
          <cell r="DC6">
            <v>0.5195232512429897</v>
          </cell>
          <cell r="DD6">
            <v>0.60116262339145332</v>
          </cell>
          <cell r="DN6">
            <v>4.8979591836734686</v>
          </cell>
          <cell r="DO6">
            <v>58.089898196031847</v>
          </cell>
          <cell r="DP6">
            <v>40.831919892143951</v>
          </cell>
          <cell r="DQ6">
            <v>0.29368410977592507</v>
          </cell>
          <cell r="DR6">
            <v>0.76892051467327405</v>
          </cell>
          <cell r="DX6">
            <v>13.321119562492999</v>
          </cell>
          <cell r="DY6">
            <v>10.204081632653059</v>
          </cell>
          <cell r="DZ6">
            <v>2.6452022322315418</v>
          </cell>
          <cell r="ED6">
            <v>10.204081632653059</v>
          </cell>
          <cell r="EE6">
            <v>19.685186118188469</v>
          </cell>
          <cell r="EI6">
            <v>10.204081632653059</v>
          </cell>
          <cell r="EJ6">
            <v>8.7676180675353113</v>
          </cell>
        </row>
        <row r="7">
          <cell r="A7">
            <v>0.1610963662842641</v>
          </cell>
          <cell r="B7">
            <v>1.1978688171813301</v>
          </cell>
          <cell r="C7">
            <v>0.1610963662842641</v>
          </cell>
          <cell r="D7">
            <v>1.1978688171813301</v>
          </cell>
          <cell r="E7">
            <v>30</v>
          </cell>
          <cell r="F7">
            <v>97.16</v>
          </cell>
          <cell r="G7">
            <v>0.77500000000000002</v>
          </cell>
          <cell r="H7">
            <v>0.20499999999999999</v>
          </cell>
          <cell r="I7">
            <v>1.859999999999999</v>
          </cell>
          <cell r="J7">
            <v>6.1224489795918373</v>
          </cell>
          <cell r="K7">
            <v>98.935526214962138</v>
          </cell>
          <cell r="L7">
            <v>0.44939845902188358</v>
          </cell>
          <cell r="M7">
            <v>0.12492807044406309</v>
          </cell>
          <cell r="N7">
            <v>0.49014725593586878</v>
          </cell>
          <cell r="P7">
            <v>30</v>
          </cell>
          <cell r="Q7">
            <v>3.0533333333333328</v>
          </cell>
          <cell r="R7">
            <v>49.68</v>
          </cell>
          <cell r="S7">
            <v>4.583333333333333</v>
          </cell>
          <cell r="T7">
            <v>42.68333333333333</v>
          </cell>
          <cell r="U7">
            <v>6.1224489795918373</v>
          </cell>
          <cell r="V7">
            <v>34.483886185082703</v>
          </cell>
          <cell r="W7">
            <v>59.260725480185883</v>
          </cell>
          <cell r="X7">
            <v>1.358949270559604</v>
          </cell>
          <cell r="Y7">
            <v>4.8964891147354477</v>
          </cell>
          <cell r="AC7">
            <v>30</v>
          </cell>
          <cell r="AD7">
            <v>34.75</v>
          </cell>
          <cell r="AE7">
            <v>9.5299999999999994</v>
          </cell>
          <cell r="AF7">
            <v>3.25</v>
          </cell>
          <cell r="AG7">
            <v>52.47</v>
          </cell>
          <cell r="AH7">
            <v>6.1224489795918373</v>
          </cell>
          <cell r="AI7">
            <v>67.267560567101768</v>
          </cell>
          <cell r="AJ7">
            <v>8.7440299921381843</v>
          </cell>
          <cell r="AK7">
            <v>10.0696097432937</v>
          </cell>
          <cell r="AL7">
            <v>13.9187997149726</v>
          </cell>
          <cell r="AQ7">
            <v>30</v>
          </cell>
          <cell r="AR7">
            <v>73.196197333333345</v>
          </cell>
          <cell r="AS7">
            <v>12.341293333333329</v>
          </cell>
          <cell r="AT7">
            <v>2.1800000000000002</v>
          </cell>
          <cell r="AV7">
            <v>6.1224489795918373</v>
          </cell>
          <cell r="AW7">
            <v>61.708812671509698</v>
          </cell>
          <cell r="AX7">
            <v>35.901013089737077</v>
          </cell>
          <cell r="AY7">
            <v>0.48451494453412502</v>
          </cell>
          <cell r="AZ7">
            <v>1.905677746285628</v>
          </cell>
          <cell r="BE7">
            <v>30</v>
          </cell>
          <cell r="BF7">
            <v>53.72</v>
          </cell>
          <cell r="BI7">
            <v>27.691734333333329</v>
          </cell>
          <cell r="BJ7">
            <v>6.1224489795918373</v>
          </cell>
          <cell r="BK7">
            <v>77.811307247745063</v>
          </cell>
          <cell r="BL7">
            <v>4.4611001675702644</v>
          </cell>
          <cell r="BM7">
            <v>5.1123641999870886</v>
          </cell>
          <cell r="BN7">
            <v>12.6152283838299</v>
          </cell>
          <cell r="BX7">
            <v>1.0204081632653059</v>
          </cell>
          <cell r="BY7">
            <v>90.539453246813025</v>
          </cell>
          <cell r="BZ7">
            <v>7.8730731976421113</v>
          </cell>
          <cell r="CA7">
            <v>0.87691119880992341</v>
          </cell>
          <cell r="CB7">
            <v>0.71056237947682666</v>
          </cell>
          <cell r="CL7">
            <v>6.1224489795918373</v>
          </cell>
          <cell r="CM7">
            <v>38.884666459124418</v>
          </cell>
          <cell r="CN7">
            <v>57.328282230576633</v>
          </cell>
          <cell r="CO7">
            <v>0.82308991635570761</v>
          </cell>
          <cell r="CP7">
            <v>2.9639502890281051</v>
          </cell>
          <cell r="CZ7">
            <v>0.51020408163265307</v>
          </cell>
          <cell r="DA7">
            <v>94.292896901552538</v>
          </cell>
          <cell r="DB7">
            <v>4.3091456715675687</v>
          </cell>
          <cell r="DC7">
            <v>0.64175148836972218</v>
          </cell>
          <cell r="DD7">
            <v>0.75359422404153842</v>
          </cell>
          <cell r="DN7">
            <v>6.1224489795918373</v>
          </cell>
          <cell r="DO7">
            <v>62.441781456619722</v>
          </cell>
          <cell r="DP7">
            <v>36.348234771680318</v>
          </cell>
          <cell r="DQ7">
            <v>0.29465568356764138</v>
          </cell>
          <cell r="DR7">
            <v>0.89576248741345588</v>
          </cell>
          <cell r="DX7">
            <v>23.064123970958821</v>
          </cell>
          <cell r="DY7">
            <v>12.244897959183669</v>
          </cell>
          <cell r="DZ7">
            <v>2.970234173102813</v>
          </cell>
          <cell r="ED7">
            <v>12.244897959183669</v>
          </cell>
          <cell r="EE7">
            <v>20.425488676031421</v>
          </cell>
          <cell r="EI7">
            <v>12.244897959183669</v>
          </cell>
          <cell r="EJ7">
            <v>8.7256813073857415</v>
          </cell>
        </row>
        <row r="8">
          <cell r="A8">
            <v>8.0417417245115176E-20</v>
          </cell>
          <cell r="B8">
            <v>1.952661109086502</v>
          </cell>
          <cell r="C8">
            <v>8.0417417245115176E-20</v>
          </cell>
          <cell r="D8">
            <v>1.952661109086502</v>
          </cell>
          <cell r="J8">
            <v>7.3469387755102042</v>
          </cell>
          <cell r="K8">
            <v>98.802097402095313</v>
          </cell>
          <cell r="L8">
            <v>0.47063029248677229</v>
          </cell>
          <cell r="M8">
            <v>0.1396021758112044</v>
          </cell>
          <cell r="N8">
            <v>0.58767013091612696</v>
          </cell>
          <cell r="P8">
            <v>60</v>
          </cell>
          <cell r="Q8">
            <v>2.813333333333333</v>
          </cell>
          <cell r="R8">
            <v>24.323333333333331</v>
          </cell>
          <cell r="S8">
            <v>3.0133333333333332</v>
          </cell>
          <cell r="T8">
            <v>69.849999999999994</v>
          </cell>
          <cell r="U8">
            <v>7.3469387755102042</v>
          </cell>
          <cell r="V8">
            <v>28.00630792648932</v>
          </cell>
          <cell r="W8">
            <v>63.778185543567041</v>
          </cell>
          <cell r="X8">
            <v>1.630888996037702</v>
          </cell>
          <cell r="Y8">
            <v>6.5846750065203992</v>
          </cell>
          <cell r="AC8">
            <v>60</v>
          </cell>
          <cell r="AD8">
            <v>16.543333333333329</v>
          </cell>
          <cell r="AE8">
            <v>10.773999999999999</v>
          </cell>
          <cell r="AF8">
            <v>6.45</v>
          </cell>
          <cell r="AG8">
            <v>66.23266666666666</v>
          </cell>
          <cell r="AH8">
            <v>7.3469387755102042</v>
          </cell>
          <cell r="AI8">
            <v>62.715340362665522</v>
          </cell>
          <cell r="AJ8">
            <v>10.63397510126085</v>
          </cell>
          <cell r="AK8">
            <v>10.35773889698604</v>
          </cell>
          <cell r="AL8">
            <v>16.292945654346831</v>
          </cell>
          <cell r="AQ8">
            <v>60</v>
          </cell>
          <cell r="AR8">
            <v>80.182519499999998</v>
          </cell>
          <cell r="AS8">
            <v>13.004899999999999</v>
          </cell>
          <cell r="AT8">
            <v>1.49</v>
          </cell>
          <cell r="AV8">
            <v>7.3469387755102042</v>
          </cell>
          <cell r="AW8">
            <v>61.575114917449092</v>
          </cell>
          <cell r="AX8">
            <v>35.454975298892258</v>
          </cell>
          <cell r="AY8">
            <v>0.55179526730325468</v>
          </cell>
          <cell r="AZ8">
            <v>2.4181271224199352</v>
          </cell>
          <cell r="BE8">
            <v>60</v>
          </cell>
          <cell r="BF8">
            <v>42.5</v>
          </cell>
          <cell r="BI8">
            <v>44.426666666666669</v>
          </cell>
          <cell r="BJ8">
            <v>7.3469387755102042</v>
          </cell>
          <cell r="BK8">
            <v>74.822449972339129</v>
          </cell>
          <cell r="BL8">
            <v>5.3582812322579958</v>
          </cell>
          <cell r="BM8">
            <v>5.2421707083467552</v>
          </cell>
          <cell r="BN8">
            <v>14.57709808390522</v>
          </cell>
          <cell r="BX8">
            <v>1.2244897959183669</v>
          </cell>
          <cell r="BY8">
            <v>88.809752702508291</v>
          </cell>
          <cell r="BZ8">
            <v>9.2586139979968181</v>
          </cell>
          <cell r="CA8">
            <v>1.042090873448086</v>
          </cell>
          <cell r="CB8">
            <v>0.88954243991468052</v>
          </cell>
          <cell r="CL8">
            <v>7.3469387755102042</v>
          </cell>
          <cell r="CM8">
            <v>37.507566786039213</v>
          </cell>
          <cell r="CN8">
            <v>57.528488130903611</v>
          </cell>
          <cell r="CO8">
            <v>0.98500494838043251</v>
          </cell>
          <cell r="CP8">
            <v>3.9789290296076318</v>
          </cell>
          <cell r="CZ8">
            <v>0.61224489795918369</v>
          </cell>
          <cell r="DA8">
            <v>93.258734663914325</v>
          </cell>
          <cell r="DB8">
            <v>5.0698068204045939</v>
          </cell>
          <cell r="DC8">
            <v>0.76099783899605133</v>
          </cell>
          <cell r="DD8">
            <v>0.90674735793080818</v>
          </cell>
          <cell r="DN8">
            <v>7.3469387755102042</v>
          </cell>
          <cell r="DO8">
            <v>66.304360779827974</v>
          </cell>
          <cell r="DP8">
            <v>32.363047869196549</v>
          </cell>
          <cell r="DQ8">
            <v>0.29143881366297297</v>
          </cell>
          <cell r="DR8">
            <v>1.017723809032163</v>
          </cell>
          <cell r="DX8">
            <v>52.258782478611337</v>
          </cell>
          <cell r="DY8">
            <v>14.28571428571429</v>
          </cell>
          <cell r="DZ8">
            <v>3.285047594747351</v>
          </cell>
          <cell r="ED8">
            <v>14.28571428571429</v>
          </cell>
          <cell r="EE8">
            <v>21.165807462556931</v>
          </cell>
          <cell r="EI8">
            <v>14.28571428571429</v>
          </cell>
          <cell r="EJ8">
            <v>8.6745769607950045</v>
          </cell>
        </row>
        <row r="9">
          <cell r="A9">
            <v>1.024444572357108E-16</v>
          </cell>
          <cell r="B9">
            <v>336.74515181344168</v>
          </cell>
          <cell r="C9">
            <v>1.024444572357108E-16</v>
          </cell>
          <cell r="D9">
            <v>336.74515181344168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8.5714285714285712</v>
          </cell>
          <cell r="K9">
            <v>98.678385063113012</v>
          </cell>
          <cell r="L9">
            <v>0.48599019707975022</v>
          </cell>
          <cell r="M9">
            <v>0.15055800897820701</v>
          </cell>
          <cell r="N9">
            <v>0.68506673211296709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8.5714285714285712</v>
          </cell>
          <cell r="V9">
            <v>22.817866657883101</v>
          </cell>
          <cell r="W9">
            <v>66.9028654022149</v>
          </cell>
          <cell r="X9">
            <v>1.8922774167983689</v>
          </cell>
          <cell r="Y9">
            <v>8.3872133972124985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8.5714285714285712</v>
          </cell>
          <cell r="AI9">
            <v>58.70073990750533</v>
          </cell>
          <cell r="AJ9">
            <v>12.332281488256349</v>
          </cell>
          <cell r="AK9">
            <v>10.396732826403371</v>
          </cell>
          <cell r="AL9">
            <v>18.5702458380641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V9">
            <v>8.5714285714285712</v>
          </cell>
          <cell r="AW9">
            <v>61.92591935965212</v>
          </cell>
          <cell r="AX9">
            <v>34.529840721746922</v>
          </cell>
          <cell r="AY9">
            <v>0.61133504917266013</v>
          </cell>
          <cell r="AZ9">
            <v>2.932888488824386</v>
          </cell>
          <cell r="BE9">
            <v>0</v>
          </cell>
          <cell r="BF9">
            <v>0</v>
          </cell>
          <cell r="BI9">
            <v>0</v>
          </cell>
          <cell r="BJ9">
            <v>8.5714285714285712</v>
          </cell>
          <cell r="BK9">
            <v>72.19593625911844</v>
          </cell>
          <cell r="BL9">
            <v>6.1475559019557613</v>
          </cell>
          <cell r="BM9">
            <v>5.2487686058157168</v>
          </cell>
          <cell r="BN9">
            <v>16.407739230542379</v>
          </cell>
          <cell r="BU9">
            <v>0</v>
          </cell>
          <cell r="BV9">
            <v>0</v>
          </cell>
          <cell r="BW9">
            <v>0</v>
          </cell>
          <cell r="BX9">
            <v>1.428571428571429</v>
          </cell>
          <cell r="BY9">
            <v>87.128815711523785</v>
          </cell>
          <cell r="BZ9">
            <v>10.587324692061459</v>
          </cell>
          <cell r="CA9">
            <v>1.2039663983519791</v>
          </cell>
          <cell r="CB9">
            <v>1.07989323534989</v>
          </cell>
          <cell r="CI9">
            <v>0</v>
          </cell>
          <cell r="CJ9">
            <v>0</v>
          </cell>
          <cell r="CL9">
            <v>8.5714285714285712</v>
          </cell>
          <cell r="CM9">
            <v>36.607591974049463</v>
          </cell>
          <cell r="CN9">
            <v>57.190314642768797</v>
          </cell>
          <cell r="CO9">
            <v>1.14076213722508</v>
          </cell>
          <cell r="CP9">
            <v>5.0613201408845088</v>
          </cell>
          <cell r="CZ9">
            <v>0.7142857142857143</v>
          </cell>
          <cell r="DA9">
            <v>92.257257064530691</v>
          </cell>
          <cell r="DB9">
            <v>5.7998873971964233</v>
          </cell>
          <cell r="DC9">
            <v>0.87730292642850238</v>
          </cell>
          <cell r="DD9">
            <v>1.0605615903946259</v>
          </cell>
          <cell r="DN9">
            <v>8.5714285714285712</v>
          </cell>
          <cell r="DO9">
            <v>69.726300088819755</v>
          </cell>
          <cell r="DP9">
            <v>28.825699740008108</v>
          </cell>
          <cell r="DQ9">
            <v>0.28550245638223309</v>
          </cell>
          <cell r="DR9">
            <v>1.135329910982009</v>
          </cell>
          <cell r="DY9">
            <v>16.326530612244898</v>
          </cell>
          <cell r="DZ9">
            <v>3.5940050021150221</v>
          </cell>
          <cell r="ED9">
            <v>16.326530612244898</v>
          </cell>
          <cell r="EE9">
            <v>21.906120295544021</v>
          </cell>
          <cell r="EI9">
            <v>16.326530612244898</v>
          </cell>
          <cell r="EJ9">
            <v>8.6250212709776317</v>
          </cell>
        </row>
        <row r="10">
          <cell r="A10">
            <v>8.0555825068715804E-4</v>
          </cell>
          <cell r="B10">
            <v>3.3220111113374902E-3</v>
          </cell>
          <cell r="C10">
            <v>8.0555825068715804E-4</v>
          </cell>
          <cell r="D10">
            <v>3.3220111113374902E-3</v>
          </cell>
          <cell r="E10">
            <v>1</v>
          </cell>
          <cell r="F10">
            <v>0.27027581271524997</v>
          </cell>
          <cell r="G10">
            <v>1.322455628325158E-2</v>
          </cell>
          <cell r="H10">
            <v>0.1</v>
          </cell>
          <cell r="I10">
            <v>0.25074713567656159</v>
          </cell>
          <cell r="J10">
            <v>9.795918367346939</v>
          </cell>
          <cell r="K10">
            <v>98.561890594640801</v>
          </cell>
          <cell r="L10">
            <v>0.49709979765940498</v>
          </cell>
          <cell r="M10">
            <v>0.15866458957940899</v>
          </cell>
          <cell r="N10">
            <v>0.78234501989897121</v>
          </cell>
          <cell r="P10">
            <v>1</v>
          </cell>
          <cell r="Q10">
            <v>3.6523949524782862</v>
          </cell>
          <cell r="R10">
            <v>3.594090829248596</v>
          </cell>
          <cell r="S10">
            <v>0.02</v>
          </cell>
          <cell r="T10">
            <v>0.6496922348312314</v>
          </cell>
          <cell r="U10">
            <v>9.795918367346939</v>
          </cell>
          <cell r="V10">
            <v>18.65104120517401</v>
          </cell>
          <cell r="W10">
            <v>68.939702188147677</v>
          </cell>
          <cell r="X10">
            <v>2.1405789279247358</v>
          </cell>
          <cell r="Y10">
            <v>10.26890012759719</v>
          </cell>
          <cell r="AC10">
            <v>1</v>
          </cell>
          <cell r="AD10">
            <v>7.0618175186467864</v>
          </cell>
          <cell r="AE10">
            <v>5.9628479399994633E-2</v>
          </cell>
          <cell r="AF10">
            <v>0.16</v>
          </cell>
          <cell r="AG10">
            <v>7.063881526627001</v>
          </cell>
          <cell r="AH10">
            <v>9.795918367346939</v>
          </cell>
          <cell r="AI10">
            <v>55.165841143912687</v>
          </cell>
          <cell r="AJ10">
            <v>13.809463877523189</v>
          </cell>
          <cell r="AK10">
            <v>10.264234582166919</v>
          </cell>
          <cell r="AL10">
            <v>20.760460477885449</v>
          </cell>
          <cell r="AQ10">
            <v>1</v>
          </cell>
          <cell r="AR10">
            <v>2.755000000000003</v>
          </cell>
          <cell r="AS10">
            <v>0.37603257461122958</v>
          </cell>
          <cell r="AT10">
            <v>0.16</v>
          </cell>
          <cell r="AV10">
            <v>9.795918367346939</v>
          </cell>
          <cell r="AW10">
            <v>62.536875240280807</v>
          </cell>
          <cell r="AX10">
            <v>33.354320970196973</v>
          </cell>
          <cell r="AY10">
            <v>0.66405035890843767</v>
          </cell>
          <cell r="AZ10">
            <v>3.4446892464575569</v>
          </cell>
          <cell r="BE10">
            <v>1</v>
          </cell>
          <cell r="BF10">
            <v>1.8377907933168021</v>
          </cell>
          <cell r="BI10">
            <v>1.8755436248962301</v>
          </cell>
          <cell r="BJ10">
            <v>9.795918367346939</v>
          </cell>
          <cell r="BK10">
            <v>69.888078870138429</v>
          </cell>
          <cell r="BL10">
            <v>6.8207231622773818</v>
          </cell>
          <cell r="BM10">
            <v>5.1690748389311878</v>
          </cell>
          <cell r="BN10">
            <v>18.122123120498419</v>
          </cell>
          <cell r="BU10">
            <v>2.617815034633947</v>
          </cell>
          <cell r="BV10">
            <v>0.59</v>
          </cell>
          <cell r="BW10">
            <v>0.65199693250812196</v>
          </cell>
          <cell r="BX10">
            <v>1.6326530612244901</v>
          </cell>
          <cell r="BY10">
            <v>85.494531936002332</v>
          </cell>
          <cell r="BZ10">
            <v>11.86165420093903</v>
          </cell>
          <cell r="CA10">
            <v>1.362577009876095</v>
          </cell>
          <cell r="CB10">
            <v>1.2812369872401139</v>
          </cell>
          <cell r="CI10">
            <v>1.8893796748021701</v>
          </cell>
          <cell r="CJ10">
            <v>1.45</v>
          </cell>
          <cell r="CL10">
            <v>9.795918367346939</v>
          </cell>
          <cell r="CM10">
            <v>36.072754964249491</v>
          </cell>
          <cell r="CN10">
            <v>56.446052479696696</v>
          </cell>
          <cell r="CO10">
            <v>1.289013338216525</v>
          </cell>
          <cell r="CP10">
            <v>6.1921681127912667</v>
          </cell>
          <cell r="CZ10">
            <v>0.81632653061224492</v>
          </cell>
          <cell r="DA10">
            <v>91.28706508701967</v>
          </cell>
          <cell r="DB10">
            <v>6.500822901800154</v>
          </cell>
          <cell r="DC10">
            <v>0.99070707937434355</v>
          </cell>
          <cell r="DD10">
            <v>1.2149678201632279</v>
          </cell>
          <cell r="DN10">
            <v>9.795918367346939</v>
          </cell>
          <cell r="DO10">
            <v>72.755547939873708</v>
          </cell>
          <cell r="DP10">
            <v>25.686819605132438</v>
          </cell>
          <cell r="DQ10">
            <v>0.27788545963979638</v>
          </cell>
          <cell r="DR10">
            <v>1.248961099657095</v>
          </cell>
          <cell r="DY10">
            <v>18.367346938775508</v>
          </cell>
          <cell r="DZ10">
            <v>3.9009956746440051</v>
          </cell>
          <cell r="ED10">
            <v>18.367346938775508</v>
          </cell>
          <cell r="EE10">
            <v>22.646434150885341</v>
          </cell>
          <cell r="EI10">
            <v>18.367346938775508</v>
          </cell>
          <cell r="EJ10">
            <v>8.5673127806727774</v>
          </cell>
        </row>
        <row r="11">
          <cell r="A11">
            <v>2.5015866342251279E-15</v>
          </cell>
          <cell r="B11">
            <v>67160.30469470656</v>
          </cell>
          <cell r="C11">
            <v>2.5015866342251279E-15</v>
          </cell>
          <cell r="D11">
            <v>67160.30469470656</v>
          </cell>
          <cell r="E11">
            <v>3</v>
          </cell>
          <cell r="F11">
            <v>0.44663049462067761</v>
          </cell>
          <cell r="G11">
            <v>8.902933349308112E-2</v>
          </cell>
          <cell r="H11">
            <v>0.03</v>
          </cell>
          <cell r="I11">
            <v>0.4366378092915098</v>
          </cell>
          <cell r="J11">
            <v>11.02040816326531</v>
          </cell>
          <cell r="K11">
            <v>98.450796611024032</v>
          </cell>
          <cell r="L11">
            <v>0.50508964659323508</v>
          </cell>
          <cell r="M11">
            <v>0.16460285388807519</v>
          </cell>
          <cell r="N11">
            <v>0.87951089303411967</v>
          </cell>
          <cell r="P11">
            <v>3</v>
          </cell>
          <cell r="Q11">
            <v>4.4184379309887349</v>
          </cell>
          <cell r="R11">
            <v>4.2446635614616159</v>
          </cell>
          <cell r="S11">
            <v>0.2</v>
          </cell>
          <cell r="T11">
            <v>1.2105473968416109</v>
          </cell>
          <cell r="U11">
            <v>11.02040816326531</v>
          </cell>
          <cell r="V11">
            <v>15.31339247029366</v>
          </cell>
          <cell r="W11">
            <v>70.107800463687312</v>
          </cell>
          <cell r="X11">
            <v>2.3743885727575669</v>
          </cell>
          <cell r="Y11">
            <v>12.2046729068121</v>
          </cell>
          <cell r="AC11">
            <v>3</v>
          </cell>
          <cell r="AD11">
            <v>4.3906137257664692</v>
          </cell>
          <cell r="AE11">
            <v>0.66903952714984538</v>
          </cell>
          <cell r="AF11">
            <v>2.4700000000000002</v>
          </cell>
          <cell r="AG11">
            <v>0.98349662524840409</v>
          </cell>
          <cell r="AH11">
            <v>11.02040816326531</v>
          </cell>
          <cell r="AI11">
            <v>52.054258547492978</v>
          </cell>
          <cell r="AJ11">
            <v>15.056418373144741</v>
          </cell>
          <cell r="AK11">
            <v>10.01820399828903</v>
          </cell>
          <cell r="AL11">
            <v>22.871119162848839</v>
          </cell>
          <cell r="AQ11">
            <v>3</v>
          </cell>
          <cell r="AR11">
            <v>0</v>
          </cell>
          <cell r="AS11">
            <v>1.9601650272872431</v>
          </cell>
          <cell r="AT11">
            <v>0.08</v>
          </cell>
          <cell r="AV11">
            <v>11.02040816326531</v>
          </cell>
          <cell r="AW11">
            <v>63.279287251311388</v>
          </cell>
          <cell r="AX11">
            <v>32.059549765761503</v>
          </cell>
          <cell r="AY11">
            <v>0.710698590537859</v>
          </cell>
          <cell r="AZ11">
            <v>3.9503772368599228</v>
          </cell>
          <cell r="BE11">
            <v>3</v>
          </cell>
          <cell r="BF11">
            <v>1.8020751926598391</v>
          </cell>
          <cell r="BI11">
            <v>1.908847092415267</v>
          </cell>
          <cell r="BJ11">
            <v>11.02040816326531</v>
          </cell>
          <cell r="BK11">
            <v>67.857709678218839</v>
          </cell>
          <cell r="BL11">
            <v>7.3744997203676279</v>
          </cell>
          <cell r="BM11">
            <v>5.0341096323237062</v>
          </cell>
          <cell r="BN11">
            <v>19.73368095702785</v>
          </cell>
          <cell r="BU11">
            <v>2.7881694512509281</v>
          </cell>
          <cell r="BV11">
            <v>0.41</v>
          </cell>
          <cell r="BW11">
            <v>0.60434537586824744</v>
          </cell>
          <cell r="BX11">
            <v>1.8367346938775511</v>
          </cell>
          <cell r="BY11">
            <v>83.905041753782129</v>
          </cell>
          <cell r="BZ11">
            <v>13.08377802863837</v>
          </cell>
          <cell r="CA11">
            <v>1.51796079731642</v>
          </cell>
          <cell r="CB11">
            <v>1.4932197220938279</v>
          </cell>
          <cell r="CI11">
            <v>1.781956438861513</v>
          </cell>
          <cell r="CJ11">
            <v>2.9999999999999801E-2</v>
          </cell>
          <cell r="CL11">
            <v>11.02040816326531</v>
          </cell>
          <cell r="CM11">
            <v>35.806188697276099</v>
          </cell>
          <cell r="CN11">
            <v>55.410267739805718</v>
          </cell>
          <cell r="CO11">
            <v>1.4286850789011869</v>
          </cell>
          <cell r="CP11">
            <v>7.3548473789712432</v>
          </cell>
          <cell r="CZ11">
            <v>0.91836734693877553</v>
          </cell>
          <cell r="DA11">
            <v>90.347005261417749</v>
          </cell>
          <cell r="DB11">
            <v>7.1737881998211526</v>
          </cell>
          <cell r="DC11">
            <v>1.101252260545559</v>
          </cell>
          <cell r="DD11">
            <v>1.3699092216687521</v>
          </cell>
          <cell r="DN11">
            <v>11.02040816326531</v>
          </cell>
          <cell r="DO11">
            <v>75.436003046413077</v>
          </cell>
          <cell r="DP11">
            <v>22.90146485884793</v>
          </cell>
          <cell r="DQ11">
            <v>0.26932382275856492</v>
          </cell>
          <cell r="DR11">
            <v>1.358921650934072</v>
          </cell>
          <cell r="DY11">
            <v>20.408163265306118</v>
          </cell>
          <cell r="DZ11">
            <v>4.2126016955611973</v>
          </cell>
          <cell r="ED11">
            <v>20.408163265306118</v>
          </cell>
          <cell r="EE11">
            <v>23.386749273044352</v>
          </cell>
          <cell r="EI11">
            <v>20.408163265306118</v>
          </cell>
          <cell r="EJ11">
            <v>8.5087992182134098</v>
          </cell>
        </row>
        <row r="12">
          <cell r="A12">
            <v>5.7359493474997667E-16</v>
          </cell>
          <cell r="B12">
            <v>195559.19889347471</v>
          </cell>
          <cell r="C12">
            <v>5.7359493474997667E-16</v>
          </cell>
          <cell r="D12">
            <v>195559.19889347471</v>
          </cell>
          <cell r="E12">
            <v>5</v>
          </cell>
          <cell r="F12">
            <v>0.48511917659226328</v>
          </cell>
          <cell r="G12">
            <v>4.6427960923947173E-2</v>
          </cell>
          <cell r="H12">
            <v>0.15</v>
          </cell>
          <cell r="I12">
            <v>0.45900442257346502</v>
          </cell>
          <cell r="J12">
            <v>12.244897959183669</v>
          </cell>
          <cell r="K12">
            <v>98.343563436153829</v>
          </cell>
          <cell r="L12">
            <v>0.51089076705618153</v>
          </cell>
          <cell r="M12">
            <v>0.16897639270731599</v>
          </cell>
          <cell r="N12">
            <v>0.97656940869394493</v>
          </cell>
          <cell r="P12">
            <v>5</v>
          </cell>
          <cell r="Q12">
            <v>2.0550000000000002</v>
          </cell>
          <cell r="R12">
            <v>1.9044815567497611</v>
          </cell>
          <cell r="S12">
            <v>0.18</v>
          </cell>
          <cell r="T12">
            <v>2.3489572154468892</v>
          </cell>
          <cell r="U12">
            <v>12.244897959183669</v>
          </cell>
          <cell r="V12">
            <v>12.64830799783836</v>
          </cell>
          <cell r="W12">
            <v>70.585181541856841</v>
          </cell>
          <cell r="X12">
            <v>2.592818351341089</v>
          </cell>
          <cell r="Y12">
            <v>14.17431834490095</v>
          </cell>
          <cell r="AC12">
            <v>5</v>
          </cell>
          <cell r="AD12">
            <v>4.8679518850904397</v>
          </cell>
          <cell r="AE12">
            <v>0.62977950285970863</v>
          </cell>
          <cell r="AF12">
            <v>0.47</v>
          </cell>
          <cell r="AG12">
            <v>1.112864172604493</v>
          </cell>
          <cell r="AH12">
            <v>12.244897959183669</v>
          </cell>
          <cell r="AI12">
            <v>49.316349757963202</v>
          </cell>
          <cell r="AJ12">
            <v>16.08015651931121</v>
          </cell>
          <cell r="AK12">
            <v>9.6959752026521446</v>
          </cell>
          <cell r="AL12">
            <v>24.90751872951336</v>
          </cell>
          <cell r="AQ12">
            <v>5</v>
          </cell>
          <cell r="AR12">
            <v>5.9820250000000001</v>
          </cell>
          <cell r="AS12">
            <v>4.6980772203483099</v>
          </cell>
          <cell r="AT12">
            <v>0.27</v>
          </cell>
          <cell r="AV12">
            <v>12.244897959183669</v>
          </cell>
          <cell r="AW12">
            <v>64.078121581663964</v>
          </cell>
          <cell r="AX12">
            <v>30.721751205292129</v>
          </cell>
          <cell r="AY12">
            <v>0.75191083939143</v>
          </cell>
          <cell r="AZ12">
            <v>4.4480761979169667</v>
          </cell>
          <cell r="BE12">
            <v>5</v>
          </cell>
          <cell r="BF12">
            <v>2.7829840100151491</v>
          </cell>
          <cell r="BI12">
            <v>2.8219875777346868</v>
          </cell>
          <cell r="BJ12">
            <v>12.244897959183669</v>
          </cell>
          <cell r="BK12">
            <v>66.067147230713729</v>
          </cell>
          <cell r="BL12">
            <v>7.813325922720459</v>
          </cell>
          <cell r="BM12">
            <v>4.8659369115043809</v>
          </cell>
          <cell r="BN12">
            <v>21.253589925391751</v>
          </cell>
          <cell r="BU12">
            <v>2.009383542836515</v>
          </cell>
          <cell r="BV12">
            <v>0.46</v>
          </cell>
          <cell r="BW12">
            <v>1.800249982641311</v>
          </cell>
          <cell r="BX12">
            <v>2.0408163265306118</v>
          </cell>
          <cell r="BY12">
            <v>82.358075371420028</v>
          </cell>
          <cell r="BZ12">
            <v>14.25632355317348</v>
          </cell>
          <cell r="CA12">
            <v>1.6701559642922961</v>
          </cell>
          <cell r="CB12">
            <v>1.7154454340592671</v>
          </cell>
          <cell r="CI12">
            <v>0.68954091007471674</v>
          </cell>
          <cell r="CJ12">
            <v>0.06</v>
          </cell>
          <cell r="CL12">
            <v>12.244897959183669</v>
          </cell>
          <cell r="CM12">
            <v>35.741045114961679</v>
          </cell>
          <cell r="CN12">
            <v>54.162225153358193</v>
          </cell>
          <cell r="CO12">
            <v>1.5592342627184981</v>
          </cell>
          <cell r="CP12">
            <v>8.5374843639156417</v>
          </cell>
          <cell r="CZ12">
            <v>1.0204081632653059</v>
          </cell>
          <cell r="DA12">
            <v>89.436050336481344</v>
          </cell>
          <cell r="DB12">
            <v>7.8198242954605268</v>
          </cell>
          <cell r="DC12">
            <v>1.208981099318688</v>
          </cell>
          <cell r="DD12">
            <v>1.5253353340026921</v>
          </cell>
          <cell r="DN12">
            <v>12.244897959183669</v>
          </cell>
          <cell r="DO12">
            <v>77.80691599331459</v>
          </cell>
          <cell r="DP12">
            <v>20.42961411901895</v>
          </cell>
          <cell r="DQ12">
            <v>0.26033026335741338</v>
          </cell>
          <cell r="DR12">
            <v>1.465465922764374</v>
          </cell>
          <cell r="DY12">
            <v>22.448979591836739</v>
          </cell>
          <cell r="DZ12">
            <v>4.5241255382213623</v>
          </cell>
          <cell r="ED12">
            <v>22.448979591836739</v>
          </cell>
          <cell r="EE12">
            <v>24.127065841396401</v>
          </cell>
          <cell r="EI12">
            <v>22.448979591836739</v>
          </cell>
          <cell r="EJ12">
            <v>8.4418305628599271</v>
          </cell>
        </row>
        <row r="13">
          <cell r="A13">
            <v>0.17398958881521029</v>
          </cell>
          <cell r="B13">
            <v>0.12527784763454139</v>
          </cell>
          <cell r="C13">
            <v>0.17398958881521029</v>
          </cell>
          <cell r="D13">
            <v>0.12527784763454139</v>
          </cell>
          <cell r="E13">
            <v>10</v>
          </cell>
          <cell r="F13">
            <v>0.51925337910011615</v>
          </cell>
          <cell r="G13">
            <v>7.7602978178818782E-2</v>
          </cell>
          <cell r="H13">
            <v>0.04</v>
          </cell>
          <cell r="I13">
            <v>0.51186116231324552</v>
          </cell>
          <cell r="J13">
            <v>13.469387755102041</v>
          </cell>
          <cell r="K13">
            <v>98.239229810723657</v>
          </cell>
          <cell r="L13">
            <v>0.51506312985596925</v>
          </cell>
          <cell r="M13">
            <v>0.17218326880004281</v>
          </cell>
          <cell r="N13">
            <v>1.073523795244123</v>
          </cell>
          <cell r="P13">
            <v>10</v>
          </cell>
          <cell r="Q13">
            <v>6.8817197463037276</v>
          </cell>
          <cell r="R13">
            <v>4.0953822233773938</v>
          </cell>
          <cell r="S13">
            <v>0.2</v>
          </cell>
          <cell r="T13">
            <v>0.20816659994661321</v>
          </cell>
          <cell r="U13">
            <v>13.469387755102041</v>
          </cell>
          <cell r="V13">
            <v>10.516403472074121</v>
          </cell>
          <cell r="W13">
            <v>70.529085023111151</v>
          </cell>
          <cell r="X13">
            <v>2.7952197956755089</v>
          </cell>
          <cell r="Y13">
            <v>16.1599384192216</v>
          </cell>
          <cell r="AC13">
            <v>10</v>
          </cell>
          <cell r="AD13">
            <v>2.5241808352193948</v>
          </cell>
          <cell r="AE13">
            <v>1.210647209828968</v>
          </cell>
          <cell r="AF13">
            <v>0.39</v>
          </cell>
          <cell r="AG13">
            <v>2.8265271191969039</v>
          </cell>
          <cell r="AH13">
            <v>13.469387755102041</v>
          </cell>
          <cell r="AI13">
            <v>46.905074007941558</v>
          </cell>
          <cell r="AJ13">
            <v>16.89038961257279</v>
          </cell>
          <cell r="AK13">
            <v>9.330084664725554</v>
          </cell>
          <cell r="AL13">
            <v>26.874451989894389</v>
          </cell>
          <cell r="AQ13">
            <v>10</v>
          </cell>
          <cell r="AR13">
            <v>0</v>
          </cell>
          <cell r="AS13">
            <v>2.591863881219219</v>
          </cell>
          <cell r="AT13">
            <v>0.47</v>
          </cell>
          <cell r="AV13">
            <v>13.469387755102041</v>
          </cell>
          <cell r="AW13">
            <v>64.888879433132274</v>
          </cell>
          <cell r="AX13">
            <v>29.38610633921683</v>
          </cell>
          <cell r="AY13">
            <v>0.78822405234740367</v>
          </cell>
          <cell r="AZ13">
            <v>4.9366489091964167</v>
          </cell>
          <cell r="BE13">
            <v>10</v>
          </cell>
          <cell r="BF13">
            <v>1.473552019969282</v>
          </cell>
          <cell r="BI13">
            <v>1.5633946327711929</v>
          </cell>
          <cell r="BJ13">
            <v>13.469387755102041</v>
          </cell>
          <cell r="BK13">
            <v>64.486300814921279</v>
          </cell>
          <cell r="BL13">
            <v>8.1461622300564738</v>
          </cell>
          <cell r="BM13">
            <v>4.6774051432518826</v>
          </cell>
          <cell r="BN13">
            <v>22.690131796656061</v>
          </cell>
          <cell r="BX13">
            <v>2.2448979591836742</v>
          </cell>
          <cell r="BY13">
            <v>80.851983328445655</v>
          </cell>
          <cell r="BZ13">
            <v>15.381240618539779</v>
          </cell>
          <cell r="CA13">
            <v>1.8191979690518041</v>
          </cell>
          <cell r="CB13">
            <v>1.9475783527073141</v>
          </cell>
          <cell r="CL13">
            <v>13.469387755102041</v>
          </cell>
          <cell r="CM13">
            <v>35.821370880905732</v>
          </cell>
          <cell r="CN13">
            <v>52.768343045076371</v>
          </cell>
          <cell r="CO13">
            <v>1.6803051542812191</v>
          </cell>
          <cell r="CP13">
            <v>9.7299698146915947</v>
          </cell>
          <cell r="CZ13">
            <v>1.1224489795918371</v>
          </cell>
          <cell r="DA13">
            <v>88.553173060966955</v>
          </cell>
          <cell r="DB13">
            <v>8.4399721929193987</v>
          </cell>
          <cell r="DC13">
            <v>1.313936225070268</v>
          </cell>
          <cell r="DD13">
            <v>1.6811956962565391</v>
          </cell>
          <cell r="DN13">
            <v>13.469387755102041</v>
          </cell>
          <cell r="DO13">
            <v>79.903714878663479</v>
          </cell>
          <cell r="DP13">
            <v>18.23524958835544</v>
          </cell>
          <cell r="DQ13">
            <v>0.25126919597292341</v>
          </cell>
          <cell r="DR13">
            <v>1.568815505864406</v>
          </cell>
          <cell r="DY13">
            <v>24.489795918367349</v>
          </cell>
          <cell r="DZ13">
            <v>4.841740314595036</v>
          </cell>
          <cell r="ED13">
            <v>24.489795918367349</v>
          </cell>
          <cell r="EE13">
            <v>24.867312410030149</v>
          </cell>
          <cell r="EI13">
            <v>24.489795918367349</v>
          </cell>
          <cell r="EJ13">
            <v>8.357839238146525</v>
          </cell>
        </row>
        <row r="14">
          <cell r="A14">
            <v>1.129760224755932E-3</v>
          </cell>
          <cell r="B14">
            <v>4.9112861340437659</v>
          </cell>
          <cell r="C14">
            <v>1.129760224755932E-3</v>
          </cell>
          <cell r="D14">
            <v>4.9112861340437659</v>
          </cell>
          <cell r="E14">
            <v>30</v>
          </cell>
          <cell r="F14">
            <v>2.5</v>
          </cell>
          <cell r="G14">
            <v>0.1049999999999998</v>
          </cell>
          <cell r="H14">
            <v>0.125</v>
          </cell>
          <cell r="I14">
            <v>2.5053243303013679</v>
          </cell>
          <cell r="J14">
            <v>14.69387755102041</v>
          </cell>
          <cell r="K14">
            <v>98.137160475921007</v>
          </cell>
          <cell r="L14">
            <v>0.51797731581500461</v>
          </cell>
          <cell r="M14">
            <v>0.17448599792118361</v>
          </cell>
          <cell r="N14">
            <v>1.1703762165803879</v>
          </cell>
          <cell r="P14">
            <v>30</v>
          </cell>
          <cell r="Q14">
            <v>1.1158355115736771</v>
          </cell>
          <cell r="R14">
            <v>2.715928325023814</v>
          </cell>
          <cell r="S14">
            <v>0.98932075463701585</v>
          </cell>
          <cell r="T14">
            <v>3.098404607392506</v>
          </cell>
          <cell r="U14">
            <v>14.69387755102041</v>
          </cell>
          <cell r="V14">
            <v>8.8127015268003657</v>
          </cell>
          <cell r="W14">
            <v>70.058233725834981</v>
          </cell>
          <cell r="X14">
            <v>2.9814305245759618</v>
          </cell>
          <cell r="Y14">
            <v>18.148284801524461</v>
          </cell>
          <cell r="AC14">
            <v>30</v>
          </cell>
          <cell r="AD14">
            <v>1.5499999999999969</v>
          </cell>
          <cell r="AE14">
            <v>1.1656972162615831</v>
          </cell>
          <cell r="AF14">
            <v>0.24</v>
          </cell>
          <cell r="AG14">
            <v>1.954213396740488</v>
          </cell>
          <cell r="AH14">
            <v>14.69387755102041</v>
          </cell>
          <cell r="AI14">
            <v>44.775053744305247</v>
          </cell>
          <cell r="AJ14">
            <v>17.504856768452029</v>
          </cell>
          <cell r="AK14">
            <v>8.944331894948899</v>
          </cell>
          <cell r="AL14">
            <v>28.775757850035511</v>
          </cell>
          <cell r="AQ14">
            <v>30</v>
          </cell>
          <cell r="AR14">
            <v>0</v>
          </cell>
          <cell r="AS14">
            <v>0.6168377788005166</v>
          </cell>
          <cell r="AT14">
            <v>0.39999999999999908</v>
          </cell>
          <cell r="AV14">
            <v>14.69387755102041</v>
          </cell>
          <cell r="AW14">
            <v>65.686602428719866</v>
          </cell>
          <cell r="AX14">
            <v>28.07765535492177</v>
          </cell>
          <cell r="AY14">
            <v>0.82009138739247001</v>
          </cell>
          <cell r="AZ14">
            <v>5.4154836596841456</v>
          </cell>
          <cell r="BE14">
            <v>30</v>
          </cell>
          <cell r="BF14">
            <v>0</v>
          </cell>
          <cell r="BI14">
            <v>0.26819700976003058</v>
          </cell>
          <cell r="BJ14">
            <v>14.69387755102041</v>
          </cell>
          <cell r="BK14">
            <v>63.086613914458297</v>
          </cell>
          <cell r="BL14">
            <v>8.3818598026100517</v>
          </cell>
          <cell r="BM14">
            <v>4.4803597153273058</v>
          </cell>
          <cell r="BN14">
            <v>24.051166541486111</v>
          </cell>
          <cell r="BX14">
            <v>2.4489795918367352</v>
          </cell>
          <cell r="BY14">
            <v>79.385261726646746</v>
          </cell>
          <cell r="BZ14">
            <v>16.460319898822931</v>
          </cell>
          <cell r="CA14">
            <v>1.965121739054964</v>
          </cell>
          <cell r="CB14">
            <v>2.1892968801180048</v>
          </cell>
          <cell r="CL14">
            <v>14.69387755102041</v>
          </cell>
          <cell r="CM14">
            <v>36.001876547642119</v>
          </cell>
          <cell r="CN14">
            <v>51.282477118189092</v>
          </cell>
          <cell r="CO14">
            <v>1.791727989409714</v>
          </cell>
          <cell r="CP14">
            <v>10.923907239712371</v>
          </cell>
          <cell r="CZ14">
            <v>1.2244897959183669</v>
          </cell>
          <cell r="DA14">
            <v>87.697346183631026</v>
          </cell>
          <cell r="DB14">
            <v>9.035272896398876</v>
          </cell>
          <cell r="DC14">
            <v>1.4161602671768401</v>
          </cell>
          <cell r="DD14">
            <v>1.8374398475217859</v>
          </cell>
          <cell r="DN14">
            <v>14.69387755102041</v>
          </cell>
          <cell r="DO14">
            <v>81.756792245669772</v>
          </cell>
          <cell r="DP14">
            <v>16.287566555520431</v>
          </cell>
          <cell r="DQ14">
            <v>0.24236259475573951</v>
          </cell>
          <cell r="DR14">
            <v>1.6691570277897201</v>
          </cell>
          <cell r="DY14">
            <v>26.530612244897959</v>
          </cell>
          <cell r="DZ14">
            <v>5.1677728833204242</v>
          </cell>
          <cell r="ED14">
            <v>26.530612244897959</v>
          </cell>
          <cell r="EE14">
            <v>25.60762626421327</v>
          </cell>
          <cell r="EI14">
            <v>26.530612244897959</v>
          </cell>
          <cell r="EJ14">
            <v>8.2854026776473013</v>
          </cell>
        </row>
        <row r="15">
          <cell r="A15">
            <v>1.9086414401106189E-3</v>
          </cell>
          <cell r="B15">
            <v>1.0368368441556421E-3</v>
          </cell>
          <cell r="C15">
            <v>1.9086414401106189E-3</v>
          </cell>
          <cell r="D15">
            <v>1.0368368441556421E-3</v>
          </cell>
          <cell r="J15">
            <v>15.91836734693878</v>
          </cell>
          <cell r="K15">
            <v>98.036756274807487</v>
          </cell>
          <cell r="L15">
            <v>0.51998282624416126</v>
          </cell>
          <cell r="M15">
            <v>0.17613218924291399</v>
          </cell>
          <cell r="N15">
            <v>1.267128718857087</v>
          </cell>
          <cell r="P15">
            <v>60</v>
          </cell>
          <cell r="Q15">
            <v>1.75165318738867</v>
          </cell>
          <cell r="R15">
            <v>3.8533650517725699</v>
          </cell>
          <cell r="S15">
            <v>0.94911654828172987</v>
          </cell>
          <cell r="T15">
            <v>4.337918087439335</v>
          </cell>
          <cell r="U15">
            <v>15.91836734693878</v>
          </cell>
          <cell r="V15">
            <v>7.4592451941694886</v>
          </cell>
          <cell r="W15">
            <v>69.260202253771013</v>
          </cell>
          <cell r="X15">
            <v>3.1516188690347882</v>
          </cell>
          <cell r="Y15">
            <v>20.129774994349528</v>
          </cell>
          <cell r="AC15">
            <v>60</v>
          </cell>
          <cell r="AD15">
            <v>1.823628860876642</v>
          </cell>
          <cell r="AE15">
            <v>1.0597848838325641</v>
          </cell>
          <cell r="AF15">
            <v>0.5</v>
          </cell>
          <cell r="AG15">
            <v>1.0541168104152401</v>
          </cell>
          <cell r="AH15">
            <v>15.91836734693878</v>
          </cell>
          <cell r="AI15">
            <v>42.892333397705848</v>
          </cell>
          <cell r="AJ15">
            <v>17.943338424594849</v>
          </cell>
          <cell r="AK15">
            <v>8.5502678759597224</v>
          </cell>
          <cell r="AL15">
            <v>30.61406061427256</v>
          </cell>
          <cell r="AQ15">
            <v>60</v>
          </cell>
          <cell r="AR15">
            <v>0</v>
          </cell>
          <cell r="AS15">
            <v>0.32843</v>
          </cell>
          <cell r="AT15">
            <v>0.02</v>
          </cell>
          <cell r="AV15">
            <v>15.91836734693878</v>
          </cell>
          <cell r="AW15">
            <v>66.456346045044512</v>
          </cell>
          <cell r="AX15">
            <v>26.81134229076455</v>
          </cell>
          <cell r="AY15">
            <v>0.84791493140031249</v>
          </cell>
          <cell r="AZ15">
            <v>5.8842297143179314</v>
          </cell>
          <cell r="BE15">
            <v>60</v>
          </cell>
          <cell r="BF15">
            <v>0.62497999967999029</v>
          </cell>
          <cell r="BI15">
            <v>1.0125161178415329</v>
          </cell>
          <cell r="BJ15">
            <v>15.91836734693878</v>
          </cell>
          <cell r="BK15">
            <v>61.840168721198403</v>
          </cell>
          <cell r="BL15">
            <v>8.5321590717906286</v>
          </cell>
          <cell r="BM15">
            <v>4.2837388695898886</v>
          </cell>
          <cell r="BN15">
            <v>25.34393331273197</v>
          </cell>
          <cell r="BX15">
            <v>2.6530612244897962</v>
          </cell>
          <cell r="BY15">
            <v>77.956406667810867</v>
          </cell>
          <cell r="BZ15">
            <v>17.495352068108652</v>
          </cell>
          <cell r="CA15">
            <v>2.107962201761798</v>
          </cell>
          <cell r="CB15">
            <v>2.4402794183713779</v>
          </cell>
          <cell r="CL15">
            <v>15.91836734693878</v>
          </cell>
          <cell r="CM15">
            <v>36.252981789481112</v>
          </cell>
          <cell r="CN15">
            <v>49.739873152557443</v>
          </cell>
          <cell r="CO15">
            <v>1.8935876034843691</v>
          </cell>
          <cell r="CP15">
            <v>12.113546349434429</v>
          </cell>
          <cell r="CZ15">
            <v>1.3265306122448981</v>
          </cell>
          <cell r="DA15">
            <v>86.867542453230058</v>
          </cell>
          <cell r="DB15">
            <v>9.6067674101000762</v>
          </cell>
          <cell r="DC15">
            <v>1.5156958550149411</v>
          </cell>
          <cell r="DD15">
            <v>1.9940173268899251</v>
          </cell>
          <cell r="DN15">
            <v>15.91836734693878</v>
          </cell>
          <cell r="DO15">
            <v>83.395083818745121</v>
          </cell>
          <cell r="DP15">
            <v>14.557278323434989</v>
          </cell>
          <cell r="DQ15">
            <v>0.23378219736201961</v>
          </cell>
          <cell r="DR15">
            <v>1.7666661859760651</v>
          </cell>
          <cell r="DY15">
            <v>28.571428571428569</v>
          </cell>
          <cell r="DZ15">
            <v>5.504321559735768</v>
          </cell>
          <cell r="ED15">
            <v>28.571428571428569</v>
          </cell>
          <cell r="EE15">
            <v>26.34794215659258</v>
          </cell>
          <cell r="EI15">
            <v>28.571428571428569</v>
          </cell>
          <cell r="EJ15">
            <v>8.1954630634579377</v>
          </cell>
        </row>
        <row r="16">
          <cell r="A16">
            <v>1.7693659867819321E-13</v>
          </cell>
          <cell r="B16">
            <v>334.29847725814392</v>
          </cell>
          <cell r="C16">
            <v>1.7693659867819321E-13</v>
          </cell>
          <cell r="D16">
            <v>334.29847725814392</v>
          </cell>
          <cell r="J16">
            <v>17.142857142857139</v>
          </cell>
          <cell r="K16">
            <v>97.937539347777403</v>
          </cell>
          <cell r="L16">
            <v>0.52135649173214671</v>
          </cell>
          <cell r="M16">
            <v>0.17732121370670281</v>
          </cell>
          <cell r="N16">
            <v>1.3637829559992789</v>
          </cell>
          <cell r="U16">
            <v>17.142857142857139</v>
          </cell>
          <cell r="V16">
            <v>6.3834494460195286</v>
          </cell>
          <cell r="W16">
            <v>68.215923834564862</v>
          </cell>
          <cell r="X16">
            <v>3.3060125955665169</v>
          </cell>
          <cell r="Y16">
            <v>22.095547691793492</v>
          </cell>
          <cell r="AH16">
            <v>17.142857142857139</v>
          </cell>
          <cell r="AI16">
            <v>41.223657192965803</v>
          </cell>
          <cell r="AJ16">
            <v>18.225652862846552</v>
          </cell>
          <cell r="AK16">
            <v>8.1587717687077284</v>
          </cell>
          <cell r="AL16">
            <v>32.391918748473152</v>
          </cell>
          <cell r="AV16">
            <v>17.142857142857139</v>
          </cell>
          <cell r="AW16">
            <v>67.190880289463408</v>
          </cell>
          <cell r="AX16">
            <v>25.59414497584708</v>
          </cell>
          <cell r="AY16">
            <v>0.87203767301082846</v>
          </cell>
          <cell r="AZ16">
            <v>6.3427686053143502</v>
          </cell>
          <cell r="BJ16">
            <v>17.142857142857139</v>
          </cell>
          <cell r="BK16">
            <v>60.727201252717379</v>
          </cell>
          <cell r="BL16">
            <v>8.6079348004997005</v>
          </cell>
          <cell r="BM16">
            <v>4.0913561610047644</v>
          </cell>
          <cell r="BN16">
            <v>26.57350776348019</v>
          </cell>
          <cell r="BX16">
            <v>2.8571428571428572</v>
          </cell>
          <cell r="BY16">
            <v>76.56391425372567</v>
          </cell>
          <cell r="BZ16">
            <v>18.488127800482602</v>
          </cell>
          <cell r="CA16">
            <v>2.247754284632328</v>
          </cell>
          <cell r="CB16">
            <v>2.700204369547472</v>
          </cell>
          <cell r="CL16">
            <v>17.142857142857139</v>
          </cell>
          <cell r="CM16">
            <v>36.549153518652339</v>
          </cell>
          <cell r="CN16">
            <v>48.170956543488288</v>
          </cell>
          <cell r="CO16">
            <v>1.9860282660730799</v>
          </cell>
          <cell r="CP16">
            <v>13.29385056675741</v>
          </cell>
          <cell r="CZ16">
            <v>1.428571428571429</v>
          </cell>
          <cell r="DA16">
            <v>86.06301921430105</v>
          </cell>
          <cell r="DB16">
            <v>10.15519638472824</v>
          </cell>
          <cell r="DC16">
            <v>1.612584377232664</v>
          </cell>
          <cell r="DD16">
            <v>2.150893146255632</v>
          </cell>
          <cell r="DN16">
            <v>17.142857142857139</v>
          </cell>
          <cell r="DO16">
            <v>84.842423420783206</v>
          </cell>
          <cell r="DP16">
            <v>13.02032278432617</v>
          </cell>
          <cell r="DQ16">
            <v>0.22560638532107211</v>
          </cell>
          <cell r="DR16">
            <v>1.8614895345638109</v>
          </cell>
          <cell r="DY16">
            <v>30.612244897959179</v>
          </cell>
          <cell r="DZ16">
            <v>5.8533634552812828</v>
          </cell>
          <cell r="ED16">
            <v>30.612244897959179</v>
          </cell>
          <cell r="EE16">
            <v>27.088260103562192</v>
          </cell>
          <cell r="EI16">
            <v>30.612244897959179</v>
          </cell>
          <cell r="EJ16">
            <v>8.1062559951649309</v>
          </cell>
        </row>
        <row r="17">
          <cell r="A17">
            <v>1.337436830513406E-13</v>
          </cell>
          <cell r="B17">
            <v>436.5089602026228</v>
          </cell>
          <cell r="C17">
            <v>1.337436830513406E-13</v>
          </cell>
          <cell r="D17">
            <v>436.5089602026228</v>
          </cell>
          <cell r="J17">
            <v>18.367346938775508</v>
          </cell>
          <cell r="K17">
            <v>97.839239106222564</v>
          </cell>
          <cell r="L17">
            <v>0.52225464645190822</v>
          </cell>
          <cell r="M17">
            <v>0.1781663511980193</v>
          </cell>
          <cell r="N17">
            <v>1.4603399051962529</v>
          </cell>
          <cell r="S17">
            <v>1283.2964638649071</v>
          </cell>
          <cell r="U17">
            <v>18.367346938775508</v>
          </cell>
          <cell r="V17">
            <v>5.5290676983639049</v>
          </cell>
          <cell r="W17">
            <v>66.98787457153297</v>
          </cell>
          <cell r="X17">
            <v>3.4450397206203718</v>
          </cell>
          <cell r="Y17">
            <v>24.038946838907432</v>
          </cell>
          <cell r="AF17">
            <v>892.50102794697727</v>
          </cell>
          <cell r="AH17">
            <v>18.367346938775508</v>
          </cell>
          <cell r="AI17">
            <v>39.739901773432727</v>
          </cell>
          <cell r="AJ17">
            <v>18.370471226240252</v>
          </cell>
          <cell r="AK17">
            <v>7.7780042205536919</v>
          </cell>
          <cell r="AL17">
            <v>34.111623421666962</v>
          </cell>
          <cell r="AT17">
            <v>553.34694196962232</v>
          </cell>
          <cell r="AV17">
            <v>18.367346938775508</v>
          </cell>
          <cell r="AW17">
            <v>67.886101309378887</v>
          </cell>
          <cell r="AX17">
            <v>24.429882969219069</v>
          </cell>
          <cell r="AY17">
            <v>0.89277337172350812</v>
          </cell>
          <cell r="AZ17">
            <v>6.7910738933142234</v>
          </cell>
          <cell r="BJ17">
            <v>18.367346938775508</v>
          </cell>
          <cell r="BK17">
            <v>59.730775287740819</v>
          </cell>
          <cell r="BL17">
            <v>8.6192549800359721</v>
          </cell>
          <cell r="BM17">
            <v>3.9056830490763441</v>
          </cell>
          <cell r="BN17">
            <v>27.7442866589213</v>
          </cell>
          <cell r="BX17">
            <v>3.0612244897959191</v>
          </cell>
          <cell r="BY17">
            <v>75.206280586178792</v>
          </cell>
          <cell r="BZ17">
            <v>19.440437770030499</v>
          </cell>
          <cell r="CA17">
            <v>2.3845329151265728</v>
          </cell>
          <cell r="CB17">
            <v>2.9687501357263248</v>
          </cell>
          <cell r="CJ17">
            <v>4246.7713931611779</v>
          </cell>
          <cell r="CL17">
            <v>18.367346938775508</v>
          </cell>
          <cell r="CM17">
            <v>36.869388507410399</v>
          </cell>
          <cell r="CN17">
            <v>46.600805681182933</v>
          </cell>
          <cell r="CO17">
            <v>2.0692746665391821</v>
          </cell>
          <cell r="CP17">
            <v>14.460520039840279</v>
          </cell>
          <cell r="CZ17">
            <v>1.5306122448979591</v>
          </cell>
          <cell r="DA17">
            <v>85.282472128748395</v>
          </cell>
          <cell r="DB17">
            <v>10.68189200882143</v>
          </cell>
          <cell r="DC17">
            <v>1.7068715762905049</v>
          </cell>
          <cell r="DD17">
            <v>2.3080011077880291</v>
          </cell>
          <cell r="DN17">
            <v>18.367346938775508</v>
          </cell>
          <cell r="DO17">
            <v>86.119853185861928</v>
          </cell>
          <cell r="DP17">
            <v>11.65548240930368</v>
          </cell>
          <cell r="DQ17">
            <v>0.21787536497195839</v>
          </cell>
          <cell r="DR17">
            <v>1.9537590303744581</v>
          </cell>
          <cell r="DY17">
            <v>32.653061224489797</v>
          </cell>
          <cell r="DZ17">
            <v>6.2167718516473229</v>
          </cell>
          <cell r="ED17">
            <v>32.653061224489797</v>
          </cell>
          <cell r="EE17">
            <v>27.828580435477679</v>
          </cell>
          <cell r="EI17">
            <v>32.653061224489797</v>
          </cell>
          <cell r="EJ17">
            <v>8.013013106991755</v>
          </cell>
        </row>
        <row r="18">
          <cell r="A18">
            <v>3.6923136714181342E-3</v>
          </cell>
          <cell r="B18">
            <v>5.1506727185593952E-2</v>
          </cell>
          <cell r="C18">
            <v>3.6923136714181342E-3</v>
          </cell>
          <cell r="D18">
            <v>5.1506727185593952E-2</v>
          </cell>
          <cell r="J18">
            <v>19.591836734693882</v>
          </cell>
          <cell r="K18">
            <v>97.741689823797174</v>
          </cell>
          <cell r="L18">
            <v>0.52277315065685526</v>
          </cell>
          <cell r="M18">
            <v>0.178736834893163</v>
          </cell>
          <cell r="N18">
            <v>1.5568002003263279</v>
          </cell>
          <cell r="S18">
            <v>0.95906199825264771</v>
          </cell>
          <cell r="U18">
            <v>19.591836734693882</v>
          </cell>
          <cell r="V18">
            <v>4.8562365760238499</v>
          </cell>
          <cell r="W18">
            <v>65.619941846659657</v>
          </cell>
          <cell r="X18">
            <v>3.569276158663496</v>
          </cell>
          <cell r="Y18">
            <v>25.95554091349802</v>
          </cell>
          <cell r="AF18">
            <v>0.96932159949622054</v>
          </cell>
          <cell r="AH18">
            <v>19.591836734693882</v>
          </cell>
          <cell r="AI18">
            <v>38.411124691173669</v>
          </cell>
          <cell r="AJ18">
            <v>18.40043600442262</v>
          </cell>
          <cell r="AK18">
            <v>7.4132486477888921</v>
          </cell>
          <cell r="AL18">
            <v>35.77519128130966</v>
          </cell>
          <cell r="AT18">
            <v>0.98331981890226394</v>
          </cell>
          <cell r="AV18">
            <v>19.591836734693882</v>
          </cell>
          <cell r="AW18">
            <v>68.54087106944958</v>
          </cell>
          <cell r="AX18">
            <v>23.319346869951779</v>
          </cell>
          <cell r="AY18">
            <v>0.91039748246615404</v>
          </cell>
          <cell r="AZ18">
            <v>7.2292161217680126</v>
          </cell>
          <cell r="BJ18">
            <v>19.591836734693882</v>
          </cell>
          <cell r="BK18">
            <v>58.834004401600659</v>
          </cell>
          <cell r="BL18">
            <v>8.5761539643697002</v>
          </cell>
          <cell r="BM18">
            <v>3.729184673832219</v>
          </cell>
          <cell r="BN18">
            <v>28.860656925428881</v>
          </cell>
          <cell r="BX18">
            <v>3.2653061224489801</v>
          </cell>
          <cell r="BY18">
            <v>73.882628633889979</v>
          </cell>
          <cell r="BZ18">
            <v>20.353367089624069</v>
          </cell>
          <cell r="CA18">
            <v>2.5183344391104439</v>
          </cell>
          <cell r="CB18">
            <v>3.245672118749749</v>
          </cell>
          <cell r="CL18">
            <v>19.591836734693882</v>
          </cell>
          <cell r="CM18">
            <v>37.202094108910103</v>
          </cell>
          <cell r="CN18">
            <v>45.043220991425898</v>
          </cell>
          <cell r="CO18">
            <v>2.1436714872168441</v>
          </cell>
          <cell r="CP18">
            <v>15.611002307439509</v>
          </cell>
          <cell r="CZ18">
            <v>1.6326530612244901</v>
          </cell>
          <cell r="DA18">
            <v>84.525088957715312</v>
          </cell>
          <cell r="DB18">
            <v>11.18766725541696</v>
          </cell>
          <cell r="DC18">
            <v>1.7986007077308941</v>
          </cell>
          <cell r="DD18">
            <v>2.4653020510365198</v>
          </cell>
          <cell r="DN18">
            <v>19.591836734693882</v>
          </cell>
          <cell r="DO18">
            <v>87.24536833880839</v>
          </cell>
          <cell r="DP18">
            <v>10.44461297592405</v>
          </cell>
          <cell r="DQ18">
            <v>0.21061657710467499</v>
          </cell>
          <cell r="DR18">
            <v>2.0435931904616562</v>
          </cell>
          <cell r="DY18">
            <v>34.693877551020407</v>
          </cell>
          <cell r="DZ18">
            <v>6.5963397940943267</v>
          </cell>
          <cell r="ED18">
            <v>34.693877551020407</v>
          </cell>
          <cell r="EE18">
            <v>28.568903158287529</v>
          </cell>
          <cell r="EI18">
            <v>34.693877551020407</v>
          </cell>
          <cell r="EJ18">
            <v>7.9125368809154129</v>
          </cell>
        </row>
        <row r="19">
          <cell r="A19">
            <v>2.1326001979150539E-2</v>
          </cell>
          <cell r="B19">
            <v>2.7713267784149061E-2</v>
          </cell>
          <cell r="C19">
            <v>2.1326001979150539E-2</v>
          </cell>
          <cell r="D19">
            <v>2.7713267784149061E-2</v>
          </cell>
          <cell r="F19">
            <v>141.88330024808249</v>
          </cell>
          <cell r="J19">
            <v>20.81632653061224</v>
          </cell>
          <cell r="K19">
            <v>97.644725774155532</v>
          </cell>
          <cell r="L19">
            <v>0.52300786460039772</v>
          </cell>
          <cell r="M19">
            <v>0.1791018979684334</v>
          </cell>
          <cell r="N19">
            <v>1.6531644752678241</v>
          </cell>
          <cell r="S19">
            <v>-108.9902434545935</v>
          </cell>
          <cell r="U19">
            <v>20.81632653061224</v>
          </cell>
          <cell r="V19">
            <v>4.3277504445693697</v>
          </cell>
          <cell r="W19">
            <v>64.152753157508144</v>
          </cell>
          <cell r="X19">
            <v>3.67931587140535</v>
          </cell>
          <cell r="Y19">
            <v>27.841256146467121</v>
          </cell>
          <cell r="AF19">
            <v>-338.84865958555861</v>
          </cell>
          <cell r="AH19">
            <v>20.81632653061224</v>
          </cell>
          <cell r="AI19">
            <v>37.21945660527134</v>
          </cell>
          <cell r="AJ19">
            <v>18.33081504653391</v>
          </cell>
          <cell r="AK19">
            <v>7.0654954447404874</v>
          </cell>
          <cell r="AL19">
            <v>37.384233534538893</v>
          </cell>
          <cell r="AT19">
            <v>-2.6754320065825141E+31</v>
          </cell>
          <cell r="AV19">
            <v>20.81632653061224</v>
          </cell>
          <cell r="AW19">
            <v>69.155269403823695</v>
          </cell>
          <cell r="AX19">
            <v>22.262091415929969</v>
          </cell>
          <cell r="AY19">
            <v>0.92516207061519562</v>
          </cell>
          <cell r="AZ19">
            <v>7.6573086532665267</v>
          </cell>
          <cell r="BH19">
            <v>-9186602.2788340971</v>
          </cell>
          <cell r="BJ19">
            <v>20.81632653061224</v>
          </cell>
          <cell r="BK19">
            <v>58.023475440446269</v>
          </cell>
          <cell r="BL19">
            <v>8.4870925976817855</v>
          </cell>
          <cell r="BM19">
            <v>3.563204573925046</v>
          </cell>
          <cell r="BN19">
            <v>29.92622739239776</v>
          </cell>
          <cell r="BV19">
            <v>-2.1300647222682138E+32</v>
          </cell>
          <cell r="BX19">
            <v>3.4693877551020411</v>
          </cell>
          <cell r="BY19">
            <v>72.590791025583002</v>
          </cell>
          <cell r="BZ19">
            <v>21.229464443833901</v>
          </cell>
          <cell r="CA19">
            <v>2.649189704791266</v>
          </cell>
          <cell r="CB19">
            <v>3.5305573744484442</v>
          </cell>
          <cell r="CJ19">
            <v>-2.1300647222682138E+32</v>
          </cell>
          <cell r="CL19">
            <v>20.81632653061224</v>
          </cell>
          <cell r="CM19">
            <v>37.537272084497189</v>
          </cell>
          <cell r="CN19">
            <v>43.510084296576053</v>
          </cell>
          <cell r="CO19">
            <v>2.2095814224907522</v>
          </cell>
          <cell r="CP19">
            <v>16.74305109150152</v>
          </cell>
          <cell r="CX19">
            <v>-2820.219957569177</v>
          </cell>
          <cell r="CZ19">
            <v>1.7346938775510199</v>
          </cell>
          <cell r="DA19">
            <v>83.790155037486883</v>
          </cell>
          <cell r="DB19">
            <v>11.6732321873421</v>
          </cell>
          <cell r="DC19">
            <v>1.887814488320001</v>
          </cell>
          <cell r="DD19">
            <v>2.6227621719648129</v>
          </cell>
          <cell r="DN19">
            <v>20.81632653061224</v>
          </cell>
          <cell r="DO19">
            <v>88.241400653690135</v>
          </cell>
          <cell r="DP19">
            <v>9.3651408560261551</v>
          </cell>
          <cell r="DQ19">
            <v>0.2038338455162356</v>
          </cell>
          <cell r="DR19">
            <v>2.131126628235068</v>
          </cell>
          <cell r="DW19">
            <v>-406147.72214463871</v>
          </cell>
          <cell r="DY19">
            <v>36.734693877551017</v>
          </cell>
          <cell r="DZ19">
            <v>6.9937998840276521</v>
          </cell>
          <cell r="EB19">
            <v>-405558.26021703222</v>
          </cell>
          <cell r="ED19">
            <v>36.734693877551017</v>
          </cell>
          <cell r="EE19">
            <v>29.309228503170011</v>
          </cell>
          <cell r="EG19">
            <v>-29277.343750440479</v>
          </cell>
          <cell r="EI19">
            <v>36.734693877551017</v>
          </cell>
          <cell r="EJ19">
            <v>7.804051116078532</v>
          </cell>
        </row>
        <row r="20">
          <cell r="A20">
            <v>4.3030671670343128E-2</v>
          </cell>
          <cell r="B20">
            <v>0.37365031685087152</v>
          </cell>
          <cell r="C20">
            <v>4.3030671670343128E-2</v>
          </cell>
          <cell r="D20">
            <v>0.37365031685087152</v>
          </cell>
          <cell r="J20">
            <v>22.04081632653061</v>
          </cell>
          <cell r="K20">
            <v>97.548198024925668</v>
          </cell>
          <cell r="L20">
            <v>0.52304492811671666</v>
          </cell>
          <cell r="M20">
            <v>0.179323753315523</v>
          </cell>
          <cell r="N20">
            <v>1.749433308849063</v>
          </cell>
          <cell r="U20">
            <v>22.04081632653061</v>
          </cell>
          <cell r="V20">
            <v>3.9134483623795222</v>
          </cell>
          <cell r="W20">
            <v>62.618837673646603</v>
          </cell>
          <cell r="X20">
            <v>3.7758181741977341</v>
          </cell>
          <cell r="Y20">
            <v>29.692968025101241</v>
          </cell>
          <cell r="AH20">
            <v>22.04081632653061</v>
          </cell>
          <cell r="AI20">
            <v>36.147497940279841</v>
          </cell>
          <cell r="AJ20">
            <v>18.176583758812999</v>
          </cell>
          <cell r="AK20">
            <v>6.7355732461038968</v>
          </cell>
          <cell r="AL20">
            <v>38.940345800483783</v>
          </cell>
          <cell r="AV20">
            <v>22.04081632653061</v>
          </cell>
          <cell r="AW20">
            <v>69.730310223375312</v>
          </cell>
          <cell r="AX20">
            <v>21.256725079914801</v>
          </cell>
          <cell r="AY20">
            <v>0.93729603922305771</v>
          </cell>
          <cell r="AZ20">
            <v>8.0755002011221642</v>
          </cell>
          <cell r="BJ20">
            <v>22.04081632653061</v>
          </cell>
          <cell r="BK20">
            <v>57.284004764874908</v>
          </cell>
          <cell r="BL20">
            <v>8.36296739110999</v>
          </cell>
          <cell r="BM20">
            <v>3.408170685332184</v>
          </cell>
          <cell r="BN20">
            <v>30.944857166486919</v>
          </cell>
          <cell r="BX20">
            <v>3.6734693877551021</v>
          </cell>
          <cell r="BY20">
            <v>71.329766974244663</v>
          </cell>
          <cell r="BZ20">
            <v>22.06996048902311</v>
          </cell>
          <cell r="CA20">
            <v>2.7771332109876261</v>
          </cell>
          <cell r="CB20">
            <v>3.8231417464481172</v>
          </cell>
          <cell r="CL20">
            <v>22.04081632653061</v>
          </cell>
          <cell r="CM20">
            <v>37.866382631646751</v>
          </cell>
          <cell r="CN20">
            <v>42.011514066642398</v>
          </cell>
          <cell r="CO20">
            <v>2.2673802127514611</v>
          </cell>
          <cell r="CP20">
            <v>17.854711984045739</v>
          </cell>
          <cell r="CZ20">
            <v>1.8367346938775511</v>
          </cell>
          <cell r="DA20">
            <v>83.076955704348165</v>
          </cell>
          <cell r="DB20">
            <v>12.139296867424109</v>
          </cell>
          <cell r="DC20">
            <v>1.9745556348239941</v>
          </cell>
          <cell r="DD20">
            <v>2.7803476665366138</v>
          </cell>
          <cell r="DN20">
            <v>22.04081632653061</v>
          </cell>
          <cell r="DO20">
            <v>89.120729813933309</v>
          </cell>
          <cell r="DP20">
            <v>8.404213567361337</v>
          </cell>
          <cell r="DQ20">
            <v>0.19750351319917381</v>
          </cell>
          <cell r="DR20">
            <v>2.2164529931403938</v>
          </cell>
          <cell r="DY20">
            <v>38.775510204081627</v>
          </cell>
          <cell r="DZ20">
            <v>7.4108403318060354</v>
          </cell>
          <cell r="ED20">
            <v>38.775510204081627</v>
          </cell>
          <cell r="EE20">
            <v>30.0495566236938</v>
          </cell>
          <cell r="EI20">
            <v>38.775510204081627</v>
          </cell>
          <cell r="EJ20">
            <v>7.6875446996991554</v>
          </cell>
        </row>
        <row r="21">
          <cell r="A21">
            <v>3.9320125592026361E-13</v>
          </cell>
          <cell r="B21">
            <v>1.6509401622468479E-2</v>
          </cell>
          <cell r="C21">
            <v>3.9320125592026361E-13</v>
          </cell>
          <cell r="D21">
            <v>1.6509401622468479E-2</v>
          </cell>
          <cell r="J21">
            <v>23.26530612244898</v>
          </cell>
          <cell r="K21">
            <v>97.451999675457969</v>
          </cell>
          <cell r="L21">
            <v>0.52294609769035261</v>
          </cell>
          <cell r="M21">
            <v>0.17944709953067001</v>
          </cell>
          <cell r="N21">
            <v>1.845607142784321</v>
          </cell>
          <cell r="U21">
            <v>23.26530612244898</v>
          </cell>
          <cell r="V21">
            <v>3.5926320282692941</v>
          </cell>
          <cell r="W21">
            <v>61.040146877512058</v>
          </cell>
          <cell r="X21">
            <v>3.8594816058984689</v>
          </cell>
          <cell r="Y21">
            <v>31.508832833679019</v>
          </cell>
          <cell r="AH21">
            <v>23.26530612244898</v>
          </cell>
          <cell r="AI21">
            <v>35.177849120753272</v>
          </cell>
          <cell r="AJ21">
            <v>17.952717547498789</v>
          </cell>
          <cell r="AK21">
            <v>6.424310686574545</v>
          </cell>
          <cell r="AL21">
            <v>40.445123698273491</v>
          </cell>
          <cell r="AV21">
            <v>23.26530612244898</v>
          </cell>
          <cell r="AW21">
            <v>70.267498734153961</v>
          </cell>
          <cell r="AX21">
            <v>20.30136492403598</v>
          </cell>
          <cell r="AY21">
            <v>0.94700683623901871</v>
          </cell>
          <cell r="AZ21">
            <v>8.4839610492061936</v>
          </cell>
          <cell r="BJ21">
            <v>23.26530612244898</v>
          </cell>
          <cell r="BK21">
            <v>56.608279746370897</v>
          </cell>
          <cell r="BL21">
            <v>8.2092212898293404</v>
          </cell>
          <cell r="BM21">
            <v>3.263609014818059</v>
          </cell>
          <cell r="BN21">
            <v>31.918889946403919</v>
          </cell>
          <cell r="BX21">
            <v>3.877551020408164</v>
          </cell>
          <cell r="BY21">
            <v>70.098631853225569</v>
          </cell>
          <cell r="BZ21">
            <v>22.875999840078151</v>
          </cell>
          <cell r="CA21">
            <v>2.9021996984645519</v>
          </cell>
          <cell r="CB21">
            <v>4.123170745382156</v>
          </cell>
          <cell r="CL21">
            <v>23.26530612244898</v>
          </cell>
          <cell r="CM21">
            <v>38.184104228838109</v>
          </cell>
          <cell r="CN21">
            <v>40.553771707693564</v>
          </cell>
          <cell r="CO21">
            <v>2.3174869706169421</v>
          </cell>
          <cell r="CP21">
            <v>18.944625987940672</v>
          </cell>
          <cell r="CZ21">
            <v>1.938775510204082</v>
          </cell>
          <cell r="DA21">
            <v>82.384776294584299</v>
          </cell>
          <cell r="DB21">
            <v>12.58657135849025</v>
          </cell>
          <cell r="DC21">
            <v>2.05886686400904</v>
          </cell>
          <cell r="DD21">
            <v>2.938024730715628</v>
          </cell>
          <cell r="DN21">
            <v>23.26530612244898</v>
          </cell>
          <cell r="DO21">
            <v>89.894752916764219</v>
          </cell>
          <cell r="DP21">
            <v>7.5503697844058468</v>
          </cell>
          <cell r="DQ21">
            <v>0.19159924608083639</v>
          </cell>
          <cell r="DR21">
            <v>2.2996601333916651</v>
          </cell>
          <cell r="DY21">
            <v>40.816326530612237</v>
          </cell>
          <cell r="DZ21">
            <v>7.849120071312754</v>
          </cell>
          <cell r="ED21">
            <v>40.816326530612237</v>
          </cell>
          <cell r="EE21">
            <v>30.78988753065391</v>
          </cell>
          <cell r="EI21">
            <v>40.816326530612237</v>
          </cell>
          <cell r="EJ21">
            <v>7.57126328205407</v>
          </cell>
        </row>
        <row r="22">
          <cell r="A22">
            <v>1.1039683586101831E-3</v>
          </cell>
          <cell r="B22">
            <v>9.9236100958206048</v>
          </cell>
          <cell r="C22">
            <v>1.1039683586101831E-3</v>
          </cell>
          <cell r="D22">
            <v>9.9236100958206048</v>
          </cell>
          <cell r="J22">
            <v>24.489795918367349</v>
          </cell>
          <cell r="K22">
            <v>97.356061840182747</v>
          </cell>
          <cell r="L22">
            <v>0.52275115312199461</v>
          </cell>
          <cell r="M22">
            <v>0.17950072755724969</v>
          </cell>
          <cell r="N22">
            <v>1.941686294430448</v>
          </cell>
          <cell r="U22">
            <v>24.489795918367349</v>
          </cell>
          <cell r="V22">
            <v>3.3466472760875789</v>
          </cell>
          <cell r="W22">
            <v>59.436217468306673</v>
          </cell>
          <cell r="X22">
            <v>3.9310031502278209</v>
          </cell>
          <cell r="Y22">
            <v>33.287281346638913</v>
          </cell>
          <cell r="AH22">
            <v>24.489795918367349</v>
          </cell>
          <cell r="AI22">
            <v>34.296878050857202</v>
          </cell>
          <cell r="AJ22">
            <v>17.671090038864619</v>
          </cell>
          <cell r="AK22">
            <v>6.1319732561712046</v>
          </cell>
          <cell r="AL22">
            <v>41.900059793041407</v>
          </cell>
          <cell r="AV22">
            <v>24.489795918367349</v>
          </cell>
          <cell r="AW22">
            <v>70.768577818483706</v>
          </cell>
          <cell r="AX22">
            <v>19.393890037917011</v>
          </cell>
          <cell r="AY22">
            <v>0.95449143891971144</v>
          </cell>
          <cell r="AZ22">
            <v>8.8828722483147562</v>
          </cell>
          <cell r="BJ22">
            <v>24.489795918367349</v>
          </cell>
          <cell r="BK22">
            <v>55.988987756418553</v>
          </cell>
          <cell r="BL22">
            <v>8.0312972390148545</v>
          </cell>
          <cell r="BM22">
            <v>3.129045569147094</v>
          </cell>
          <cell r="BN22">
            <v>32.850669430856357</v>
          </cell>
          <cell r="BX22">
            <v>4.0816326530612246</v>
          </cell>
          <cell r="BY22">
            <v>68.896461035876413</v>
          </cell>
          <cell r="BZ22">
            <v>23.648727111885481</v>
          </cell>
          <cell r="CA22">
            <v>3.0244239079870718</v>
          </cell>
          <cell r="CB22">
            <v>4.430389881883948</v>
          </cell>
          <cell r="CL22">
            <v>24.489795918367349</v>
          </cell>
          <cell r="CM22">
            <v>38.487933313225703</v>
          </cell>
          <cell r="CN22">
            <v>39.139651309829567</v>
          </cell>
          <cell r="CO22">
            <v>2.3603218325727222</v>
          </cell>
          <cell r="CP22">
            <v>20.012082439483521</v>
          </cell>
          <cell r="CZ22">
            <v>2.0408163265306118</v>
          </cell>
          <cell r="DA22">
            <v>81.712902144480381</v>
          </cell>
          <cell r="DB22">
            <v>13.015765723367769</v>
          </cell>
          <cell r="DC22">
            <v>2.1407908926413088</v>
          </cell>
          <cell r="DD22">
            <v>3.095759560465563</v>
          </cell>
          <cell r="DN22">
            <v>24.489795918367349</v>
          </cell>
          <cell r="DO22">
            <v>90.574867059409172</v>
          </cell>
          <cell r="DP22">
            <v>6.7921481816359286</v>
          </cell>
          <cell r="DQ22">
            <v>0.1860947100885699</v>
          </cell>
          <cell r="DR22">
            <v>2.380835897202914</v>
          </cell>
          <cell r="DY22">
            <v>42.857142857142861</v>
          </cell>
          <cell r="DZ22">
            <v>8.3102839534199759</v>
          </cell>
          <cell r="ED22">
            <v>42.857142857142861</v>
          </cell>
          <cell r="EE22">
            <v>31.530221293250289</v>
          </cell>
          <cell r="EI22">
            <v>42.857142857142861</v>
          </cell>
          <cell r="EJ22">
            <v>7.4376919957366328</v>
          </cell>
        </row>
        <row r="23">
          <cell r="A23">
            <v>1.2528034063061201E-12</v>
          </cell>
          <cell r="B23">
            <v>106.7652109459024</v>
          </cell>
          <cell r="C23">
            <v>1.2528034063061201E-12</v>
          </cell>
          <cell r="D23">
            <v>106.7652109459024</v>
          </cell>
          <cell r="J23">
            <v>25.714285714285719</v>
          </cell>
          <cell r="K23">
            <v>97.260357786814907</v>
          </cell>
          <cell r="L23">
            <v>0.52247550257769582</v>
          </cell>
          <cell r="M23">
            <v>0.1794957830035149</v>
          </cell>
          <cell r="N23">
            <v>2.0376709428066579</v>
          </cell>
          <cell r="U23">
            <v>25.714285714285719</v>
          </cell>
          <cell r="V23">
            <v>3.159031154135918</v>
          </cell>
          <cell r="W23">
            <v>57.823979324820272</v>
          </cell>
          <cell r="X23">
            <v>3.991098815698642</v>
          </cell>
          <cell r="Y23">
            <v>35.027039456385609</v>
          </cell>
          <cell r="AH23">
            <v>25.714285714285719</v>
          </cell>
          <cell r="AI23">
            <v>33.488661564559308</v>
          </cell>
          <cell r="AJ23">
            <v>17.347215947340171</v>
          </cell>
          <cell r="AK23">
            <v>5.8574601323909521</v>
          </cell>
          <cell r="AL23">
            <v>43.306663490283363</v>
          </cell>
          <cell r="AV23">
            <v>25.714285714285719</v>
          </cell>
          <cell r="AW23">
            <v>71.235437055426857</v>
          </cell>
          <cell r="AX23">
            <v>18.532045764940381</v>
          </cell>
          <cell r="AY23">
            <v>0.95992234355531714</v>
          </cell>
          <cell r="AZ23">
            <v>9.2724263797124369</v>
          </cell>
          <cell r="BJ23">
            <v>25.714285714285719</v>
          </cell>
          <cell r="BK23">
            <v>55.418816166502168</v>
          </cell>
          <cell r="BL23">
            <v>7.8346381838415642</v>
          </cell>
          <cell r="BM23">
            <v>3.0040063550837171</v>
          </cell>
          <cell r="BN23">
            <v>33.742539318551778</v>
          </cell>
          <cell r="BX23">
            <v>4.2857142857142856</v>
          </cell>
          <cell r="BY23">
            <v>67.722329895547759</v>
          </cell>
          <cell r="BZ23">
            <v>24.38928691933155</v>
          </cell>
          <cell r="CA23">
            <v>3.1438405803202119</v>
          </cell>
          <cell r="CB23">
            <v>4.7445446665868829</v>
          </cell>
          <cell r="CL23">
            <v>25.714285714285719</v>
          </cell>
          <cell r="CM23">
            <v>38.775562957633817</v>
          </cell>
          <cell r="CN23">
            <v>37.771702999689808</v>
          </cell>
          <cell r="CO23">
            <v>2.3963038897111488</v>
          </cell>
          <cell r="CP23">
            <v>21.05641904813228</v>
          </cell>
          <cell r="CZ23">
            <v>2.1428571428571428</v>
          </cell>
          <cell r="DA23">
            <v>81.060618590321482</v>
          </cell>
          <cell r="DB23">
            <v>13.427590024883919</v>
          </cell>
          <cell r="DC23">
            <v>2.2203704374869702</v>
          </cell>
          <cell r="DD23">
            <v>3.2535183517501252</v>
          </cell>
          <cell r="DN23">
            <v>25.714285714285719</v>
          </cell>
          <cell r="DO23">
            <v>91.172469339094476</v>
          </cell>
          <cell r="DP23">
            <v>6.1180874335278324</v>
          </cell>
          <cell r="DQ23">
            <v>0.18096357114972089</v>
          </cell>
          <cell r="DR23">
            <v>2.4600681327881748</v>
          </cell>
          <cell r="DY23">
            <v>44.897959183673471</v>
          </cell>
          <cell r="DZ23">
            <v>8.7959757881159888</v>
          </cell>
          <cell r="ED23">
            <v>44.897959183673471</v>
          </cell>
          <cell r="EE23">
            <v>32.27053423999795</v>
          </cell>
          <cell r="EI23">
            <v>44.897959183673471</v>
          </cell>
          <cell r="EJ23">
            <v>7.29565133984865</v>
          </cell>
        </row>
        <row r="24">
          <cell r="A24">
            <v>4.4748077503654502E-3</v>
          </cell>
          <cell r="B24">
            <v>7.4056307410526054E-3</v>
          </cell>
          <cell r="C24">
            <v>4.4748077503654502E-3</v>
          </cell>
          <cell r="D24">
            <v>7.4056307410526054E-3</v>
          </cell>
          <cell r="J24">
            <v>26.938775510204081</v>
          </cell>
          <cell r="K24">
            <v>97.164860783069315</v>
          </cell>
          <cell r="L24">
            <v>0.5221345542235093</v>
          </cell>
          <cell r="M24">
            <v>0.17944341147771831</v>
          </cell>
          <cell r="N24">
            <v>2.133561266932162</v>
          </cell>
          <cell r="U24">
            <v>26.938775510204081</v>
          </cell>
          <cell r="V24">
            <v>3.018806339961901</v>
          </cell>
          <cell r="W24">
            <v>56.214309901823228</v>
          </cell>
          <cell r="X24">
            <v>4.04046469526459</v>
          </cell>
          <cell r="Y24">
            <v>36.727568068535533</v>
          </cell>
          <cell r="AH24">
            <v>26.938775510204081</v>
          </cell>
          <cell r="AI24">
            <v>32.745471447462037</v>
          </cell>
          <cell r="AJ24">
            <v>16.988536626919899</v>
          </cell>
          <cell r="AK24">
            <v>5.5997002791100172</v>
          </cell>
          <cell r="AL24">
            <v>44.666292776151032</v>
          </cell>
          <cell r="AV24">
            <v>26.938775510204081</v>
          </cell>
          <cell r="AW24">
            <v>71.669956620724562</v>
          </cell>
          <cell r="AX24">
            <v>17.713592897523249</v>
          </cell>
          <cell r="AY24">
            <v>0.96346449430457337</v>
          </cell>
          <cell r="AZ24">
            <v>9.6528175310823769</v>
          </cell>
          <cell r="BJ24">
            <v>26.938775510204081</v>
          </cell>
          <cell r="BK24">
            <v>54.89061541460552</v>
          </cell>
          <cell r="BL24">
            <v>7.6245444341317947</v>
          </cell>
          <cell r="BM24">
            <v>2.888035695805701</v>
          </cell>
          <cell r="BN24">
            <v>34.596804568103082</v>
          </cell>
          <cell r="BX24">
            <v>4.4897959183673466</v>
          </cell>
          <cell r="BY24">
            <v>66.575313805590298</v>
          </cell>
          <cell r="BZ24">
            <v>25.098823877302831</v>
          </cell>
          <cell r="CA24">
            <v>3.2604844562290012</v>
          </cell>
          <cell r="CB24">
            <v>5.0653806101243521</v>
          </cell>
          <cell r="CL24">
            <v>26.938775510204081</v>
          </cell>
          <cell r="CM24">
            <v>39.045442877660101</v>
          </cell>
          <cell r="CN24">
            <v>36.451544088710747</v>
          </cell>
          <cell r="CO24">
            <v>2.425851413043175</v>
          </cell>
          <cell r="CP24">
            <v>22.077150515753189</v>
          </cell>
          <cell r="CZ24">
            <v>2.2448979591836742</v>
          </cell>
          <cell r="DA24">
            <v>80.427210968392714</v>
          </cell>
          <cell r="DB24">
            <v>13.82275432586597</v>
          </cell>
          <cell r="DC24">
            <v>2.2976482153121909</v>
          </cell>
          <cell r="DD24">
            <v>3.4112673005330199</v>
          </cell>
          <cell r="DN24">
            <v>26.938775510204081</v>
          </cell>
          <cell r="DO24">
            <v>91.69721386388801</v>
          </cell>
          <cell r="DP24">
            <v>5.5184735148401263</v>
          </cell>
          <cell r="DQ24">
            <v>0.17618340924485351</v>
          </cell>
          <cell r="DR24">
            <v>2.5374366567984081</v>
          </cell>
          <cell r="DY24">
            <v>46.938775510204081</v>
          </cell>
          <cell r="DZ24">
            <v>9.3078523997985982</v>
          </cell>
          <cell r="ED24">
            <v>46.938775510204081</v>
          </cell>
          <cell r="EE24">
            <v>33.010777398650383</v>
          </cell>
          <cell r="EI24">
            <v>46.938775510204081</v>
          </cell>
          <cell r="EJ24">
            <v>7.1449429969507454</v>
          </cell>
        </row>
        <row r="25">
          <cell r="A25">
            <v>5.4776816723458632E-2</v>
          </cell>
          <cell r="B25">
            <v>0.57117671511561352</v>
          </cell>
          <cell r="C25">
            <v>5.4776816723458632E-2</v>
          </cell>
          <cell r="D25">
            <v>0.57117671511561352</v>
          </cell>
          <cell r="J25">
            <v>28.163265306122451</v>
          </cell>
          <cell r="K25">
            <v>97.069544096660906</v>
          </cell>
          <cell r="L25">
            <v>0.52174371622548821</v>
          </cell>
          <cell r="M25">
            <v>0.17935475858811281</v>
          </cell>
          <cell r="N25">
            <v>2.229357445826174</v>
          </cell>
          <cell r="U25">
            <v>28.163265306122451</v>
          </cell>
          <cell r="V25">
            <v>2.9171546114445359</v>
          </cell>
          <cell r="W25">
            <v>54.615640479924672</v>
          </cell>
          <cell r="X25">
            <v>4.0797762291677824</v>
          </cell>
          <cell r="Y25">
            <v>38.388615060615237</v>
          </cell>
          <cell r="AH25">
            <v>28.163265306122451</v>
          </cell>
          <cell r="AI25">
            <v>32.060441046258269</v>
          </cell>
          <cell r="AJ25">
            <v>16.60165067371458</v>
          </cell>
          <cell r="AK25">
            <v>5.3576217793435363</v>
          </cell>
          <cell r="AL25">
            <v>45.98028764935512</v>
          </cell>
          <cell r="AV25">
            <v>28.163265306122451</v>
          </cell>
          <cell r="AW25">
            <v>72.074080926087504</v>
          </cell>
          <cell r="AX25">
            <v>16.936229588304169</v>
          </cell>
          <cell r="AY25">
            <v>0.96527693348531274</v>
          </cell>
          <cell r="AZ25">
            <v>10.024244095757791</v>
          </cell>
          <cell r="BJ25">
            <v>28.163265306122451</v>
          </cell>
          <cell r="BK25">
            <v>54.399691328037477</v>
          </cell>
          <cell r="BL25">
            <v>7.4044890986615783</v>
          </cell>
          <cell r="BM25">
            <v>2.7805962988391921</v>
          </cell>
          <cell r="BN25">
            <v>35.415223544646039</v>
          </cell>
          <cell r="BX25">
            <v>4.6938775510204076</v>
          </cell>
          <cell r="BY25">
            <v>65.454488139354623</v>
          </cell>
          <cell r="BZ25">
            <v>25.77848260068577</v>
          </cell>
          <cell r="CA25">
            <v>3.3743902764784668</v>
          </cell>
          <cell r="CB25">
            <v>5.3926432231297392</v>
          </cell>
          <cell r="CL25">
            <v>28.163265306122451</v>
          </cell>
          <cell r="CM25">
            <v>39.297202431367793</v>
          </cell>
          <cell r="CN25">
            <v>35.179335885674789</v>
          </cell>
          <cell r="CO25">
            <v>2.449380454088522</v>
          </cell>
          <cell r="CP25">
            <v>23.074070124036609</v>
          </cell>
          <cell r="CZ25">
            <v>2.3469387755102038</v>
          </cell>
          <cell r="DA25">
            <v>79.81203529301898</v>
          </cell>
          <cell r="DB25">
            <v>14.2018952730899</v>
          </cell>
          <cell r="DC25">
            <v>2.372665174776452</v>
          </cell>
          <cell r="DD25">
            <v>3.5689766933092608</v>
          </cell>
          <cell r="DN25">
            <v>28.163265306122451</v>
          </cell>
          <cell r="DO25">
            <v>92.159191372535474</v>
          </cell>
          <cell r="DP25">
            <v>4.9831687102952031</v>
          </cell>
          <cell r="DQ25">
            <v>0.17171496654994761</v>
          </cell>
          <cell r="DR25">
            <v>2.6130249653361139</v>
          </cell>
          <cell r="DY25">
            <v>48.979591836734699</v>
          </cell>
          <cell r="DZ25">
            <v>9.847599358953488</v>
          </cell>
          <cell r="ED25">
            <v>48.979591836734699</v>
          </cell>
          <cell r="EE25">
            <v>33.751023570864817</v>
          </cell>
          <cell r="EI25">
            <v>48.979591836734699</v>
          </cell>
          <cell r="EJ25">
            <v>6.9854097313742196</v>
          </cell>
        </row>
        <row r="26">
          <cell r="A26">
            <v>3.7467145209138207E-2</v>
          </cell>
          <cell r="B26">
            <v>1.720340685002782E-2</v>
          </cell>
          <cell r="C26">
            <v>3.7467145209138207E-2</v>
          </cell>
          <cell r="D26">
            <v>1.720340685002782E-2</v>
          </cell>
          <cell r="E26">
            <v>100</v>
          </cell>
          <cell r="F26">
            <v>0</v>
          </cell>
          <cell r="G26">
            <v>0</v>
          </cell>
          <cell r="H26">
            <v>0</v>
          </cell>
          <cell r="J26">
            <v>29.387755102040821</v>
          </cell>
          <cell r="K26">
            <v>96.974380995304571</v>
          </cell>
          <cell r="L26">
            <v>0.5213183967496855</v>
          </cell>
          <cell r="M26">
            <v>0.17924096994295119</v>
          </cell>
          <cell r="N26">
            <v>2.325059658507906</v>
          </cell>
          <cell r="P26">
            <v>0</v>
          </cell>
          <cell r="Q26">
            <v>100</v>
          </cell>
          <cell r="R26">
            <v>0</v>
          </cell>
          <cell r="S26">
            <v>0</v>
          </cell>
          <cell r="T26">
            <v>0</v>
          </cell>
          <cell r="U26">
            <v>29.387755102040821</v>
          </cell>
          <cell r="V26">
            <v>2.8456782690390741</v>
          </cell>
          <cell r="W26">
            <v>53.035876033226423</v>
          </cell>
          <cell r="X26">
            <v>4.1096997093224132</v>
          </cell>
          <cell r="Y26">
            <v>40.009981822672273</v>
          </cell>
          <cell r="AC26">
            <v>0</v>
          </cell>
          <cell r="AD26">
            <v>100</v>
          </cell>
          <cell r="AE26">
            <v>0</v>
          </cell>
          <cell r="AF26">
            <v>0</v>
          </cell>
          <cell r="AG26">
            <v>0</v>
          </cell>
          <cell r="AH26">
            <v>29.387755102040821</v>
          </cell>
          <cell r="AI26">
            <v>31.42670370764084</v>
          </cell>
          <cell r="AJ26">
            <v>16.19315668383495</v>
          </cell>
          <cell r="AK26">
            <v>5.1301527161066476</v>
          </cell>
          <cell r="AL26">
            <v>47.249988108606303</v>
          </cell>
          <cell r="AQ26">
            <v>0</v>
          </cell>
          <cell r="AR26">
            <v>100</v>
          </cell>
          <cell r="AS26">
            <v>0</v>
          </cell>
          <cell r="AT26">
            <v>0</v>
          </cell>
          <cell r="AU26">
            <v>0</v>
          </cell>
          <cell r="AV26">
            <v>29.387755102040821</v>
          </cell>
          <cell r="AW26">
            <v>72.449592958183175</v>
          </cell>
          <cell r="AX26">
            <v>16.197839178948101</v>
          </cell>
          <cell r="AY26">
            <v>0.96549533111540398</v>
          </cell>
          <cell r="AZ26">
            <v>10.38690407538803</v>
          </cell>
          <cell r="BE26">
            <v>0</v>
          </cell>
          <cell r="BF26">
            <v>100</v>
          </cell>
          <cell r="BG26">
            <v>0</v>
          </cell>
          <cell r="BH26">
            <v>0</v>
          </cell>
          <cell r="BI26">
            <v>0</v>
          </cell>
          <cell r="BJ26">
            <v>29.387755102040821</v>
          </cell>
          <cell r="BK26">
            <v>53.939401890202348</v>
          </cell>
          <cell r="BL26">
            <v>7.1798975029450416</v>
          </cell>
          <cell r="BM26">
            <v>2.6805579224524818</v>
          </cell>
          <cell r="BN26">
            <v>36.200142984070013</v>
          </cell>
          <cell r="BU26">
            <v>0</v>
          </cell>
          <cell r="BV26">
            <v>0</v>
          </cell>
          <cell r="BW26">
            <v>0</v>
          </cell>
          <cell r="BX26">
            <v>4.8979591836734686</v>
          </cell>
          <cell r="BY26">
            <v>64.35892827019137</v>
          </cell>
          <cell r="BZ26">
            <v>26.429407704366849</v>
          </cell>
          <cell r="CA26">
            <v>3.4855927818336339</v>
          </cell>
          <cell r="CB26">
            <v>5.7260780162364364</v>
          </cell>
          <cell r="CG26">
            <v>0</v>
          </cell>
          <cell r="CH26">
            <v>100</v>
          </cell>
          <cell r="CI26">
            <v>0</v>
          </cell>
          <cell r="CJ26">
            <v>0</v>
          </cell>
          <cell r="CL26">
            <v>29.387755102040821</v>
          </cell>
          <cell r="CM26">
            <v>39.53113273031029</v>
          </cell>
          <cell r="CN26">
            <v>33.954382234410332</v>
          </cell>
          <cell r="CO26">
            <v>2.4672801778866118</v>
          </cell>
          <cell r="CP26">
            <v>24.047193752564372</v>
          </cell>
          <cell r="CZ26">
            <v>2.4489795918367352</v>
          </cell>
          <cell r="DA26">
            <v>79.214814708724319</v>
          </cell>
          <cell r="DB26">
            <v>14.565266857941079</v>
          </cell>
          <cell r="DC26">
            <v>2.4454544810741758</v>
          </cell>
          <cell r="DD26">
            <v>3.7266378530226438</v>
          </cell>
          <cell r="DN26">
            <v>29.387755102040821</v>
          </cell>
          <cell r="DO26">
            <v>92.565921176013134</v>
          </cell>
          <cell r="DP26">
            <v>4.5046087586051442</v>
          </cell>
          <cell r="DQ26">
            <v>0.1675281858502517</v>
          </cell>
          <cell r="DR26">
            <v>2.6869055988523272</v>
          </cell>
          <cell r="DX26">
            <v>0.77</v>
          </cell>
          <cell r="DY26">
            <v>51.020408163265309</v>
          </cell>
          <cell r="DZ26">
            <v>10.416945814013539</v>
          </cell>
          <cell r="EC26">
            <v>15.978117558144239</v>
          </cell>
          <cell r="ED26">
            <v>51.020408163265309</v>
          </cell>
          <cell r="EE26">
            <v>34.491274870927398</v>
          </cell>
          <cell r="EH26">
            <v>8.9529133328490964</v>
          </cell>
          <cell r="EI26">
            <v>51.020408163265309</v>
          </cell>
          <cell r="EJ26">
            <v>6.8169342000514446</v>
          </cell>
        </row>
        <row r="27">
          <cell r="A27">
            <v>3.1152419703461088E-14</v>
          </cell>
          <cell r="B27">
            <v>3.5346767136022068</v>
          </cell>
          <cell r="C27">
            <v>3.1152419703461088E-14</v>
          </cell>
          <cell r="D27">
            <v>3.5346767136022068</v>
          </cell>
          <cell r="E27">
            <v>99.733793167013431</v>
          </cell>
          <cell r="F27">
            <v>0.17278853084215909</v>
          </cell>
          <cell r="G27">
            <v>1.297460315221253E-2</v>
          </cell>
          <cell r="H27">
            <v>8.0443698993047486E-2</v>
          </cell>
          <cell r="J27">
            <v>30.612244897959179</v>
          </cell>
          <cell r="K27">
            <v>96.879347340783042</v>
          </cell>
          <cell r="L27">
            <v>0.52087250304942734</v>
          </cell>
          <cell r="M27">
            <v>0.17911210588836551</v>
          </cell>
          <cell r="N27">
            <v>2.420668075119949</v>
          </cell>
          <cell r="P27">
            <v>1</v>
          </cell>
          <cell r="Q27">
            <v>83.887939236806673</v>
          </cell>
          <cell r="R27">
            <v>15.733491193002619</v>
          </cell>
          <cell r="S27">
            <v>0.20081238898684819</v>
          </cell>
          <cell r="T27">
            <v>0.1777571908012959</v>
          </cell>
          <cell r="U27">
            <v>30.612244897959179</v>
          </cell>
          <cell r="V27">
            <v>2.7976071707178081</v>
          </cell>
          <cell r="W27">
            <v>51.481041076224187</v>
          </cell>
          <cell r="X27">
            <v>4.1308989998993804</v>
          </cell>
          <cell r="Y27">
            <v>41.591687409371168</v>
          </cell>
          <cell r="AC27">
            <v>1</v>
          </cell>
          <cell r="AD27">
            <v>93.394940449276632</v>
          </cell>
          <cell r="AE27">
            <v>0.76429739428326071</v>
          </cell>
          <cell r="AF27">
            <v>3.257839003239666</v>
          </cell>
          <cell r="AG27">
            <v>2.5829231532065209</v>
          </cell>
          <cell r="AH27">
            <v>30.612244897959179</v>
          </cell>
          <cell r="AI27">
            <v>30.837392778302618</v>
          </cell>
          <cell r="AJ27">
            <v>15.769653253391761</v>
          </cell>
          <cell r="AK27">
            <v>4.9162211724144891</v>
          </cell>
          <cell r="AL27">
            <v>48.476734152615279</v>
          </cell>
          <cell r="AQ27">
            <v>1</v>
          </cell>
          <cell r="AR27">
            <v>83.494843006195666</v>
          </cell>
          <cell r="AS27">
            <v>16.28743825809709</v>
          </cell>
          <cell r="AT27">
            <v>9.5373309858102759E-2</v>
          </cell>
          <cell r="AU27">
            <v>0.1223459012731174</v>
          </cell>
          <cell r="AV27">
            <v>30.612244897959179</v>
          </cell>
          <cell r="AW27">
            <v>72.798237251057401</v>
          </cell>
          <cell r="AX27">
            <v>15.496348292976389</v>
          </cell>
          <cell r="AY27">
            <v>0.96425098483584915</v>
          </cell>
          <cell r="AZ27">
            <v>10.740995014764639</v>
          </cell>
          <cell r="BE27">
            <v>1</v>
          </cell>
          <cell r="BF27">
            <v>95.387812323461773</v>
          </cell>
          <cell r="BG27">
            <v>0.4659247974453492</v>
          </cell>
          <cell r="BH27">
            <v>1.6710830547910731</v>
          </cell>
          <cell r="BI27">
            <v>2.4751798242973582</v>
          </cell>
          <cell r="BJ27">
            <v>30.612244897959179</v>
          </cell>
          <cell r="BK27">
            <v>53.507362574495623</v>
          </cell>
          <cell r="BL27">
            <v>6.9523141247838431</v>
          </cell>
          <cell r="BM27">
            <v>2.5873987753979009</v>
          </cell>
          <cell r="BN27">
            <v>36.952924783531657</v>
          </cell>
          <cell r="BT27">
            <v>90.715186544683633</v>
          </cell>
          <cell r="BU27">
            <v>7.7312991782982214</v>
          </cell>
          <cell r="BV27">
            <v>0.86020999251107411</v>
          </cell>
          <cell r="BW27">
            <v>0.69330430833177592</v>
          </cell>
          <cell r="BX27">
            <v>5.1020408163265314</v>
          </cell>
          <cell r="BY27">
            <v>63.287709571451188</v>
          </cell>
          <cell r="BZ27">
            <v>27.052743803232492</v>
          </cell>
          <cell r="CA27">
            <v>3.5941267130595338</v>
          </cell>
          <cell r="CB27">
            <v>6.065430500077829</v>
          </cell>
          <cell r="CG27">
            <v>10</v>
          </cell>
          <cell r="CH27">
            <v>36.011889593589927</v>
          </cell>
          <cell r="CI27">
            <v>56.291069651124737</v>
          </cell>
          <cell r="CJ27">
            <v>1.3129091241810831</v>
          </cell>
          <cell r="CK27">
            <v>6.3841205260582061</v>
          </cell>
          <cell r="CL27">
            <v>30.612244897959179</v>
          </cell>
          <cell r="CM27">
            <v>39.747547247989921</v>
          </cell>
          <cell r="CN27">
            <v>32.775954601222793</v>
          </cell>
          <cell r="CO27">
            <v>2.4799353095709429</v>
          </cell>
          <cell r="CP27">
            <v>24.99655173639443</v>
          </cell>
          <cell r="CV27">
            <v>89.615962237475074</v>
          </cell>
          <cell r="CW27">
            <v>7.6927214443215277</v>
          </cell>
          <cell r="CX27">
            <v>1.187658592745835</v>
          </cell>
          <cell r="CY27">
            <v>1.494213756793239</v>
          </cell>
          <cell r="CZ27">
            <v>2.5510204081632648</v>
          </cell>
          <cell r="DA27">
            <v>78.634244460835674</v>
          </cell>
          <cell r="DB27">
            <v>14.914189213472371</v>
          </cell>
          <cell r="DC27">
            <v>2.5160767706877749</v>
          </cell>
          <cell r="DD27">
            <v>3.8841825019970422</v>
          </cell>
          <cell r="DJ27">
            <v>73.225363323686253</v>
          </cell>
          <cell r="DK27">
            <v>25.19921747837251</v>
          </cell>
          <cell r="DL27">
            <v>0.27650669597753369</v>
          </cell>
          <cell r="DM27">
            <v>1.2675351023535639</v>
          </cell>
          <cell r="DN27">
            <v>30.612244897959179</v>
          </cell>
          <cell r="DO27">
            <v>92.92235702261172</v>
          </cell>
          <cell r="DP27">
            <v>4.0777974157214443</v>
          </cell>
          <cell r="DQ27">
            <v>0.1636028646619726</v>
          </cell>
          <cell r="DR27">
            <v>2.759139106552833</v>
          </cell>
          <cell r="DX27">
            <v>4.1399999999999997</v>
          </cell>
          <cell r="DY27">
            <v>53.061224489795919</v>
          </cell>
          <cell r="DZ27">
            <v>11.017682854050699</v>
          </cell>
          <cell r="EC27">
            <v>23.238686171848681</v>
          </cell>
          <cell r="ED27">
            <v>53.061224489795919</v>
          </cell>
          <cell r="EE27">
            <v>35.231533349983643</v>
          </cell>
          <cell r="EH27">
            <v>8.5135584521631138</v>
          </cell>
          <cell r="EI27">
            <v>53.061224489795919</v>
          </cell>
          <cell r="EJ27">
            <v>6.6394414757975504</v>
          </cell>
        </row>
        <row r="28">
          <cell r="A28">
            <v>0.21289942004456441</v>
          </cell>
          <cell r="B28">
            <v>0.25022455761682261</v>
          </cell>
          <cell r="C28">
            <v>0.21289942004456441</v>
          </cell>
          <cell r="D28">
            <v>0.25022455761682261</v>
          </cell>
          <cell r="E28">
            <v>99.351617614873319</v>
          </cell>
          <cell r="F28">
            <v>0.34332757093081823</v>
          </cell>
          <cell r="G28">
            <v>6.4255461462663047E-2</v>
          </cell>
          <cell r="H28">
            <v>0.24079935277587211</v>
          </cell>
          <cell r="J28">
            <v>31.836734693877549</v>
          </cell>
          <cell r="K28">
            <v>96.784435716590266</v>
          </cell>
          <cell r="L28">
            <v>0.52041026709952054</v>
          </cell>
          <cell r="M28">
            <v>0.17897123085119901</v>
          </cell>
          <cell r="N28">
            <v>2.516182810818818</v>
          </cell>
          <cell r="P28">
            <v>3</v>
          </cell>
          <cell r="Q28">
            <v>59.128860436599737</v>
          </cell>
          <cell r="R28">
            <v>38.816514574807528</v>
          </cell>
          <cell r="S28">
            <v>0.64233052156178694</v>
          </cell>
          <cell r="T28">
            <v>1.412299335019656</v>
          </cell>
          <cell r="U28">
            <v>31.836734693877549</v>
          </cell>
          <cell r="V28">
            <v>2.7685604815314271</v>
          </cell>
          <cell r="W28">
            <v>49.954639507964103</v>
          </cell>
          <cell r="X28">
            <v>4.143978832826595</v>
          </cell>
          <cell r="Y28">
            <v>43.13405805879956</v>
          </cell>
          <cell r="AC28">
            <v>3</v>
          </cell>
          <cell r="AD28">
            <v>81.709246969759946</v>
          </cell>
          <cell r="AE28">
            <v>3.525842145054527</v>
          </cell>
          <cell r="AF28">
            <v>7.4332645204881711</v>
          </cell>
          <cell r="AG28">
            <v>7.3316463650873116</v>
          </cell>
          <cell r="AH28">
            <v>31.836734693877549</v>
          </cell>
          <cell r="AI28">
            <v>30.28659446212724</v>
          </cell>
          <cell r="AJ28">
            <v>15.336694362904829</v>
          </cell>
          <cell r="AK28">
            <v>4.7149192193198068</v>
          </cell>
          <cell r="AL28">
            <v>49.661793441886047</v>
          </cell>
          <cell r="AQ28">
            <v>3</v>
          </cell>
          <cell r="AR28">
            <v>67.724653982182474</v>
          </cell>
          <cell r="AS28">
            <v>31.319660896686731</v>
          </cell>
          <cell r="AT28">
            <v>0.27016632462504081</v>
          </cell>
          <cell r="AU28">
            <v>0.68553019323046949</v>
          </cell>
          <cell r="AV28">
            <v>31.836734693877549</v>
          </cell>
          <cell r="AW28">
            <v>73.121659948319646</v>
          </cell>
          <cell r="AX28">
            <v>14.82979352082913</v>
          </cell>
          <cell r="AY28">
            <v>0.96166609697801864</v>
          </cell>
          <cell r="AZ28">
            <v>11.08671197750737</v>
          </cell>
          <cell r="BE28">
            <v>3</v>
          </cell>
          <cell r="BF28">
            <v>87.418177170823583</v>
          </cell>
          <cell r="BG28">
            <v>1.905449002912085</v>
          </cell>
          <cell r="BH28">
            <v>3.801518167408128</v>
          </cell>
          <cell r="BI28">
            <v>6.8748556587217031</v>
          </cell>
          <cell r="BJ28">
            <v>31.836734693877549</v>
          </cell>
          <cell r="BK28">
            <v>53.101188854312802</v>
          </cell>
          <cell r="BL28">
            <v>6.7232834419796399</v>
          </cell>
          <cell r="BM28">
            <v>2.500597066427777</v>
          </cell>
          <cell r="BN28">
            <v>37.674930840187642</v>
          </cell>
          <cell r="BT28">
            <v>75.609999999999957</v>
          </cell>
          <cell r="BU28">
            <v>19.158887139154771</v>
          </cell>
          <cell r="BV28">
            <v>2.3438136602939381</v>
          </cell>
          <cell r="BW28">
            <v>2.887300355373617</v>
          </cell>
          <cell r="BX28">
            <v>5.3061224489795924</v>
          </cell>
          <cell r="BY28">
            <v>62.240924571946202</v>
          </cell>
          <cell r="BZ28">
            <v>27.64841827397618</v>
          </cell>
          <cell r="CA28">
            <v>3.7000311156445171</v>
          </cell>
          <cell r="CB28">
            <v>6.410640694538591</v>
          </cell>
          <cell r="CG28">
            <v>30</v>
          </cell>
          <cell r="CH28">
            <v>39.641502881605042</v>
          </cell>
          <cell r="CI28">
            <v>33.359408316888789</v>
          </cell>
          <cell r="CJ28">
            <v>2.4742406598927551</v>
          </cell>
          <cell r="CK28">
            <v>24.524837036789201</v>
          </cell>
          <cell r="CL28">
            <v>31.836734693877549</v>
          </cell>
          <cell r="CM28">
            <v>39.947055383652611</v>
          </cell>
          <cell r="CN28">
            <v>31.642951751347141</v>
          </cell>
          <cell r="CO28">
            <v>2.4877283450293208</v>
          </cell>
          <cell r="CP28">
            <v>25.922253415149019</v>
          </cell>
          <cell r="CV28">
            <v>76.266333800101378</v>
          </cell>
          <cell r="CW28">
            <v>16.288548652964909</v>
          </cell>
          <cell r="CX28">
            <v>2.8020532538392131</v>
          </cell>
          <cell r="CY28">
            <v>4.5755323457779529</v>
          </cell>
          <cell r="CZ28">
            <v>2.6530612244897962</v>
          </cell>
          <cell r="DA28">
            <v>78.06988233160817</v>
          </cell>
          <cell r="DB28">
            <v>15.24908681567317</v>
          </cell>
          <cell r="DC28">
            <v>2.5845708128351719</v>
          </cell>
          <cell r="DD28">
            <v>4.0415923927526842</v>
          </cell>
          <cell r="DJ28">
            <v>92.750116234654143</v>
          </cell>
          <cell r="DK28">
            <v>4.2850467763155313</v>
          </cell>
          <cell r="DL28">
            <v>0.16553410547242209</v>
          </cell>
          <cell r="DM28">
            <v>2.7232244591041819</v>
          </cell>
          <cell r="DN28">
            <v>31.836734693877549</v>
          </cell>
          <cell r="DO28">
            <v>93.233452660621921</v>
          </cell>
          <cell r="DP28">
            <v>3.6977384375955928</v>
          </cell>
          <cell r="DQ28">
            <v>0.15991880050131671</v>
          </cell>
          <cell r="DR28">
            <v>2.8297860376434221</v>
          </cell>
          <cell r="DX28">
            <v>4</v>
          </cell>
          <cell r="DY28">
            <v>55.102040816326529</v>
          </cell>
          <cell r="DZ28">
            <v>11.65168306248974</v>
          </cell>
          <cell r="EC28">
            <v>30.493754826674721</v>
          </cell>
          <cell r="ED28">
            <v>55.102040816326529</v>
          </cell>
          <cell r="EE28">
            <v>35.97180100806888</v>
          </cell>
          <cell r="EH28">
            <v>7.6137298624499188</v>
          </cell>
          <cell r="EI28">
            <v>55.102040816326529</v>
          </cell>
          <cell r="EJ28">
            <v>6.4529051737392242</v>
          </cell>
        </row>
        <row r="29">
          <cell r="A29">
            <v>8.1539941278618279E-15</v>
          </cell>
          <cell r="B29">
            <v>0.44375932106427268</v>
          </cell>
          <cell r="C29">
            <v>8.1539941278618279E-15</v>
          </cell>
          <cell r="D29">
            <v>0.44375932106427268</v>
          </cell>
          <cell r="E29">
            <v>99.069736928210673</v>
          </cell>
          <cell r="F29">
            <v>0.4223108854931874</v>
          </cell>
          <cell r="G29">
            <v>0.1073220216165708</v>
          </cell>
          <cell r="H29">
            <v>0.40063016505790833</v>
          </cell>
          <cell r="J29">
            <v>33.061224489795919</v>
          </cell>
          <cell r="K29">
            <v>96.689632706776663</v>
          </cell>
          <cell r="L29">
            <v>0.51993939643583942</v>
          </cell>
          <cell r="M29">
            <v>0.17882391950919271</v>
          </cell>
          <cell r="N29">
            <v>2.611604002733547</v>
          </cell>
          <cell r="P29">
            <v>5</v>
          </cell>
          <cell r="Q29">
            <v>41.806364124705837</v>
          </cell>
          <cell r="R29">
            <v>53.608014279156933</v>
          </cell>
          <cell r="S29">
            <v>1.102943457690416</v>
          </cell>
          <cell r="T29">
            <v>3.482702415122644</v>
          </cell>
          <cell r="U29">
            <v>33.061224489795919</v>
          </cell>
          <cell r="V29">
            <v>2.754765762084662</v>
          </cell>
          <cell r="W29">
            <v>48.459477898463653</v>
          </cell>
          <cell r="X29">
            <v>4.1495222889954464</v>
          </cell>
          <cell r="Y29">
            <v>44.637495856941378</v>
          </cell>
          <cell r="AC29">
            <v>5</v>
          </cell>
          <cell r="AD29">
            <v>71.963195082022693</v>
          </cell>
          <cell r="AE29">
            <v>6.8852273081214967</v>
          </cell>
          <cell r="AF29">
            <v>9.50431281830428</v>
          </cell>
          <cell r="AG29">
            <v>11.647264794195079</v>
          </cell>
          <cell r="AH29">
            <v>33.061224489795919</v>
          </cell>
          <cell r="AI29">
            <v>29.76918428874869</v>
          </cell>
          <cell r="AJ29">
            <v>14.89931494223822</v>
          </cell>
          <cell r="AK29">
            <v>4.5249858466079678</v>
          </cell>
          <cell r="AL29">
            <v>50.806516393233423</v>
          </cell>
          <cell r="AQ29">
            <v>5</v>
          </cell>
          <cell r="AR29">
            <v>62.576769446335021</v>
          </cell>
          <cell r="AS29">
            <v>35.562961704454381</v>
          </cell>
          <cell r="AT29">
            <v>0.41511898194328611</v>
          </cell>
          <cell r="AU29">
            <v>1.445180130495602</v>
          </cell>
          <cell r="AV29">
            <v>33.061224489795919</v>
          </cell>
          <cell r="AW29">
            <v>73.421606265087092</v>
          </cell>
          <cell r="AX29">
            <v>14.196102437622461</v>
          </cell>
          <cell r="AY29">
            <v>0.95786748964468693</v>
          </cell>
          <cell r="AZ29">
            <v>11.424255351279941</v>
          </cell>
          <cell r="BE29">
            <v>5</v>
          </cell>
          <cell r="BF29">
            <v>80.911587795479264</v>
          </cell>
          <cell r="BG29">
            <v>3.5653797223945531</v>
          </cell>
          <cell r="BH29">
            <v>4.8380945866784044</v>
          </cell>
          <cell r="BI29">
            <v>10.68493789486145</v>
          </cell>
          <cell r="BJ29">
            <v>33.061224489795919</v>
          </cell>
          <cell r="BK29">
            <v>52.718496203049327</v>
          </cell>
          <cell r="BL29">
            <v>6.4943499323340914</v>
          </cell>
          <cell r="BM29">
            <v>2.4196310042944398</v>
          </cell>
          <cell r="BN29">
            <v>38.367523051194603</v>
          </cell>
          <cell r="BT29">
            <v>63.820334063683987</v>
          </cell>
          <cell r="BU29">
            <v>26.744452840971189</v>
          </cell>
          <cell r="BV29">
            <v>3.5401911479149279</v>
          </cell>
          <cell r="BW29">
            <v>5.8950304524007082</v>
          </cell>
          <cell r="BX29">
            <v>5.5102040816326534</v>
          </cell>
          <cell r="BY29">
            <v>61.216507707094912</v>
          </cell>
          <cell r="BZ29">
            <v>28.218963810026011</v>
          </cell>
          <cell r="CA29">
            <v>3.803335409968192</v>
          </cell>
          <cell r="CB29">
            <v>6.7612097827189528</v>
          </cell>
          <cell r="CG29">
            <v>60</v>
          </cell>
          <cell r="CH29">
            <v>41.85116696207357</v>
          </cell>
          <cell r="CI29">
            <v>14.653123789833559</v>
          </cell>
          <cell r="CJ29">
            <v>1.9453725296558939</v>
          </cell>
          <cell r="CK29">
            <v>41.550325613616479</v>
          </cell>
          <cell r="CL29">
            <v>33.061224489795919</v>
          </cell>
          <cell r="CM29">
            <v>40.130571009221619</v>
          </cell>
          <cell r="CN29">
            <v>30.553859498348899</v>
          </cell>
          <cell r="CO29">
            <v>2.491011891170718</v>
          </cell>
          <cell r="CP29">
            <v>26.82454649643681</v>
          </cell>
          <cell r="CV29">
            <v>68.596484989529571</v>
          </cell>
          <cell r="CW29">
            <v>20.004861360166789</v>
          </cell>
          <cell r="CX29">
            <v>3.6601437479055008</v>
          </cell>
          <cell r="CY29">
            <v>7.5858045132466376</v>
          </cell>
          <cell r="CZ29">
            <v>2.7551020408163271</v>
          </cell>
          <cell r="DA29">
            <v>77.52128610329676</v>
          </cell>
          <cell r="DB29">
            <v>15.57038414053287</v>
          </cell>
          <cell r="DC29">
            <v>2.6509753767342858</v>
          </cell>
          <cell r="DD29">
            <v>4.198849277809801</v>
          </cell>
          <cell r="DJ29">
            <v>94.962107555620946</v>
          </cell>
          <cell r="DK29">
            <v>0.68392395543559714</v>
          </cell>
          <cell r="DL29">
            <v>0.1116717986973407</v>
          </cell>
          <cell r="DM29">
            <v>4.1313953248111623</v>
          </cell>
          <cell r="DN29">
            <v>33.061224489795919</v>
          </cell>
          <cell r="DO29">
            <v>93.504161838334454</v>
          </cell>
          <cell r="DP29">
            <v>3.3594355801790869</v>
          </cell>
          <cell r="DQ29">
            <v>0.15645579088449091</v>
          </cell>
          <cell r="DR29">
            <v>2.89890694132988</v>
          </cell>
          <cell r="DX29">
            <v>12.34</v>
          </cell>
          <cell r="DY29">
            <v>57.142857142857153</v>
          </cell>
          <cell r="DZ29">
            <v>12.320924589675339</v>
          </cell>
          <cell r="EC29">
            <v>34.121148454224183</v>
          </cell>
          <cell r="ED29">
            <v>57.142857142857153</v>
          </cell>
          <cell r="EE29">
            <v>36.712079730255553</v>
          </cell>
          <cell r="EH29">
            <v>6.9022969337737026</v>
          </cell>
          <cell r="EI29">
            <v>57.142857142857153</v>
          </cell>
          <cell r="EJ29">
            <v>6.2573454745205366</v>
          </cell>
        </row>
        <row r="30">
          <cell r="A30">
            <v>2.2883609285396459E-2</v>
          </cell>
          <cell r="B30">
            <v>0.37300238847546952</v>
          </cell>
          <cell r="C30">
            <v>2.2883609285396459E-2</v>
          </cell>
          <cell r="D30">
            <v>0.37300238847546952</v>
          </cell>
          <cell r="E30">
            <v>98.543046767006601</v>
          </cell>
          <cell r="F30">
            <v>0.49861891223918958</v>
          </cell>
          <cell r="G30">
            <v>0.15978733639581591</v>
          </cell>
          <cell r="H30">
            <v>0.79854698645506972</v>
          </cell>
          <cell r="J30">
            <v>34.285714285714278</v>
          </cell>
          <cell r="K30">
            <v>96.594936489063443</v>
          </cell>
          <cell r="L30">
            <v>0.51946089229852144</v>
          </cell>
          <cell r="M30">
            <v>0.17867089639211001</v>
          </cell>
          <cell r="N30">
            <v>2.7069317475681371</v>
          </cell>
          <cell r="P30">
            <v>10</v>
          </cell>
          <cell r="Q30">
            <v>18.041417937777091</v>
          </cell>
          <cell r="R30">
            <v>69.189902115157423</v>
          </cell>
          <cell r="S30">
            <v>2.1805776082561952</v>
          </cell>
          <cell r="T30">
            <v>10.588319339886519</v>
          </cell>
          <cell r="U30">
            <v>34.285714285714278</v>
          </cell>
          <cell r="V30">
            <v>2.7526973348000858</v>
          </cell>
          <cell r="W30">
            <v>46.998055140121018</v>
          </cell>
          <cell r="X30">
            <v>4.1481000474454621</v>
          </cell>
          <cell r="Y30">
            <v>46.102431212943891</v>
          </cell>
          <cell r="AC30">
            <v>10</v>
          </cell>
          <cell r="AD30">
            <v>54.619194829914022</v>
          </cell>
          <cell r="AE30">
            <v>14.03310169792322</v>
          </cell>
          <cell r="AF30">
            <v>10.230086935196271</v>
          </cell>
          <cell r="AG30">
            <v>21.117616615827931</v>
          </cell>
          <cell r="AH30">
            <v>34.285714285714278</v>
          </cell>
          <cell r="AI30">
            <v>29.280733049702501</v>
          </cell>
          <cell r="AJ30">
            <v>14.46178099311887</v>
          </cell>
          <cell r="AK30">
            <v>4.3452224385888059</v>
          </cell>
          <cell r="AL30">
            <v>51.912264992608982</v>
          </cell>
          <cell r="AQ30">
            <v>10</v>
          </cell>
          <cell r="AR30">
            <v>62.654169855956582</v>
          </cell>
          <cell r="AS30">
            <v>33.144052782440987</v>
          </cell>
          <cell r="AT30">
            <v>0.67222729873429699</v>
          </cell>
          <cell r="AU30">
            <v>3.5294632567808488</v>
          </cell>
          <cell r="AV30">
            <v>34.285714285714278</v>
          </cell>
          <cell r="AW30">
            <v>73.699449256377548</v>
          </cell>
          <cell r="AX30">
            <v>13.59361542195005</v>
          </cell>
          <cell r="AY30">
            <v>0.95295253324961227</v>
          </cell>
          <cell r="AZ30">
            <v>11.753814332056971</v>
          </cell>
          <cell r="BE30">
            <v>10</v>
          </cell>
          <cell r="BF30">
            <v>69.531753760840189</v>
          </cell>
          <cell r="BG30">
            <v>6.9213821853510646</v>
          </cell>
          <cell r="BH30">
            <v>5.1494319819286236</v>
          </cell>
          <cell r="BI30">
            <v>18.397432062036909</v>
          </cell>
          <cell r="BJ30">
            <v>34.285714285714278</v>
          </cell>
          <cell r="BK30">
            <v>52.356900094100737</v>
          </cell>
          <cell r="BL30">
            <v>6.2670580736488546</v>
          </cell>
          <cell r="BM30">
            <v>2.3439787977502178</v>
          </cell>
          <cell r="BN30">
            <v>39.032063313709223</v>
          </cell>
          <cell r="BX30">
            <v>5.7142857142857144</v>
          </cell>
          <cell r="BY30">
            <v>60.213945461395276</v>
          </cell>
          <cell r="BZ30">
            <v>28.765043862101638</v>
          </cell>
          <cell r="CA30">
            <v>3.904076350346414</v>
          </cell>
          <cell r="CB30">
            <v>7.116951546608183</v>
          </cell>
          <cell r="CL30">
            <v>34.285714285714278</v>
          </cell>
          <cell r="CM30">
            <v>40.299065020836828</v>
          </cell>
          <cell r="CN30">
            <v>29.50706706641369</v>
          </cell>
          <cell r="CO30">
            <v>2.4901137219888541</v>
          </cell>
          <cell r="CP30">
            <v>27.70374308593864</v>
          </cell>
          <cell r="CZ30">
            <v>2.8571428571428572</v>
          </cell>
          <cell r="DA30">
            <v>76.988013558156524</v>
          </cell>
          <cell r="DB30">
            <v>15.878505664040841</v>
          </cell>
          <cell r="DC30">
            <v>2.71532923160304</v>
          </cell>
          <cell r="DD30">
            <v>4.3559349096886226</v>
          </cell>
          <cell r="DN30">
            <v>34.285714285714278</v>
          </cell>
          <cell r="DO30">
            <v>93.739438304040021</v>
          </cell>
          <cell r="DP30">
            <v>3.0578925994234192</v>
          </cell>
          <cell r="DQ30">
            <v>0.15319363332770161</v>
          </cell>
          <cell r="DR30">
            <v>2.9665623668179979</v>
          </cell>
          <cell r="DX30">
            <v>10.79</v>
          </cell>
          <cell r="DY30">
            <v>59.183673469387763</v>
          </cell>
          <cell r="DZ30">
            <v>13.02751921877767</v>
          </cell>
          <cell r="EC30">
            <v>37.748491706083072</v>
          </cell>
          <cell r="ED30">
            <v>59.183673469387763</v>
          </cell>
          <cell r="EE30">
            <v>37.452371212138431</v>
          </cell>
          <cell r="EH30">
            <v>5.9685371792220288</v>
          </cell>
          <cell r="EI30">
            <v>59.183673469387763</v>
          </cell>
          <cell r="EJ30">
            <v>6.0528278129000022</v>
          </cell>
        </row>
        <row r="31">
          <cell r="A31">
            <v>2.080771009286848E-16</v>
          </cell>
          <cell r="B31">
            <v>0.48480941803342092</v>
          </cell>
          <cell r="C31">
            <v>2.080771009286848E-16</v>
          </cell>
          <cell r="D31">
            <v>0.48480941803342092</v>
          </cell>
          <cell r="E31">
            <v>96.926848685181824</v>
          </cell>
          <cell r="F31">
            <v>0.52109762150950767</v>
          </cell>
          <cell r="G31">
            <v>0.17917813271461591</v>
          </cell>
          <cell r="H31">
            <v>2.372875583462672</v>
          </cell>
          <cell r="J31">
            <v>35.510204081632651</v>
          </cell>
          <cell r="K31">
            <v>96.500345241171743</v>
          </cell>
          <cell r="L31">
            <v>0.51897575592770384</v>
          </cell>
          <cell r="M31">
            <v>0.1785128860297143</v>
          </cell>
          <cell r="N31">
            <v>2.8021661420265902</v>
          </cell>
          <cell r="P31">
            <v>30</v>
          </cell>
          <cell r="Q31">
            <v>2.8190288912743759</v>
          </cell>
          <cell r="R31">
            <v>52.255079791758632</v>
          </cell>
          <cell r="S31">
            <v>4.1213507293728284</v>
          </cell>
          <cell r="T31">
            <v>40.805776613554542</v>
          </cell>
          <cell r="U31">
            <v>35.510204081632651</v>
          </cell>
          <cell r="V31">
            <v>2.7595808270103839</v>
          </cell>
          <cell r="W31">
            <v>45.572040241205947</v>
          </cell>
          <cell r="X31">
            <v>4.1402690747857758</v>
          </cell>
          <cell r="Y31">
            <v>47.529392851852052</v>
          </cell>
          <cell r="AC31">
            <v>30</v>
          </cell>
          <cell r="AD31">
            <v>31.126924107643529</v>
          </cell>
          <cell r="AE31">
            <v>15.98286873642688</v>
          </cell>
          <cell r="AF31">
            <v>5.021561749129031</v>
          </cell>
          <cell r="AG31">
            <v>47.868646682596648</v>
          </cell>
          <cell r="AH31">
            <v>35.510204081632651</v>
          </cell>
          <cell r="AI31">
            <v>28.81913299246974</v>
          </cell>
          <cell r="AJ31">
            <v>14.025695681026971</v>
          </cell>
          <cell r="AK31">
            <v>4.1749779103384634</v>
          </cell>
          <cell r="AL31">
            <v>52.980194901173121</v>
          </cell>
          <cell r="AQ31">
            <v>30</v>
          </cell>
          <cell r="AR31">
            <v>72.627164538645104</v>
          </cell>
          <cell r="AS31">
            <v>15.84261088156912</v>
          </cell>
          <cell r="AT31">
            <v>0.96504779486176984</v>
          </cell>
          <cell r="AU31">
            <v>10.565008328558569</v>
          </cell>
          <cell r="AV31">
            <v>35.510204081632651</v>
          </cell>
          <cell r="AW31">
            <v>73.956544240893521</v>
          </cell>
          <cell r="AX31">
            <v>13.020692544604859</v>
          </cell>
          <cell r="AY31">
            <v>0.94701719829861875</v>
          </cell>
          <cell r="AZ31">
            <v>12.07557755983699</v>
          </cell>
          <cell r="BE31">
            <v>30</v>
          </cell>
          <cell r="BF31">
            <v>53.719999999995707</v>
          </cell>
          <cell r="BG31">
            <v>7.0663832568074216</v>
          </cell>
          <cell r="BH31">
            <v>2.6331510572116552</v>
          </cell>
          <cell r="BI31">
            <v>36.580465970223827</v>
          </cell>
          <cell r="BJ31">
            <v>35.510204081632651</v>
          </cell>
          <cell r="BK31">
            <v>52.01401600086249</v>
          </cell>
          <cell r="BL31">
            <v>6.0429523437255899</v>
          </cell>
          <cell r="BM31">
            <v>2.273118655547441</v>
          </cell>
          <cell r="BN31">
            <v>39.669913524888123</v>
          </cell>
          <cell r="BX31">
            <v>5.9183673469387754</v>
          </cell>
          <cell r="BY31">
            <v>59.232755312837398</v>
          </cell>
          <cell r="BZ31">
            <v>29.287284595958539</v>
          </cell>
          <cell r="CA31">
            <v>4.0022908306620826</v>
          </cell>
          <cell r="CB31">
            <v>7.4776859366922244</v>
          </cell>
          <cell r="CL31">
            <v>35.510204081632651</v>
          </cell>
          <cell r="CM31">
            <v>40.453491793297083</v>
          </cell>
          <cell r="CN31">
            <v>28.500981202316289</v>
          </cell>
          <cell r="CO31">
            <v>2.4853559497330688</v>
          </cell>
          <cell r="CP31">
            <v>28.560159949831561</v>
          </cell>
          <cell r="CZ31">
            <v>2.9591836734693882</v>
          </cell>
          <cell r="DA31">
            <v>76.469622478442503</v>
          </cell>
          <cell r="DB31">
            <v>16.173875862186492</v>
          </cell>
          <cell r="DC31">
            <v>2.777671146659356</v>
          </cell>
          <cell r="DD31">
            <v>4.5128310409093766</v>
          </cell>
          <cell r="DN31">
            <v>35.510204081632651</v>
          </cell>
          <cell r="DO31">
            <v>93.944044007198158</v>
          </cell>
          <cell r="DP31">
            <v>2.7883056997995448</v>
          </cell>
          <cell r="DQ31">
            <v>0.1501129009909648</v>
          </cell>
          <cell r="DR31">
            <v>3.032811480658189</v>
          </cell>
          <cell r="DX31">
            <v>20.49</v>
          </cell>
          <cell r="DY31">
            <v>61.224489795918373</v>
          </cell>
          <cell r="DZ31">
            <v>13.773745072403001</v>
          </cell>
          <cell r="EC31">
            <v>45.003444836103142</v>
          </cell>
          <cell r="ED31">
            <v>61.224489795918373</v>
          </cell>
          <cell r="EE31">
            <v>38.192676866316788</v>
          </cell>
          <cell r="EH31">
            <v>3.504328833751964</v>
          </cell>
          <cell r="EI31">
            <v>61.224489795918373</v>
          </cell>
          <cell r="EJ31">
            <v>5.8394685689879173</v>
          </cell>
        </row>
        <row r="32">
          <cell r="A32">
            <v>2.6644766372280651E-2</v>
          </cell>
          <cell r="B32">
            <v>3.7698344468762912E-2</v>
          </cell>
          <cell r="C32">
            <v>2.6644766372280651E-2</v>
          </cell>
          <cell r="D32">
            <v>3.7698344468762912E-2</v>
          </cell>
          <cell r="E32">
            <v>94.628547265317081</v>
          </cell>
          <cell r="F32">
            <v>0.50896548962374522</v>
          </cell>
          <cell r="G32">
            <v>0.1750907698047891</v>
          </cell>
          <cell r="H32">
            <v>4.6873965199120136</v>
          </cell>
          <cell r="J32">
            <v>36.734693877551017</v>
          </cell>
          <cell r="K32">
            <v>96.405857140822746</v>
          </cell>
          <cell r="L32">
            <v>0.51848498856352421</v>
          </cell>
          <cell r="M32">
            <v>0.1783506129517691</v>
          </cell>
          <cell r="N32">
            <v>2.8973072828129092</v>
          </cell>
          <cell r="P32">
            <v>60</v>
          </cell>
          <cell r="Q32">
            <v>3.3313015563071291</v>
          </cell>
          <cell r="R32">
            <v>24.253085298117959</v>
          </cell>
          <cell r="S32">
            <v>3.2414083621384919</v>
          </cell>
          <cell r="T32">
            <v>69.175546821365273</v>
          </cell>
          <cell r="U32">
            <v>36.734693877551017</v>
          </cell>
          <cell r="V32">
            <v>2.7736378354480942</v>
          </cell>
          <cell r="W32">
            <v>44.182106354740377</v>
          </cell>
          <cell r="X32">
            <v>4.1265206513099608</v>
          </cell>
          <cell r="Y32">
            <v>48.919019869141437</v>
          </cell>
          <cell r="AC32">
            <v>60</v>
          </cell>
          <cell r="AD32">
            <v>22.883191393991069</v>
          </cell>
          <cell r="AE32">
            <v>7.0750173888886554</v>
          </cell>
          <cell r="AF32">
            <v>1.9974328924795719</v>
          </cell>
          <cell r="AG32">
            <v>68.044358987860619</v>
          </cell>
          <cell r="AH32">
            <v>36.734693877551017</v>
          </cell>
          <cell r="AI32">
            <v>28.382276364531439</v>
          </cell>
          <cell r="AJ32">
            <v>13.592662171442701</v>
          </cell>
          <cell r="AK32">
            <v>4.0136011769330766</v>
          </cell>
          <cell r="AL32">
            <v>54.011461780086243</v>
          </cell>
          <cell r="AQ32">
            <v>60</v>
          </cell>
          <cell r="AR32">
            <v>76.294637571023088</v>
          </cell>
          <cell r="AS32">
            <v>5.8425676007477838</v>
          </cell>
          <cell r="AT32">
            <v>0.72156804119321605</v>
          </cell>
          <cell r="AU32">
            <v>17.141058330666709</v>
          </cell>
          <cell r="AV32">
            <v>36.734693877551017</v>
          </cell>
          <cell r="AW32">
            <v>74.194246537337563</v>
          </cell>
          <cell r="AX32">
            <v>12.475693876379889</v>
          </cell>
          <cell r="AY32">
            <v>0.94015745529753092</v>
          </cell>
          <cell r="AZ32">
            <v>12.38973367461851</v>
          </cell>
          <cell r="BE32">
            <v>60</v>
          </cell>
          <cell r="BF32">
            <v>47.487080235181992</v>
          </cell>
          <cell r="BG32">
            <v>2.7789909349428279</v>
          </cell>
          <cell r="BH32">
            <v>1.4298179618582181</v>
          </cell>
          <cell r="BI32">
            <v>48.304113549336613</v>
          </cell>
          <cell r="BJ32">
            <v>36.734693877551017</v>
          </cell>
          <cell r="BK32">
            <v>51.687863345036178</v>
          </cell>
          <cell r="BL32">
            <v>5.8232745541017499</v>
          </cell>
          <cell r="BM32">
            <v>2.2066257782246361</v>
          </cell>
          <cell r="BN32">
            <v>40.282237243575281</v>
          </cell>
          <cell r="BX32">
            <v>6.1224489795918373</v>
          </cell>
          <cell r="BY32">
            <v>58.27245473941138</v>
          </cell>
          <cell r="BZ32">
            <v>29.786312177352169</v>
          </cell>
          <cell r="CA32">
            <v>4.0980157447980927</v>
          </cell>
          <cell r="CB32">
            <v>7.8432329034570163</v>
          </cell>
          <cell r="CL32">
            <v>36.734693877551017</v>
          </cell>
          <cell r="CM32">
            <v>40.594878183644411</v>
          </cell>
          <cell r="CN32">
            <v>27.53390854751791</v>
          </cell>
          <cell r="CO32">
            <v>2.4770553052517319</v>
          </cell>
          <cell r="CP32">
            <v>29.39414685876395</v>
          </cell>
          <cell r="CZ32">
            <v>3.0612244897959191</v>
          </cell>
          <cell r="DA32">
            <v>75.965670646409734</v>
          </cell>
          <cell r="DB32">
            <v>16.456919210959189</v>
          </cell>
          <cell r="DC32">
            <v>2.8380398911211531</v>
          </cell>
          <cell r="DD32">
            <v>4.6695194239922966</v>
          </cell>
          <cell r="DN32">
            <v>36.734693877551017</v>
          </cell>
          <cell r="DO32">
            <v>94.121350277078747</v>
          </cell>
          <cell r="DP32">
            <v>2.547264102036817</v>
          </cell>
          <cell r="DQ32">
            <v>0.14719889473752551</v>
          </cell>
          <cell r="DR32">
            <v>3.0977065116225928</v>
          </cell>
          <cell r="DX32">
            <v>49.68</v>
          </cell>
          <cell r="DY32">
            <v>63.265306122448983</v>
          </cell>
          <cell r="DZ32">
            <v>14.562089635870731</v>
          </cell>
          <cell r="EC32">
            <v>52.258782478611337</v>
          </cell>
          <cell r="ED32">
            <v>63.265306122448983</v>
          </cell>
          <cell r="EE32">
            <v>38.932997709428371</v>
          </cell>
          <cell r="EH32">
            <v>0.52105722470828197</v>
          </cell>
          <cell r="EI32">
            <v>63.265306122448983</v>
          </cell>
          <cell r="EJ32">
            <v>5.6174282165134857</v>
          </cell>
        </row>
        <row r="33">
          <cell r="A33">
            <v>1.751320131280093E-2</v>
          </cell>
          <cell r="B33">
            <v>1.3610768826208779</v>
          </cell>
          <cell r="C33">
            <v>1.751320131280093E-2</v>
          </cell>
          <cell r="D33">
            <v>1.3610768826208779</v>
          </cell>
          <cell r="J33">
            <v>37.95918367346939</v>
          </cell>
          <cell r="K33">
            <v>96.31147036573762</v>
          </cell>
          <cell r="L33">
            <v>0.51798959144611967</v>
          </cell>
          <cell r="M33">
            <v>0.17818480168803769</v>
          </cell>
          <cell r="N33">
            <v>2.992355266631094</v>
          </cell>
          <cell r="U33">
            <v>37.95918367346939</v>
          </cell>
          <cell r="V33">
            <v>2.793267858726272</v>
          </cell>
          <cell r="W33">
            <v>42.828727857840057</v>
          </cell>
          <cell r="X33">
            <v>4.1073316468785279</v>
          </cell>
          <cell r="Y33">
            <v>50.271969618296552</v>
          </cell>
          <cell r="AH33">
            <v>37.95918367346939</v>
          </cell>
          <cell r="AI33">
            <v>27.968055413368639</v>
          </cell>
          <cell r="AJ33">
            <v>13.16428362984624</v>
          </cell>
          <cell r="AK33">
            <v>3.860441153448793</v>
          </cell>
          <cell r="AL33">
            <v>55.00722129050871</v>
          </cell>
          <cell r="AV33">
            <v>37.95918367346939</v>
          </cell>
          <cell r="AW33">
            <v>74.413641921935508</v>
          </cell>
          <cell r="AX33">
            <v>11.957282990645741</v>
          </cell>
          <cell r="AY33">
            <v>0.9324490219544308</v>
          </cell>
          <cell r="AZ33">
            <v>12.69645760909766</v>
          </cell>
          <cell r="BJ33">
            <v>37.95918367346939</v>
          </cell>
          <cell r="BK33">
            <v>51.37702605241666</v>
          </cell>
          <cell r="BL33">
            <v>5.6087434192319714</v>
          </cell>
          <cell r="BM33">
            <v>2.1440618314523472</v>
          </cell>
          <cell r="BN33">
            <v>40.87016982084377</v>
          </cell>
          <cell r="BX33">
            <v>6.3265306122448983</v>
          </cell>
          <cell r="BY33">
            <v>57.332561219107333</v>
          </cell>
          <cell r="BZ33">
            <v>30.262752772038009</v>
          </cell>
          <cell r="CA33">
            <v>4.1912879866373416</v>
          </cell>
          <cell r="CB33">
            <v>8.2134123973884936</v>
          </cell>
          <cell r="CL33">
            <v>37.95918367346939</v>
          </cell>
          <cell r="CM33">
            <v>40.724285907159228</v>
          </cell>
          <cell r="CN33">
            <v>26.604093079941499</v>
          </cell>
          <cell r="CO33">
            <v>2.465512214898796</v>
          </cell>
          <cell r="CP33">
            <v>30.20609769317846</v>
          </cell>
          <cell r="CZ33">
            <v>3.1632653061224492</v>
          </cell>
          <cell r="DA33">
            <v>75.475715844313243</v>
          </cell>
          <cell r="DB33">
            <v>16.72806018634834</v>
          </cell>
          <cell r="DC33">
            <v>2.8964742342063521</v>
          </cell>
          <cell r="DD33">
            <v>4.8259818114576092</v>
          </cell>
          <cell r="DN33">
            <v>37.95918367346939</v>
          </cell>
          <cell r="DO33">
            <v>94.275384556314094</v>
          </cell>
          <cell r="DP33">
            <v>2.330696117177899</v>
          </cell>
          <cell r="DQ33">
            <v>0.14443406182474541</v>
          </cell>
          <cell r="DR33">
            <v>3.1613070907615519</v>
          </cell>
          <cell r="DY33">
            <v>65.306122448979593</v>
          </cell>
          <cell r="DZ33">
            <v>15.395301616883099</v>
          </cell>
          <cell r="ED33">
            <v>65.306122448979593</v>
          </cell>
          <cell r="EE33">
            <v>39.673333824966747</v>
          </cell>
          <cell r="EI33">
            <v>65.306122448979593</v>
          </cell>
          <cell r="EJ33">
            <v>5.3869114835252532</v>
          </cell>
        </row>
        <row r="34">
          <cell r="A34">
            <v>1.0015632053909231E-21</v>
          </cell>
          <cell r="B34">
            <v>3.386487669143214</v>
          </cell>
          <cell r="C34">
            <v>1.0015632053909231E-21</v>
          </cell>
          <cell r="D34">
            <v>3.386487669143214</v>
          </cell>
          <cell r="J34">
            <v>39.183673469387763</v>
          </cell>
          <cell r="K34">
            <v>96.217183093637573</v>
          </cell>
          <cell r="L34">
            <v>0.51749056581562758</v>
          </cell>
          <cell r="M34">
            <v>0.1780161767682836</v>
          </cell>
          <cell r="N34">
            <v>3.0873101901851472</v>
          </cell>
          <cell r="U34">
            <v>39.183673469387763</v>
          </cell>
          <cell r="V34">
            <v>2.817049530454228</v>
          </cell>
          <cell r="W34">
            <v>41.512185625401841</v>
          </cell>
          <cell r="X34">
            <v>4.0831574036628231</v>
          </cell>
          <cell r="Y34">
            <v>51.588912633235537</v>
          </cell>
          <cell r="AH34">
            <v>39.183673469387763</v>
          </cell>
          <cell r="AI34">
            <v>27.574362386462379</v>
          </cell>
          <cell r="AJ34">
            <v>12.74216322171778</v>
          </cell>
          <cell r="AK34">
            <v>3.7148467549617492</v>
          </cell>
          <cell r="AL34">
            <v>55.968629093600939</v>
          </cell>
          <cell r="AV34">
            <v>39.183673469387763</v>
          </cell>
          <cell r="AW34">
            <v>74.616325373348815</v>
          </cell>
          <cell r="AX34">
            <v>11.46354570719382</v>
          </cell>
          <cell r="AY34">
            <v>0.92400481364506959</v>
          </cell>
          <cell r="AZ34">
            <v>12.995955649445619</v>
          </cell>
          <cell r="BJ34">
            <v>39.183673469387763</v>
          </cell>
          <cell r="BK34">
            <v>51.079735720574199</v>
          </cell>
          <cell r="BL34">
            <v>5.4002113277339259</v>
          </cell>
          <cell r="BM34">
            <v>2.0849121558148789</v>
          </cell>
          <cell r="BN34">
            <v>41.435141965169443</v>
          </cell>
          <cell r="BX34">
            <v>6.5306122448979593</v>
          </cell>
          <cell r="BY34">
            <v>56.412592229915347</v>
          </cell>
          <cell r="BZ34">
            <v>30.717232545771559</v>
          </cell>
          <cell r="CA34">
            <v>4.2821444500627246</v>
          </cell>
          <cell r="CB34">
            <v>8.5880443689725983</v>
          </cell>
          <cell r="CL34">
            <v>39.183673469387763</v>
          </cell>
          <cell r="CM34">
            <v>40.842619438479353</v>
          </cell>
          <cell r="CN34">
            <v>25.709948958899169</v>
          </cell>
          <cell r="CO34">
            <v>2.450979550487864</v>
          </cell>
          <cell r="CP34">
            <v>30.996440947311591</v>
          </cell>
          <cell r="CZ34">
            <v>3.2653061224489801</v>
          </cell>
          <cell r="DA34">
            <v>74.999315854408081</v>
          </cell>
          <cell r="DB34">
            <v>16.98772326434332</v>
          </cell>
          <cell r="DC34">
            <v>2.9530129451328762</v>
          </cell>
          <cell r="DD34">
            <v>4.9821999558255454</v>
          </cell>
          <cell r="DN34">
            <v>39.183673469387763</v>
          </cell>
          <cell r="DO34">
            <v>94.408174018649163</v>
          </cell>
          <cell r="DP34">
            <v>2.1365376481325109</v>
          </cell>
          <cell r="DQ34">
            <v>0.1418094816433404</v>
          </cell>
          <cell r="DR34">
            <v>3.22365738308214</v>
          </cell>
          <cell r="DY34">
            <v>67.34693877551021</v>
          </cell>
          <cell r="DZ34">
            <v>16.276118593306219</v>
          </cell>
          <cell r="ED34">
            <v>67.34693877551021</v>
          </cell>
          <cell r="EE34">
            <v>40.413685884004742</v>
          </cell>
          <cell r="EI34">
            <v>67.34693877551021</v>
          </cell>
          <cell r="EJ34">
            <v>5.1481669198632716</v>
          </cell>
        </row>
        <row r="35">
          <cell r="A35">
            <v>0.20740300464789441</v>
          </cell>
          <cell r="B35">
            <v>1.723282418908314</v>
          </cell>
          <cell r="C35">
            <v>0.20740300464789441</v>
          </cell>
          <cell r="D35">
            <v>1.723282418908314</v>
          </cell>
          <cell r="J35">
            <v>40.408163265306122</v>
          </cell>
          <cell r="K35">
            <v>96.122993502243716</v>
          </cell>
          <cell r="L35">
            <v>0.51698891291218552</v>
          </cell>
          <cell r="M35">
            <v>0.17784546272227009</v>
          </cell>
          <cell r="N35">
            <v>3.1821721501790692</v>
          </cell>
          <cell r="U35">
            <v>40.408163265306122</v>
          </cell>
          <cell r="V35">
            <v>2.8437615545841202</v>
          </cell>
          <cell r="W35">
            <v>40.232525169718443</v>
          </cell>
          <cell r="X35">
            <v>4.05446175792778</v>
          </cell>
          <cell r="Y35">
            <v>52.870556090076072</v>
          </cell>
          <cell r="AH35">
            <v>40.408163265306122</v>
          </cell>
          <cell r="AI35">
            <v>27.199089531293691</v>
          </cell>
          <cell r="AJ35">
            <v>12.3279041125375</v>
          </cell>
          <cell r="AK35">
            <v>3.5761668965480848</v>
          </cell>
          <cell r="AL35">
            <v>56.896840850523319</v>
          </cell>
          <cell r="AV35">
            <v>40.408163265306122</v>
          </cell>
          <cell r="AW35">
            <v>74.803244175168714</v>
          </cell>
          <cell r="AX35">
            <v>10.993297277423141</v>
          </cell>
          <cell r="AY35">
            <v>0.91489004896438175</v>
          </cell>
          <cell r="AZ35">
            <v>13.28840004207712</v>
          </cell>
          <cell r="BJ35">
            <v>40.408163265306122</v>
          </cell>
          <cell r="BK35">
            <v>50.795290459024123</v>
          </cell>
          <cell r="BL35">
            <v>5.197731460350532</v>
          </cell>
          <cell r="BM35">
            <v>2.0289789591743079</v>
          </cell>
          <cell r="BN35">
            <v>41.978000236440877</v>
          </cell>
          <cell r="BX35">
            <v>6.7346938775510203</v>
          </cell>
          <cell r="BY35">
            <v>55.512065249825547</v>
          </cell>
          <cell r="BZ35">
            <v>31.150377664308269</v>
          </cell>
          <cell r="CA35">
            <v>4.3706220289571389</v>
          </cell>
          <cell r="CB35">
            <v>8.9669487686952714</v>
          </cell>
          <cell r="CL35">
            <v>40.408163265306122</v>
          </cell>
          <cell r="CM35">
            <v>40.950783252242623</v>
          </cell>
          <cell r="CN35">
            <v>24.849890343703091</v>
          </cell>
          <cell r="CO35">
            <v>2.433710183832539</v>
          </cell>
          <cell r="CP35">
            <v>31.765605115399872</v>
          </cell>
          <cell r="CZ35">
            <v>3.3673469387755102</v>
          </cell>
          <cell r="DA35">
            <v>74.536028458949247</v>
          </cell>
          <cell r="DB35">
            <v>17.236332920933521</v>
          </cell>
          <cell r="DC35">
            <v>3.0076947931186448</v>
          </cell>
          <cell r="DD35">
            <v>5.1381556096163337</v>
          </cell>
          <cell r="DN35">
            <v>40.408163265306122</v>
          </cell>
          <cell r="DO35">
            <v>94.52174583782886</v>
          </cell>
          <cell r="DP35">
            <v>1.9627245978103729</v>
          </cell>
          <cell r="DQ35">
            <v>0.13931623358402601</v>
          </cell>
          <cell r="DR35">
            <v>3.2848015535914352</v>
          </cell>
          <cell r="DY35">
            <v>69.387755102040813</v>
          </cell>
          <cell r="DZ35">
            <v>17.207448062338621</v>
          </cell>
          <cell r="ED35">
            <v>69.387755102040813</v>
          </cell>
          <cell r="EE35">
            <v>41.154052453450333</v>
          </cell>
          <cell r="EI35">
            <v>69.387755102040813</v>
          </cell>
          <cell r="EJ35">
            <v>4.9014800860099488</v>
          </cell>
        </row>
        <row r="36">
          <cell r="A36">
            <v>1.1002463841347061</v>
          </cell>
          <cell r="B36">
            <v>5.3741288536258063</v>
          </cell>
          <cell r="C36">
            <v>1.1002463841347061</v>
          </cell>
          <cell r="D36">
            <v>5.3741288536258063</v>
          </cell>
          <cell r="J36">
            <v>41.632653061224488</v>
          </cell>
          <cell r="K36">
            <v>96.028899769277274</v>
          </cell>
          <cell r="L36">
            <v>0.51648563397593072</v>
          </cell>
          <cell r="M36">
            <v>0.1776733840797608</v>
          </cell>
          <cell r="N36">
            <v>3.276941243316863</v>
          </cell>
          <cell r="U36">
            <v>41.632653061224488</v>
          </cell>
          <cell r="V36">
            <v>2.8727265602239518</v>
          </cell>
          <cell r="W36">
            <v>38.989315881283652</v>
          </cell>
          <cell r="X36">
            <v>4.0216247239063554</v>
          </cell>
          <cell r="Y36">
            <v>54.117637267046</v>
          </cell>
          <cell r="AH36">
            <v>41.632653061224488</v>
          </cell>
          <cell r="AI36">
            <v>26.840507368343768</v>
          </cell>
          <cell r="AJ36">
            <v>11.922743561855111</v>
          </cell>
          <cell r="AK36">
            <v>3.4438787267829172</v>
          </cell>
          <cell r="AL36">
            <v>57.792871645566002</v>
          </cell>
          <cell r="AV36">
            <v>41.632653061224488</v>
          </cell>
          <cell r="AW36">
            <v>74.97528301802754</v>
          </cell>
          <cell r="AX36">
            <v>10.54542356082027</v>
          </cell>
          <cell r="AY36">
            <v>0.9051653178045872</v>
          </cell>
          <cell r="AZ36">
            <v>13.57395964698097</v>
          </cell>
          <cell r="BJ36">
            <v>41.632653061224488</v>
          </cell>
          <cell r="BK36">
            <v>50.522988377281727</v>
          </cell>
          <cell r="BL36">
            <v>5.0013569978247006</v>
          </cell>
          <cell r="BM36">
            <v>1.976064449392714</v>
          </cell>
          <cell r="BN36">
            <v>42.499591194546717</v>
          </cell>
          <cell r="BX36">
            <v>6.9387755102040813</v>
          </cell>
          <cell r="BY36">
            <v>54.630497756828028</v>
          </cell>
          <cell r="BZ36">
            <v>31.56281429340364</v>
          </cell>
          <cell r="CA36">
            <v>4.45675761720348</v>
          </cell>
          <cell r="CB36">
            <v>9.3499455470424486</v>
          </cell>
          <cell r="CL36">
            <v>41.632653061224488</v>
          </cell>
          <cell r="CM36">
            <v>41.049667822561602</v>
          </cell>
          <cell r="CN36">
            <v>24.022348961868829</v>
          </cell>
          <cell r="CO36">
            <v>2.4139537956618402</v>
          </cell>
          <cell r="CP36">
            <v>32.514018315086133</v>
          </cell>
          <cell r="CZ36">
            <v>3.4693877551020411</v>
          </cell>
          <cell r="DA36">
            <v>74.085411440191834</v>
          </cell>
          <cell r="DB36">
            <v>17.474313632108331</v>
          </cell>
          <cell r="DC36">
            <v>3.0605585473815822</v>
          </cell>
          <cell r="DD36">
            <v>5.2938305253502058</v>
          </cell>
          <cell r="DN36">
            <v>41.632653061224488</v>
          </cell>
          <cell r="DO36">
            <v>94.618127187598134</v>
          </cell>
          <cell r="DP36">
            <v>1.807192869121204</v>
          </cell>
          <cell r="DQ36">
            <v>0.1369453970375179</v>
          </cell>
          <cell r="DR36">
            <v>3.3447837672965082</v>
          </cell>
          <cell r="DY36">
            <v>71.428571428571431</v>
          </cell>
          <cell r="DZ36">
            <v>18.19397553920388</v>
          </cell>
          <cell r="ED36">
            <v>71.428571428571431</v>
          </cell>
          <cell r="EE36">
            <v>41.894431640677581</v>
          </cell>
          <cell r="EI36">
            <v>71.428571428571431</v>
          </cell>
          <cell r="EJ36">
            <v>4.6471733999771887</v>
          </cell>
        </row>
        <row r="37">
          <cell r="A37">
            <v>-0.39206611314871281</v>
          </cell>
          <cell r="B37">
            <v>6.6625299219143166</v>
          </cell>
          <cell r="C37">
            <v>-0.39206611314871281</v>
          </cell>
          <cell r="D37">
            <v>6.6625299219143166</v>
          </cell>
          <cell r="J37">
            <v>42.857142857142861</v>
          </cell>
          <cell r="K37">
            <v>95.934900072459385</v>
          </cell>
          <cell r="L37">
            <v>0.51598173024700056</v>
          </cell>
          <cell r="M37">
            <v>0.17750066537051901</v>
          </cell>
          <cell r="N37">
            <v>3.371617566302529</v>
          </cell>
          <cell r="U37">
            <v>42.857142857142861</v>
          </cell>
          <cell r="V37">
            <v>2.9033466674288841</v>
          </cell>
          <cell r="W37">
            <v>37.782053675109971</v>
          </cell>
          <cell r="X37">
            <v>3.9850125856709409</v>
          </cell>
          <cell r="Y37">
            <v>55.330896725060533</v>
          </cell>
          <cell r="AH37">
            <v>42.857142857142861</v>
          </cell>
          <cell r="AI37">
            <v>26.49734113507019</v>
          </cell>
          <cell r="AJ37">
            <v>11.52732242968133</v>
          </cell>
          <cell r="AK37">
            <v>3.317476073429348</v>
          </cell>
          <cell r="AL37">
            <v>58.657861633960763</v>
          </cell>
          <cell r="AV37">
            <v>42.857142857142861</v>
          </cell>
          <cell r="AW37">
            <v>75.133326592557609</v>
          </cell>
          <cell r="AX37">
            <v>10.11881041687176</v>
          </cell>
          <cell r="AY37">
            <v>0.89489121005790551</v>
          </cell>
          <cell r="AZ37">
            <v>13.85280332414599</v>
          </cell>
          <cell r="BJ37">
            <v>42.857142857142861</v>
          </cell>
          <cell r="BK37">
            <v>50.262127584862313</v>
          </cell>
          <cell r="BL37">
            <v>4.8111411208993466</v>
          </cell>
          <cell r="BM37">
            <v>1.925970834332174</v>
          </cell>
          <cell r="BN37">
            <v>43.000761399375577</v>
          </cell>
          <cell r="BX37">
            <v>7.1428571428571432</v>
          </cell>
          <cell r="BY37">
            <v>53.767407228912909</v>
          </cell>
          <cell r="BZ37">
            <v>31.955168598813131</v>
          </cell>
          <cell r="CA37">
            <v>4.5405881086846458</v>
          </cell>
          <cell r="CB37">
            <v>9.7368546545000729</v>
          </cell>
          <cell r="CL37">
            <v>42.857142857142861</v>
          </cell>
          <cell r="CM37">
            <v>41.140117264964992</v>
          </cell>
          <cell r="CN37">
            <v>23.22580521126498</v>
          </cell>
          <cell r="CO37">
            <v>2.391944733170968</v>
          </cell>
          <cell r="CP37">
            <v>33.242121685777477</v>
          </cell>
          <cell r="CZ37">
            <v>3.5714285714285721</v>
          </cell>
          <cell r="DA37">
            <v>73.647022580390868</v>
          </cell>
          <cell r="DB37">
            <v>17.70208987385713</v>
          </cell>
          <cell r="DC37">
            <v>3.1116429771396068</v>
          </cell>
          <cell r="DD37">
            <v>5.4492064555473911</v>
          </cell>
          <cell r="DN37">
            <v>42.857142857142861</v>
          </cell>
          <cell r="DO37">
            <v>94.699345241701906</v>
          </cell>
          <cell r="DP37">
            <v>1.6678783649747231</v>
          </cell>
          <cell r="DQ37">
            <v>0.13468805139453191</v>
          </cell>
          <cell r="DR37">
            <v>3.403648189204437</v>
          </cell>
          <cell r="DY37">
            <v>73.469387755102048</v>
          </cell>
          <cell r="DZ37">
            <v>19.240360302387469</v>
          </cell>
          <cell r="ED37">
            <v>73.469387755102048</v>
          </cell>
          <cell r="EE37">
            <v>42.634820856899118</v>
          </cell>
          <cell r="EI37">
            <v>73.469387755102048</v>
          </cell>
          <cell r="EJ37">
            <v>4.3856004913108304</v>
          </cell>
        </row>
        <row r="38">
          <cell r="A38">
            <v>3.33575070210214</v>
          </cell>
          <cell r="B38">
            <v>93.336294881016826</v>
          </cell>
          <cell r="C38">
            <v>3.33575070210214</v>
          </cell>
          <cell r="D38">
            <v>93.336294881016826</v>
          </cell>
          <cell r="J38">
            <v>44.081632653061227</v>
          </cell>
          <cell r="K38">
            <v>95.840992589511245</v>
          </cell>
          <cell r="L38">
            <v>0.51547820296553248</v>
          </cell>
          <cell r="M38">
            <v>0.17732803112430809</v>
          </cell>
          <cell r="N38">
            <v>3.4662012158400701</v>
          </cell>
          <cell r="U38">
            <v>44.081632653061227</v>
          </cell>
          <cell r="V38">
            <v>2.9350239962540781</v>
          </cell>
          <cell r="W38">
            <v>36.610234466209867</v>
          </cell>
          <cell r="X38">
            <v>3.9449916272939332</v>
          </cell>
          <cell r="Y38">
            <v>56.511075025034849</v>
          </cell>
          <cell r="AH38">
            <v>44.081632653061227</v>
          </cell>
          <cell r="AI38">
            <v>26.16807822738738</v>
          </cell>
          <cell r="AJ38">
            <v>11.142440899684139</v>
          </cell>
          <cell r="AK38">
            <v>3.1963650237980472</v>
          </cell>
          <cell r="AL38">
            <v>59.493117120010027</v>
          </cell>
          <cell r="AV38">
            <v>44.081632653061227</v>
          </cell>
          <cell r="AW38">
            <v>75.278259589391268</v>
          </cell>
          <cell r="AX38">
            <v>9.7123437050641961</v>
          </cell>
          <cell r="AY38">
            <v>0.88412831561655647</v>
          </cell>
          <cell r="AZ38">
            <v>14.125099933561</v>
          </cell>
          <cell r="BJ38">
            <v>44.081632653061227</v>
          </cell>
          <cell r="BK38">
            <v>50.012006191281181</v>
          </cell>
          <cell r="BL38">
            <v>4.6271370103173846</v>
          </cell>
          <cell r="BM38">
            <v>1.878500321854766</v>
          </cell>
          <cell r="BN38">
            <v>43.48235741081605</v>
          </cell>
          <cell r="BX38">
            <v>7.3469387755102042</v>
          </cell>
          <cell r="BY38">
            <v>52.922311144070257</v>
          </cell>
          <cell r="BZ38">
            <v>32.328066746292208</v>
          </cell>
          <cell r="CA38">
            <v>4.6221503972835318</v>
          </cell>
          <cell r="CB38">
            <v>10.12749604155408</v>
          </cell>
          <cell r="CL38">
            <v>44.081632653061227</v>
          </cell>
          <cell r="CM38">
            <v>41.222947990060938</v>
          </cell>
          <cell r="CN38">
            <v>22.458762547881388</v>
          </cell>
          <cell r="CO38">
            <v>2.3679080459839779</v>
          </cell>
          <cell r="CP38">
            <v>33.950370311252122</v>
          </cell>
          <cell r="CZ38">
            <v>3.6734693877551021</v>
          </cell>
          <cell r="DA38">
            <v>73.22041966180133</v>
          </cell>
          <cell r="DB38">
            <v>17.92008612216932</v>
          </cell>
          <cell r="DC38">
            <v>3.160986851610641</v>
          </cell>
          <cell r="DD38">
            <v>5.604265152728118</v>
          </cell>
          <cell r="DN38">
            <v>44.081632653061227</v>
          </cell>
          <cell r="DO38">
            <v>94.767427173885125</v>
          </cell>
          <cell r="DP38">
            <v>1.5427169882806511</v>
          </cell>
          <cell r="DQ38">
            <v>0.13253527604578369</v>
          </cell>
          <cell r="DR38">
            <v>3.4614389843222959</v>
          </cell>
          <cell r="DY38">
            <v>75.510204081632651</v>
          </cell>
          <cell r="DZ38">
            <v>20.352154618900361</v>
          </cell>
          <cell r="ED38">
            <v>75.510204081632651</v>
          </cell>
          <cell r="EE38">
            <v>43.375183468688633</v>
          </cell>
          <cell r="EI38">
            <v>75.510204081632651</v>
          </cell>
          <cell r="EJ38">
            <v>4.1171427241672047</v>
          </cell>
        </row>
        <row r="39">
          <cell r="A39">
            <v>2.4619156791438421E-2</v>
          </cell>
          <cell r="B39">
            <v>1.452903323356127E-2</v>
          </cell>
          <cell r="C39">
            <v>2.4619156791438421E-2</v>
          </cell>
          <cell r="D39">
            <v>1.452903323356127E-2</v>
          </cell>
          <cell r="J39">
            <v>45.306122448979593</v>
          </cell>
          <cell r="K39">
            <v>95.747176282634129</v>
          </cell>
          <cell r="L39">
            <v>0.5149755976247874</v>
          </cell>
          <cell r="M39">
            <v>0.1771558773576683</v>
          </cell>
          <cell r="N39">
            <v>3.5606922846939422</v>
          </cell>
          <cell r="U39">
            <v>45.306122448979593</v>
          </cell>
          <cell r="V39">
            <v>2.967295214990874</v>
          </cell>
          <cell r="W39">
            <v>35.473220163889252</v>
          </cell>
          <cell r="X39">
            <v>3.9018989094719578</v>
          </cell>
          <cell r="Y39">
            <v>57.658912218965561</v>
          </cell>
          <cell r="AH39">
            <v>45.306122448979593</v>
          </cell>
          <cell r="AI39">
            <v>25.852102239776439</v>
          </cell>
          <cell r="AJ39">
            <v>10.76806894971314</v>
          </cell>
          <cell r="AK39">
            <v>3.080303618283716</v>
          </cell>
          <cell r="AL39">
            <v>60.299526476740468</v>
          </cell>
          <cell r="AV39">
            <v>45.306122448979593</v>
          </cell>
          <cell r="AW39">
            <v>75.410966699160852</v>
          </cell>
          <cell r="AX39">
            <v>9.3249092848841268</v>
          </cell>
          <cell r="AY39">
            <v>0.87293722437275989</v>
          </cell>
          <cell r="AZ39">
            <v>14.39101833521481</v>
          </cell>
          <cell r="BJ39">
            <v>45.306122448979593</v>
          </cell>
          <cell r="BK39">
            <v>49.771922306053639</v>
          </cell>
          <cell r="BL39">
            <v>4.4493978468217321</v>
          </cell>
          <cell r="BM39">
            <v>1.833455119822569</v>
          </cell>
          <cell r="BN39">
            <v>43.945225788756723</v>
          </cell>
          <cell r="BX39">
            <v>7.5510204081632653</v>
          </cell>
          <cell r="BY39">
            <v>52.09472698029024</v>
          </cell>
          <cell r="BZ39">
            <v>32.68213490159637</v>
          </cell>
          <cell r="CA39">
            <v>4.7014813768830326</v>
          </cell>
          <cell r="CB39">
            <v>10.521689658690409</v>
          </cell>
          <cell r="CL39">
            <v>45.306122448979593</v>
          </cell>
          <cell r="CM39">
            <v>41.298785354838436</v>
          </cell>
          <cell r="CN39">
            <v>21.71996581851554</v>
          </cell>
          <cell r="CO39">
            <v>2.3420272490275651</v>
          </cell>
          <cell r="CP39">
            <v>34.639210472796933</v>
          </cell>
          <cell r="CZ39">
            <v>3.7755102040816331</v>
          </cell>
          <cell r="DA39">
            <v>72.805255723059361</v>
          </cell>
          <cell r="DB39">
            <v>18.128629907426738</v>
          </cell>
          <cell r="DC39">
            <v>3.2086242173179289</v>
          </cell>
          <cell r="DD39">
            <v>5.7589937916529799</v>
          </cell>
          <cell r="DN39">
            <v>45.306122448979593</v>
          </cell>
          <cell r="DO39">
            <v>94.823874145612265</v>
          </cell>
          <cell r="DP39">
            <v>1.43017445620342</v>
          </cell>
          <cell r="DQ39">
            <v>0.1304801893515157</v>
          </cell>
          <cell r="DR39">
            <v>3.5181946620738418</v>
          </cell>
          <cell r="DY39">
            <v>77.551020408163268</v>
          </cell>
          <cell r="DZ39">
            <v>21.53611356995663</v>
          </cell>
          <cell r="ED39">
            <v>77.551020408163268</v>
          </cell>
          <cell r="EE39">
            <v>44.1152590699567</v>
          </cell>
          <cell r="EI39">
            <v>77.551020408163268</v>
          </cell>
          <cell r="EJ39">
            <v>3.8422055963166368</v>
          </cell>
        </row>
        <row r="40">
          <cell r="A40">
            <v>4.2116879311631712E-13</v>
          </cell>
          <cell r="B40">
            <v>7.2334123951756438E-3</v>
          </cell>
          <cell r="C40">
            <v>4.2116879311631712E-13</v>
          </cell>
          <cell r="D40">
            <v>7.2334123951756438E-3</v>
          </cell>
          <cell r="J40">
            <v>46.530612244897959</v>
          </cell>
          <cell r="K40">
            <v>95.653452379349446</v>
          </cell>
          <cell r="L40">
            <v>0.51447315094564017</v>
          </cell>
          <cell r="M40">
            <v>0.17698365169702621</v>
          </cell>
          <cell r="N40">
            <v>3.6550908603520118</v>
          </cell>
          <cell r="U40">
            <v>46.530612244897959</v>
          </cell>
          <cell r="V40">
            <v>2.9997985096758248</v>
          </cell>
          <cell r="W40">
            <v>34.370287901180653</v>
          </cell>
          <cell r="X40">
            <v>3.8560709997237832</v>
          </cell>
          <cell r="Y40">
            <v>58.775168785925793</v>
          </cell>
          <cell r="AH40">
            <v>46.530612244897959</v>
          </cell>
          <cell r="AI40">
            <v>25.548796766718439</v>
          </cell>
          <cell r="AJ40">
            <v>10.40417655761793</v>
          </cell>
          <cell r="AK40">
            <v>2.9690498972810619</v>
          </cell>
          <cell r="AL40">
            <v>61.077978077178813</v>
          </cell>
          <cell r="AV40">
            <v>46.530612244897959</v>
          </cell>
          <cell r="AW40">
            <v>75.532209186959165</v>
          </cell>
          <cell r="AX40">
            <v>8.9555380859318472</v>
          </cell>
          <cell r="AY40">
            <v>0.86136915761905886</v>
          </cell>
          <cell r="AZ40">
            <v>14.65071511312188</v>
          </cell>
          <cell r="BJ40">
            <v>46.530612244897959</v>
          </cell>
          <cell r="BK40">
            <v>49.541174038694969</v>
          </cell>
          <cell r="BL40">
            <v>4.2779768111552992</v>
          </cell>
          <cell r="BM40">
            <v>1.79063743609766</v>
          </cell>
          <cell r="BN40">
            <v>44.390213093086231</v>
          </cell>
          <cell r="BX40">
            <v>7.7551020408163271</v>
          </cell>
          <cell r="BY40">
            <v>51.284172215562897</v>
          </cell>
          <cell r="BZ40">
            <v>33.017999230481067</v>
          </cell>
          <cell r="CA40">
            <v>4.7786179413660506</v>
          </cell>
          <cell r="CB40">
            <v>10.919255456395</v>
          </cell>
          <cell r="CL40">
            <v>46.530612244897959</v>
          </cell>
          <cell r="CM40">
            <v>41.368254716286494</v>
          </cell>
          <cell r="CN40">
            <v>21.008159869964938</v>
          </cell>
          <cell r="CO40">
            <v>2.314485857228421</v>
          </cell>
          <cell r="CP40">
            <v>35.309088451698777</v>
          </cell>
          <cell r="CZ40">
            <v>3.877551020408164</v>
          </cell>
          <cell r="DA40">
            <v>72.401205967960252</v>
          </cell>
          <cell r="DB40">
            <v>18.32802259997511</v>
          </cell>
          <cell r="DC40">
            <v>3.2545912434146551</v>
          </cell>
          <cell r="DD40">
            <v>5.9133809999706939</v>
          </cell>
          <cell r="DN40">
            <v>46.530612244897959</v>
          </cell>
          <cell r="DO40">
            <v>94.870392997683837</v>
          </cell>
          <cell r="DP40">
            <v>1.328504547126391</v>
          </cell>
          <cell r="DQ40">
            <v>0.1285154035645866</v>
          </cell>
          <cell r="DR40">
            <v>3.57396026813558</v>
          </cell>
          <cell r="DY40">
            <v>79.591836734693885</v>
          </cell>
          <cell r="DZ40">
            <v>22.800650986607209</v>
          </cell>
          <cell r="ED40">
            <v>79.591836734693885</v>
          </cell>
          <cell r="EE40">
            <v>44.855407092934712</v>
          </cell>
          <cell r="EI40">
            <v>79.591836734693885</v>
          </cell>
          <cell r="EJ40">
            <v>3.561214743035463</v>
          </cell>
        </row>
        <row r="41">
          <cell r="A41">
            <v>1.2238671701964861E-2</v>
          </cell>
          <cell r="B41">
            <v>1.5334431498676551E-8</v>
          </cell>
          <cell r="C41">
            <v>1.2238671701964861E-2</v>
          </cell>
          <cell r="D41">
            <v>1.5334431498676551E-8</v>
          </cell>
          <cell r="J41">
            <v>47.755102040816332</v>
          </cell>
          <cell r="K41">
            <v>95.559820752352735</v>
          </cell>
          <cell r="L41">
            <v>0.51397088577609717</v>
          </cell>
          <cell r="M41">
            <v>0.1768113698142019</v>
          </cell>
          <cell r="N41">
            <v>3.74939703440399</v>
          </cell>
          <cell r="U41">
            <v>47.755102040816332</v>
          </cell>
          <cell r="V41">
            <v>3.032340419517749</v>
          </cell>
          <cell r="W41">
            <v>33.300631694627178</v>
          </cell>
          <cell r="X41">
            <v>3.80777660851055</v>
          </cell>
          <cell r="Y41">
            <v>59.86057791282817</v>
          </cell>
          <cell r="AH41">
            <v>47.755102040816332</v>
          </cell>
          <cell r="AI41">
            <v>25.257545402694461</v>
          </cell>
          <cell r="AJ41">
            <v>10.050733701248101</v>
          </cell>
          <cell r="AK41">
            <v>2.8623619011847898</v>
          </cell>
          <cell r="AL41">
            <v>61.829360294351702</v>
          </cell>
          <cell r="AV41">
            <v>47.755102040816332</v>
          </cell>
          <cell r="AW41">
            <v>75.642593745874834</v>
          </cell>
          <cell r="AX41">
            <v>8.6034372989023957</v>
          </cell>
          <cell r="AY41">
            <v>0.84946382106097984</v>
          </cell>
          <cell r="AZ41">
            <v>14.904336677793721</v>
          </cell>
          <cell r="BJ41">
            <v>47.755102040816332</v>
          </cell>
          <cell r="BK41">
            <v>49.319059498720513</v>
          </cell>
          <cell r="BL41">
            <v>4.1129270840610008</v>
          </cell>
          <cell r="BM41">
            <v>1.749849478542119</v>
          </cell>
          <cell r="BN41">
            <v>44.818165883693169</v>
          </cell>
          <cell r="BX41">
            <v>7.9591836734693882</v>
          </cell>
          <cell r="BY41">
            <v>50.490164327878389</v>
          </cell>
          <cell r="BZ41">
            <v>33.336285898701817</v>
          </cell>
          <cell r="CA41">
            <v>4.853596984615475</v>
          </cell>
          <cell r="CB41">
            <v>11.320013385153789</v>
          </cell>
          <cell r="CL41">
            <v>47.755102040816332</v>
          </cell>
          <cell r="CM41">
            <v>41.431971317240603</v>
          </cell>
          <cell r="CN41">
            <v>20.32210399678587</v>
          </cell>
          <cell r="CO41">
            <v>2.285464909399189</v>
          </cell>
          <cell r="CP41">
            <v>35.960448671753248</v>
          </cell>
          <cell r="CZ41">
            <v>3.9795918367346941</v>
          </cell>
          <cell r="DA41">
            <v>72.007763040517986</v>
          </cell>
          <cell r="DB41">
            <v>18.51875185916083</v>
          </cell>
          <cell r="DC41">
            <v>3.2989332530945412</v>
          </cell>
          <cell r="DD41">
            <v>6.0674050516078797</v>
          </cell>
          <cell r="DN41">
            <v>47.755102040816332</v>
          </cell>
          <cell r="DO41">
            <v>94.90798576956351</v>
          </cell>
          <cell r="DP41">
            <v>1.2366734697022379</v>
          </cell>
          <cell r="DQ41">
            <v>0.12663609428976941</v>
          </cell>
          <cell r="DR41">
            <v>3.628770987244395</v>
          </cell>
          <cell r="DY41">
            <v>81.632653061224488</v>
          </cell>
          <cell r="DZ41">
            <v>24.156545653238961</v>
          </cell>
          <cell r="ED41">
            <v>81.632653061224488</v>
          </cell>
          <cell r="EE41">
            <v>45.595620445019648</v>
          </cell>
          <cell r="EI41">
            <v>81.632653061224488</v>
          </cell>
          <cell r="EJ41">
            <v>3.2746124029940589</v>
          </cell>
        </row>
        <row r="42">
          <cell r="A42">
            <v>1.8530095198825982E-11</v>
          </cell>
          <cell r="B42">
            <v>8.8935301986033805E-3</v>
          </cell>
          <cell r="C42">
            <v>1.8530095198825982E-11</v>
          </cell>
          <cell r="D42">
            <v>8.8935301986033805E-3</v>
          </cell>
          <cell r="J42">
            <v>48.979591836734699</v>
          </cell>
          <cell r="K42">
            <v>95.466281254312619</v>
          </cell>
          <cell r="L42">
            <v>0.5134688351730442</v>
          </cell>
          <cell r="M42">
            <v>0.17663905585028131</v>
          </cell>
          <cell r="N42">
            <v>3.8436108970013469</v>
          </cell>
          <cell r="U42">
            <v>48.979591836734699</v>
          </cell>
          <cell r="V42">
            <v>3.064730096053129</v>
          </cell>
          <cell r="W42">
            <v>32.263443715996672</v>
          </cell>
          <cell r="X42">
            <v>3.7572834551607839</v>
          </cell>
          <cell r="Y42">
            <v>60.915872402999653</v>
          </cell>
          <cell r="AH42">
            <v>48.979591836734699</v>
          </cell>
          <cell r="AI42">
            <v>24.977731742185579</v>
          </cell>
          <cell r="AJ42">
            <v>9.7077103584532747</v>
          </cell>
          <cell r="AK42">
            <v>2.759997670389605</v>
          </cell>
          <cell r="AL42">
            <v>62.554561501285853</v>
          </cell>
          <cell r="AV42">
            <v>48.979591836734699</v>
          </cell>
          <cell r="AW42">
            <v>75.743367743818027</v>
          </cell>
          <cell r="AX42">
            <v>8.2670545876267827</v>
          </cell>
          <cell r="AY42">
            <v>0.83730986543176578</v>
          </cell>
          <cell r="AZ42">
            <v>15.152099346755341</v>
          </cell>
          <cell r="BJ42">
            <v>48.979591836734699</v>
          </cell>
          <cell r="BK42">
            <v>49.105137357259899</v>
          </cell>
          <cell r="BL42">
            <v>3.954233183287799</v>
          </cell>
          <cell r="BM42">
            <v>1.7109522142567539</v>
          </cell>
          <cell r="BN42">
            <v>45.229679550672898</v>
          </cell>
          <cell r="BX42">
            <v>8.1632653061224492</v>
          </cell>
          <cell r="BY42">
            <v>49.712898562317022</v>
          </cell>
          <cell r="BZ42">
            <v>33.636710238757601</v>
          </cell>
          <cell r="CA42">
            <v>4.9264352796662916</v>
          </cell>
          <cell r="CB42">
            <v>11.72403394655456</v>
          </cell>
          <cell r="CL42">
            <v>48.979591836734699</v>
          </cell>
          <cell r="CM42">
            <v>41.490457396110187</v>
          </cell>
          <cell r="CN42">
            <v>19.66068216553073</v>
          </cell>
          <cell r="CO42">
            <v>2.2551235707965032</v>
          </cell>
          <cell r="CP42">
            <v>36.593725762741492</v>
          </cell>
          <cell r="CZ42">
            <v>4.0816326530612246</v>
          </cell>
          <cell r="DA42">
            <v>71.624653193924857</v>
          </cell>
          <cell r="DB42">
            <v>18.701069074729759</v>
          </cell>
          <cell r="DC42">
            <v>3.3416828204527649</v>
          </cell>
          <cell r="DD42">
            <v>6.2210574582131546</v>
          </cell>
          <cell r="DN42">
            <v>48.979591836734699</v>
          </cell>
          <cell r="DO42">
            <v>94.937480402341919</v>
          </cell>
          <cell r="DP42">
            <v>1.1538233152628381</v>
          </cell>
          <cell r="DQ42">
            <v>0.12483807865470629</v>
          </cell>
          <cell r="DR42">
            <v>3.6826596569124281</v>
          </cell>
          <cell r="DY42">
            <v>83.673469387755105</v>
          </cell>
          <cell r="DZ42">
            <v>25.61808534759205</v>
          </cell>
          <cell r="ED42">
            <v>83.673469387755105</v>
          </cell>
          <cell r="EE42">
            <v>46.335888351868597</v>
          </cell>
          <cell r="EI42">
            <v>83.673469387755105</v>
          </cell>
          <cell r="EJ42">
            <v>2.9805239588045729</v>
          </cell>
        </row>
        <row r="43">
          <cell r="A43">
            <v>1.334759455766747E-11</v>
          </cell>
          <cell r="B43">
            <v>1.492424567756352E-2</v>
          </cell>
          <cell r="C43">
            <v>1.334759455766747E-11</v>
          </cell>
          <cell r="D43">
            <v>1.492424567756352E-2</v>
          </cell>
          <cell r="J43">
            <v>50.204081632653057</v>
          </cell>
          <cell r="K43">
            <v>95.372833737897679</v>
          </cell>
          <cell r="L43">
            <v>0.5129670321933667</v>
          </cell>
          <cell r="M43">
            <v>0.1764667339463499</v>
          </cell>
          <cell r="N43">
            <v>3.9377325382955508</v>
          </cell>
          <cell r="U43">
            <v>50.204081632653057</v>
          </cell>
          <cell r="V43">
            <v>3.0967896069467562</v>
          </cell>
          <cell r="W43">
            <v>31.257924346001872</v>
          </cell>
          <cell r="X43">
            <v>3.7048471310787909</v>
          </cell>
          <cell r="Y43">
            <v>61.941774159406712</v>
          </cell>
          <cell r="AH43">
            <v>50.204081632653057</v>
          </cell>
          <cell r="AI43">
            <v>24.708739379672888</v>
          </cell>
          <cell r="AJ43">
            <v>9.375076507083044</v>
          </cell>
          <cell r="AK43">
            <v>2.6617152452902149</v>
          </cell>
          <cell r="AL43">
            <v>63.254470071007937</v>
          </cell>
          <cell r="AV43">
            <v>50.204081632653057</v>
          </cell>
          <cell r="AW43">
            <v>75.83499650860378</v>
          </cell>
          <cell r="AX43">
            <v>7.9457574915333673</v>
          </cell>
          <cell r="AY43">
            <v>0.82493657336551041</v>
          </cell>
          <cell r="AZ43">
            <v>15.394140970129261</v>
          </cell>
          <cell r="BJ43">
            <v>50.204081632653057</v>
          </cell>
          <cell r="BK43">
            <v>48.898945333701953</v>
          </cell>
          <cell r="BL43">
            <v>3.8016387688993079</v>
          </cell>
          <cell r="BM43">
            <v>1.6738107321829121</v>
          </cell>
          <cell r="BN43">
            <v>45.625607507798151</v>
          </cell>
          <cell r="BX43">
            <v>8.3673469387755102</v>
          </cell>
          <cell r="BY43">
            <v>48.951486005393477</v>
          </cell>
          <cell r="BZ43">
            <v>33.920460636142728</v>
          </cell>
          <cell r="CA43">
            <v>4.9971893699551044</v>
          </cell>
          <cell r="CB43">
            <v>12.13095414981553</v>
          </cell>
          <cell r="CL43">
            <v>50.204081632653057</v>
          </cell>
          <cell r="CM43">
            <v>41.544342702291949</v>
          </cell>
          <cell r="CN43">
            <v>19.022608741469739</v>
          </cell>
          <cell r="CO43">
            <v>2.2236500777342529</v>
          </cell>
          <cell r="CP43">
            <v>37.209387373682972</v>
          </cell>
          <cell r="CZ43">
            <v>4.1836734693877551</v>
          </cell>
          <cell r="DA43">
            <v>71.2516026813732</v>
          </cell>
          <cell r="DB43">
            <v>18.875225636427789</v>
          </cell>
          <cell r="DC43">
            <v>3.3828725195844962</v>
          </cell>
          <cell r="DD43">
            <v>6.3743297314351377</v>
          </cell>
          <cell r="DN43">
            <v>50.204081632653057</v>
          </cell>
          <cell r="DO43">
            <v>94.959704837109683</v>
          </cell>
          <cell r="DP43">
            <v>1.0790961751400689</v>
          </cell>
          <cell r="DQ43">
            <v>0.1231171737870395</v>
          </cell>
          <cell r="DR43">
            <v>3.7356591146518161</v>
          </cell>
          <cell r="DY43">
            <v>85.714285714285722</v>
          </cell>
          <cell r="DZ43">
            <v>27.205043550106051</v>
          </cell>
          <cell r="ED43">
            <v>85.714285714285722</v>
          </cell>
          <cell r="EE43">
            <v>47.076199503512463</v>
          </cell>
          <cell r="EI43">
            <v>85.714285714285722</v>
          </cell>
          <cell r="EJ43">
            <v>2.6846649906609472</v>
          </cell>
        </row>
        <row r="44">
          <cell r="A44">
            <v>6.2447781584236188E-2</v>
          </cell>
          <cell r="B44">
            <v>1.9458946205460811E-7</v>
          </cell>
          <cell r="C44">
            <v>6.2447781584236188E-2</v>
          </cell>
          <cell r="D44">
            <v>1.9458946205460811E-7</v>
          </cell>
          <cell r="J44">
            <v>51.428571428571431</v>
          </cell>
          <cell r="K44">
            <v>95.279478055776536</v>
          </cell>
          <cell r="L44">
            <v>0.51246550989395045</v>
          </cell>
          <cell r="M44">
            <v>0.1762944282434934</v>
          </cell>
          <cell r="N44">
            <v>4.031762048438071</v>
          </cell>
          <cell r="U44">
            <v>51.428571428571431</v>
          </cell>
          <cell r="V44">
            <v>3.1283795306704811</v>
          </cell>
          <cell r="W44">
            <v>30.283226968560339</v>
          </cell>
          <cell r="X44">
            <v>3.6507181618988498</v>
          </cell>
          <cell r="Y44">
            <v>62.939010780831303</v>
          </cell>
          <cell r="AH44">
            <v>51.428571428571431</v>
          </cell>
          <cell r="AI44">
            <v>24.449951909637459</v>
          </cell>
          <cell r="AJ44">
            <v>9.0528021249870125</v>
          </cell>
          <cell r="AK44">
            <v>2.567272666281323</v>
          </cell>
          <cell r="AL44">
            <v>63.929974376544664</v>
          </cell>
          <cell r="AV44">
            <v>51.428571428571431</v>
          </cell>
          <cell r="AW44">
            <v>75.9179453680471</v>
          </cell>
          <cell r="AX44">
            <v>7.6389135500505043</v>
          </cell>
          <cell r="AY44">
            <v>0.81237322749630747</v>
          </cell>
          <cell r="AZ44">
            <v>15.63059939803802</v>
          </cell>
          <cell r="BJ44">
            <v>51.428571428571431</v>
          </cell>
          <cell r="BK44">
            <v>48.700039044484811</v>
          </cell>
          <cell r="BL44">
            <v>3.6549604918695842</v>
          </cell>
          <cell r="BM44">
            <v>1.638315724865504</v>
          </cell>
          <cell r="BN44">
            <v>46.00668708102755</v>
          </cell>
          <cell r="BX44">
            <v>8.5714285714285712</v>
          </cell>
          <cell r="BY44">
            <v>48.205212988131777</v>
          </cell>
          <cell r="BZ44">
            <v>34.188488899450938</v>
          </cell>
          <cell r="CA44">
            <v>5.0659093533093396</v>
          </cell>
          <cell r="CB44">
            <v>12.540486190654709</v>
          </cell>
          <cell r="CL44">
            <v>51.428571428571431</v>
          </cell>
          <cell r="CM44">
            <v>41.593982543911473</v>
          </cell>
          <cell r="CN44">
            <v>18.40698962638124</v>
          </cell>
          <cell r="CO44">
            <v>2.1911659864681359</v>
          </cell>
          <cell r="CP44">
            <v>37.807850738418139</v>
          </cell>
          <cell r="CZ44">
            <v>4.2857142857142856</v>
          </cell>
          <cell r="DA44">
            <v>70.888337756055279</v>
          </cell>
          <cell r="DB44">
            <v>19.041472934000829</v>
          </cell>
          <cell r="DC44">
            <v>3.4225349245849102</v>
          </cell>
          <cell r="DD44">
            <v>6.5272133829224472</v>
          </cell>
          <cell r="DN44">
            <v>51.428571428571431</v>
          </cell>
          <cell r="DO44">
            <v>94.975487014957409</v>
          </cell>
          <cell r="DP44">
            <v>1.0116341406658049</v>
          </cell>
          <cell r="DQ44">
            <v>0.1214691968144109</v>
          </cell>
          <cell r="DR44">
            <v>3.7878021979746981</v>
          </cell>
          <cell r="DY44">
            <v>87.755102040816325</v>
          </cell>
          <cell r="DZ44">
            <v>28.946392199832619</v>
          </cell>
          <cell r="ED44">
            <v>87.755102040816325</v>
          </cell>
          <cell r="EE44">
            <v>47.816549562170422</v>
          </cell>
          <cell r="EI44">
            <v>87.755102040816325</v>
          </cell>
          <cell r="EJ44">
            <v>2.3844076482873078</v>
          </cell>
        </row>
        <row r="45">
          <cell r="A45">
            <v>2.2883040922709171E-13</v>
          </cell>
          <cell r="B45">
            <v>6.4163890268738328E-3</v>
          </cell>
          <cell r="C45">
            <v>2.2883040922709171E-13</v>
          </cell>
          <cell r="D45">
            <v>6.4163890268738328E-3</v>
          </cell>
          <cell r="J45">
            <v>52.653061224489797</v>
          </cell>
          <cell r="K45">
            <v>95.186214060617772</v>
          </cell>
          <cell r="L45">
            <v>0.51196430133168103</v>
          </cell>
          <cell r="M45">
            <v>0.17612216288279739</v>
          </cell>
          <cell r="N45">
            <v>4.1256995175803777</v>
          </cell>
          <cell r="U45">
            <v>52.653061224489797</v>
          </cell>
          <cell r="V45">
            <v>3.159386100270138</v>
          </cell>
          <cell r="W45">
            <v>29.33846823045501</v>
          </cell>
          <cell r="X45">
            <v>3.595152945440065</v>
          </cell>
          <cell r="Y45">
            <v>63.908328008190303</v>
          </cell>
          <cell r="AH45">
            <v>52.653061224489797</v>
          </cell>
          <cell r="AI45">
            <v>24.20075292656038</v>
          </cell>
          <cell r="AJ45">
            <v>8.7408571900147827</v>
          </cell>
          <cell r="AK45">
            <v>2.476427973757636</v>
          </cell>
          <cell r="AL45">
            <v>64.581962790922688</v>
          </cell>
          <cell r="AV45">
            <v>52.653061224489797</v>
          </cell>
          <cell r="AW45">
            <v>75.99267964996298</v>
          </cell>
          <cell r="AX45">
            <v>7.3458903026065494</v>
          </cell>
          <cell r="AY45">
            <v>0.79964911045825005</v>
          </cell>
          <cell r="AZ45">
            <v>15.861612480604141</v>
          </cell>
          <cell r="BJ45">
            <v>52.653061224489797</v>
          </cell>
          <cell r="BK45">
            <v>48.508125449771313</v>
          </cell>
          <cell r="BL45">
            <v>3.5140212871538128</v>
          </cell>
          <cell r="BM45">
            <v>1.6043941684358931</v>
          </cell>
          <cell r="BN45">
            <v>46.373461415656188</v>
          </cell>
          <cell r="BX45">
            <v>8.7755102040816322</v>
          </cell>
          <cell r="BY45">
            <v>47.473838240333983</v>
          </cell>
          <cell r="BZ45">
            <v>34.441109879370977</v>
          </cell>
          <cell r="CA45">
            <v>5.1326302004291424</v>
          </cell>
          <cell r="CB45">
            <v>12.952522378404771</v>
          </cell>
          <cell r="CL45">
            <v>52.653061224489797</v>
          </cell>
          <cell r="CM45">
            <v>41.639732229094292</v>
          </cell>
          <cell r="CN45">
            <v>17.812930722043511</v>
          </cell>
          <cell r="CO45">
            <v>2.15779285325385</v>
          </cell>
          <cell r="CP45">
            <v>38.38953309078741</v>
          </cell>
          <cell r="CZ45">
            <v>4.3877551020408161</v>
          </cell>
          <cell r="DA45">
            <v>70.534584671163486</v>
          </cell>
          <cell r="DB45">
            <v>19.200062357194749</v>
          </cell>
          <cell r="DC45">
            <v>3.4607026095491809</v>
          </cell>
          <cell r="DD45">
            <v>6.6796999243236996</v>
          </cell>
          <cell r="DN45">
            <v>52.653061224489797</v>
          </cell>
          <cell r="DO45">
            <v>94.98565487697573</v>
          </cell>
          <cell r="DP45">
            <v>0.95057930317192429</v>
          </cell>
          <cell r="DQ45">
            <v>0.11988996486446279</v>
          </cell>
          <cell r="DR45">
            <v>3.8391217443932089</v>
          </cell>
          <cell r="DY45">
            <v>89.795918367346943</v>
          </cell>
          <cell r="DZ45">
            <v>30.880994310438979</v>
          </cell>
          <cell r="ED45">
            <v>89.795918367346943</v>
          </cell>
          <cell r="EE45">
            <v>48.556916398140828</v>
          </cell>
          <cell r="EI45">
            <v>89.795918367346943</v>
          </cell>
          <cell r="EJ45">
            <v>2.0802461936732661</v>
          </cell>
        </row>
        <row r="46">
          <cell r="A46">
            <v>5.5282534168848471E-2</v>
          </cell>
          <cell r="B46">
            <v>2.6038606947700021E-2</v>
          </cell>
          <cell r="C46">
            <v>5.5282534168848471E-2</v>
          </cell>
          <cell r="D46">
            <v>2.6038606947700021E-2</v>
          </cell>
          <cell r="J46">
            <v>53.877551020408163</v>
          </cell>
          <cell r="K46">
            <v>95.093041605090008</v>
          </cell>
          <cell r="L46">
            <v>0.5114634395634442</v>
          </cell>
          <cell r="M46">
            <v>0.1759499620053476</v>
          </cell>
          <cell r="N46">
            <v>4.2195450358739386</v>
          </cell>
          <cell r="U46">
            <v>53.877551020408163</v>
          </cell>
          <cell r="V46">
            <v>3.1897748667000152</v>
          </cell>
          <cell r="W46">
            <v>28.422833996345972</v>
          </cell>
          <cell r="X46">
            <v>3.5383276795185341</v>
          </cell>
          <cell r="Y46">
            <v>64.850398681878204</v>
          </cell>
          <cell r="AH46">
            <v>53.877551020408163</v>
          </cell>
          <cell r="AI46">
            <v>23.96054630161326</v>
          </cell>
          <cell r="AJ46">
            <v>8.4391989885007721</v>
          </cell>
          <cell r="AK46">
            <v>2.388947257451679</v>
          </cell>
          <cell r="AL46">
            <v>65.211308128539898</v>
          </cell>
          <cell r="AV46">
            <v>53.877551020408163</v>
          </cell>
          <cell r="AW46">
            <v>76.059664682166456</v>
          </cell>
          <cell r="AX46">
            <v>7.0660552886298547</v>
          </cell>
          <cell r="AY46">
            <v>0.78679350488543254</v>
          </cell>
          <cell r="AZ46">
            <v>16.08731806795015</v>
          </cell>
          <cell r="BJ46">
            <v>53.877551020408163</v>
          </cell>
          <cell r="BK46">
            <v>48.322911509724207</v>
          </cell>
          <cell r="BL46">
            <v>3.378644089707187</v>
          </cell>
          <cell r="BM46">
            <v>1.5719730390254389</v>
          </cell>
          <cell r="BN46">
            <v>46.726473656979138</v>
          </cell>
          <cell r="BX46">
            <v>8.979591836734695</v>
          </cell>
          <cell r="BY46">
            <v>46.757120491802233</v>
          </cell>
          <cell r="BZ46">
            <v>34.678638426591647</v>
          </cell>
          <cell r="CA46">
            <v>5.1973868820146514</v>
          </cell>
          <cell r="CB46">
            <v>13.36695502239839</v>
          </cell>
          <cell r="CL46">
            <v>53.877551020408163</v>
          </cell>
          <cell r="CM46">
            <v>41.681947065966007</v>
          </cell>
          <cell r="CN46">
            <v>17.239537930234871</v>
          </cell>
          <cell r="CO46">
            <v>2.1236522343470918</v>
          </cell>
          <cell r="CP46">
            <v>38.954851664631221</v>
          </cell>
          <cell r="CZ46">
            <v>4.4897959183673466</v>
          </cell>
          <cell r="DA46">
            <v>70.190069679890044</v>
          </cell>
          <cell r="DB46">
            <v>19.351245295755451</v>
          </cell>
          <cell r="DC46">
            <v>3.4974081485724819</v>
          </cell>
          <cell r="DD46">
            <v>6.8317808672875149</v>
          </cell>
          <cell r="DN46">
            <v>53.877551020408163</v>
          </cell>
          <cell r="DO46">
            <v>94.990979729531929</v>
          </cell>
          <cell r="DP46">
            <v>0.89513125347973821</v>
          </cell>
          <cell r="DQ46">
            <v>0.1183755034961262</v>
          </cell>
          <cell r="DR46">
            <v>3.8896495540176592</v>
          </cell>
          <cell r="DY46">
            <v>91.83673469387756</v>
          </cell>
          <cell r="DZ46">
            <v>33.093529994209582</v>
          </cell>
          <cell r="ED46">
            <v>91.83673469387756</v>
          </cell>
          <cell r="EE46">
            <v>49.297284893729042</v>
          </cell>
          <cell r="EI46">
            <v>91.83673469387756</v>
          </cell>
          <cell r="EJ46">
            <v>1.7739300695096289</v>
          </cell>
        </row>
        <row r="47">
          <cell r="A47">
            <v>7.6799596259033093E-3</v>
          </cell>
          <cell r="B47">
            <v>2.0365778650028201E-7</v>
          </cell>
          <cell r="C47">
            <v>7.6799596259033093E-3</v>
          </cell>
          <cell r="D47">
            <v>2.0365778650028201E-7</v>
          </cell>
          <cell r="J47">
            <v>55.102040816326529</v>
          </cell>
          <cell r="K47">
            <v>94.999960541861824</v>
          </cell>
          <cell r="L47">
            <v>0.51096295764612543</v>
          </cell>
          <cell r="M47">
            <v>0.17577784975222971</v>
          </cell>
          <cell r="N47">
            <v>4.3132986934702267</v>
          </cell>
          <cell r="U47">
            <v>55.102040816326529</v>
          </cell>
          <cell r="V47">
            <v>3.2195113809143958</v>
          </cell>
          <cell r="W47">
            <v>27.5355101308933</v>
          </cell>
          <cell r="X47">
            <v>3.480418561950354</v>
          </cell>
          <cell r="Y47">
            <v>65.76589564228955</v>
          </cell>
          <cell r="AH47">
            <v>55.102040816326529</v>
          </cell>
          <cell r="AI47">
            <v>23.729005224635291</v>
          </cell>
          <cell r="AJ47">
            <v>8.1475209649000888</v>
          </cell>
          <cell r="AK47">
            <v>2.3046941746333549</v>
          </cell>
          <cell r="AL47">
            <v>65.818780311627251</v>
          </cell>
          <cell r="AV47">
            <v>55.102040816326529</v>
          </cell>
          <cell r="AW47">
            <v>76.119365792472536</v>
          </cell>
          <cell r="AX47">
            <v>6.7987760475487802</v>
          </cell>
          <cell r="AY47">
            <v>0.77383569341194813</v>
          </cell>
          <cell r="AZ47">
            <v>16.30785401019855</v>
          </cell>
          <cell r="BJ47">
            <v>55.102040816326529</v>
          </cell>
          <cell r="BK47">
            <v>48.14410418450629</v>
          </cell>
          <cell r="BL47">
            <v>3.248651834484892</v>
          </cell>
          <cell r="BM47">
            <v>1.540979312765506</v>
          </cell>
          <cell r="BN47">
            <v>47.066266950291507</v>
          </cell>
          <cell r="BX47">
            <v>9.183673469387756</v>
          </cell>
          <cell r="BY47">
            <v>46.054818472338667</v>
          </cell>
          <cell r="BZ47">
            <v>34.901389391801601</v>
          </cell>
          <cell r="CA47">
            <v>5.2602143687660083</v>
          </cell>
          <cell r="CB47">
            <v>13.78367643196826</v>
          </cell>
          <cell r="CL47">
            <v>55.102040816326529</v>
          </cell>
          <cell r="CM47">
            <v>41.720982362652201</v>
          </cell>
          <cell r="CN47">
            <v>16.685917152733619</v>
          </cell>
          <cell r="CO47">
            <v>2.0888656860035599</v>
          </cell>
          <cell r="CP47">
            <v>39.504223693790003</v>
          </cell>
          <cell r="CZ47">
            <v>4.591836734693878</v>
          </cell>
          <cell r="DA47">
            <v>69.854519035427316</v>
          </cell>
          <cell r="DB47">
            <v>19.495273139428829</v>
          </cell>
          <cell r="DC47">
            <v>3.5326841157499849</v>
          </cell>
          <cell r="DD47">
            <v>6.9834477234625076</v>
          </cell>
          <cell r="DN47">
            <v>55.102040816326529</v>
          </cell>
          <cell r="DO47">
            <v>94.992036513491769</v>
          </cell>
          <cell r="DP47">
            <v>0.84468711556123455</v>
          </cell>
          <cell r="DQ47">
            <v>0.1169225700902476</v>
          </cell>
          <cell r="DR47">
            <v>3.939415586404714</v>
          </cell>
          <cell r="DY47">
            <v>93.877551020408163</v>
          </cell>
          <cell r="DZ47">
            <v>35.739105776140782</v>
          </cell>
          <cell r="ED47">
            <v>93.877551020408163</v>
          </cell>
          <cell r="EE47">
            <v>50.037648054400456</v>
          </cell>
          <cell r="EI47">
            <v>93.877551020408163</v>
          </cell>
          <cell r="EJ47">
            <v>1.463442187721623</v>
          </cell>
        </row>
        <row r="48">
          <cell r="A48">
            <v>-1.0274130515364051</v>
          </cell>
          <cell r="B48">
            <v>7.708929454378481</v>
          </cell>
          <cell r="C48">
            <v>-1.0274130515364051</v>
          </cell>
          <cell r="D48">
            <v>7.708929454378481</v>
          </cell>
          <cell r="J48">
            <v>56.326530612244902</v>
          </cell>
          <cell r="K48">
            <v>94.906970723601844</v>
          </cell>
          <cell r="L48">
            <v>0.51046288863661049</v>
          </cell>
          <cell r="M48">
            <v>0.17560585026452921</v>
          </cell>
          <cell r="N48">
            <v>4.4069605805207086</v>
          </cell>
          <cell r="U48">
            <v>56.326530612244902</v>
          </cell>
          <cell r="V48">
            <v>3.2485611938675691</v>
          </cell>
          <cell r="W48">
            <v>26.67568249875708</v>
          </cell>
          <cell r="X48">
            <v>3.4216017905516209</v>
          </cell>
          <cell r="Y48">
            <v>66.65549172981882</v>
          </cell>
          <cell r="AH48">
            <v>56.326530612244902</v>
          </cell>
          <cell r="AI48">
            <v>23.505820388864748</v>
          </cell>
          <cell r="AJ48">
            <v>7.8655152323617994</v>
          </cell>
          <cell r="AK48">
            <v>2.2235421065754788</v>
          </cell>
          <cell r="AL48">
            <v>66.405122948228211</v>
          </cell>
          <cell r="AV48">
            <v>56.326530612244902</v>
          </cell>
          <cell r="AW48">
            <v>76.172248308696226</v>
          </cell>
          <cell r="AX48">
            <v>6.5434201187916781</v>
          </cell>
          <cell r="AY48">
            <v>0.76080495867189069</v>
          </cell>
          <cell r="AZ48">
            <v>16.52335815747189</v>
          </cell>
          <cell r="BJ48">
            <v>56.326530612244902</v>
          </cell>
          <cell r="BK48">
            <v>47.971410434280322</v>
          </cell>
          <cell r="BL48">
            <v>3.1238674564421189</v>
          </cell>
          <cell r="BM48">
            <v>1.5113399657874551</v>
          </cell>
          <cell r="BN48">
            <v>47.39338444088834</v>
          </cell>
          <cell r="BX48">
            <v>9.387755102040817</v>
          </cell>
          <cell r="BY48">
            <v>45.366690911745351</v>
          </cell>
          <cell r="BZ48">
            <v>35.109677625689642</v>
          </cell>
          <cell r="CA48">
            <v>5.3211476313833526</v>
          </cell>
          <cell r="CB48">
            <v>14.202578916447051</v>
          </cell>
          <cell r="CL48">
            <v>56.326530612244902</v>
          </cell>
          <cell r="CM48">
            <v>41.75717819019318</v>
          </cell>
          <cell r="CN48">
            <v>16.151196973419339</v>
          </cell>
          <cell r="CO48">
            <v>2.0535508129419999</v>
          </cell>
          <cell r="CP48">
            <v>40.038062918624988</v>
          </cell>
          <cell r="CZ48">
            <v>4.6938775510204076</v>
          </cell>
          <cell r="DA48">
            <v>69.527658990967581</v>
          </cell>
          <cell r="DB48">
            <v>19.632397277960759</v>
          </cell>
          <cell r="DC48">
            <v>3.566563085176865</v>
          </cell>
          <cell r="DD48">
            <v>7.1346920044972988</v>
          </cell>
          <cell r="DN48">
            <v>56.326530612244902</v>
          </cell>
          <cell r="DO48">
            <v>94.98929187753771</v>
          </cell>
          <cell r="DP48">
            <v>0.79875425935542532</v>
          </cell>
          <cell r="DQ48">
            <v>0.1155283035366611</v>
          </cell>
          <cell r="DR48">
            <v>3.9884475441438689</v>
          </cell>
          <cell r="DY48">
            <v>95.91836734693878</v>
          </cell>
          <cell r="DZ48">
            <v>39.684717296989056</v>
          </cell>
          <cell r="ED48">
            <v>95.91836734693878</v>
          </cell>
          <cell r="EE48">
            <v>50.77800373833319</v>
          </cell>
          <cell r="EI48">
            <v>95.91836734693878</v>
          </cell>
          <cell r="EJ48">
            <v>1.150812178501184</v>
          </cell>
        </row>
        <row r="49">
          <cell r="A49">
            <v>2.6106323295164122</v>
          </cell>
          <cell r="B49">
            <v>30.36916311924471</v>
          </cell>
          <cell r="C49">
            <v>2.6106323295164122</v>
          </cell>
          <cell r="D49">
            <v>30.36916311924471</v>
          </cell>
          <cell r="J49">
            <v>57.551020408163268</v>
          </cell>
          <cell r="K49">
            <v>94.814072002978648</v>
          </cell>
          <cell r="L49">
            <v>0.50996326559178506</v>
          </cell>
          <cell r="M49">
            <v>0.17543398768333179</v>
          </cell>
          <cell r="N49">
            <v>4.5005307871768538</v>
          </cell>
          <cell r="U49">
            <v>57.551020408163268</v>
          </cell>
          <cell r="V49">
            <v>3.2768898565138178</v>
          </cell>
          <cell r="W49">
            <v>25.8425369645974</v>
          </cell>
          <cell r="X49">
            <v>3.3620535631384341</v>
          </cell>
          <cell r="Y49">
            <v>67.519859784860557</v>
          </cell>
          <cell r="AH49">
            <v>57.551020408163268</v>
          </cell>
          <cell r="AI49">
            <v>23.290670600820981</v>
          </cell>
          <cell r="AJ49">
            <v>7.5929303516626394</v>
          </cell>
          <cell r="AK49">
            <v>2.1453651434295562</v>
          </cell>
          <cell r="AL49">
            <v>66.971034579217573</v>
          </cell>
          <cell r="AV49">
            <v>57.551020408163268</v>
          </cell>
          <cell r="AW49">
            <v>76.218777558652533</v>
          </cell>
          <cell r="AX49">
            <v>6.2993550417869093</v>
          </cell>
          <cell r="AY49">
            <v>0.74773058329935371</v>
          </cell>
          <cell r="AZ49">
            <v>16.733968359892671</v>
          </cell>
          <cell r="BJ49">
            <v>57.551020408163268</v>
          </cell>
          <cell r="BK49">
            <v>47.804537219209102</v>
          </cell>
          <cell r="BL49">
            <v>3.0041138905340592</v>
          </cell>
          <cell r="BM49">
            <v>1.482981974222648</v>
          </cell>
          <cell r="BN49">
            <v>47.708369274064758</v>
          </cell>
          <cell r="BX49">
            <v>9.591836734693878</v>
          </cell>
          <cell r="BY49">
            <v>44.692496539824432</v>
          </cell>
          <cell r="BZ49">
            <v>35.30381797894448</v>
          </cell>
          <cell r="CA49">
            <v>5.3802216405668286</v>
          </cell>
          <cell r="CB49">
            <v>14.623554785167441</v>
          </cell>
          <cell r="CL49">
            <v>57.551020408163268</v>
          </cell>
          <cell r="CM49">
            <v>41.790794185715768</v>
          </cell>
          <cell r="CN49">
            <v>15.634619509788539</v>
          </cell>
          <cell r="CO49">
            <v>2.0178059407778122</v>
          </cell>
          <cell r="CP49">
            <v>40.556769258897383</v>
          </cell>
          <cell r="CZ49">
            <v>4.795918367346939</v>
          </cell>
          <cell r="DA49">
            <v>69.209215799703188</v>
          </cell>
          <cell r="DB49">
            <v>19.762869101097131</v>
          </cell>
          <cell r="DC49">
            <v>3.5990776309482939</v>
          </cell>
          <cell r="DD49">
            <v>7.2855052220405057</v>
          </cell>
          <cell r="DN49">
            <v>57.551020408163268</v>
          </cell>
          <cell r="DO49">
            <v>94.983131632212604</v>
          </cell>
          <cell r="DP49">
            <v>0.75692274230445422</v>
          </cell>
          <cell r="DQ49">
            <v>0.1141901332061353</v>
          </cell>
          <cell r="DR49">
            <v>4.0367710627688487</v>
          </cell>
          <cell r="DY49">
            <v>97.959183673469397</v>
          </cell>
          <cell r="DZ49">
            <v>45.41520412174102</v>
          </cell>
          <cell r="ED49">
            <v>97.959183673469397</v>
          </cell>
          <cell r="EE49">
            <v>51.518356802576712</v>
          </cell>
          <cell r="EI49">
            <v>97.959183673469397</v>
          </cell>
          <cell r="EJ49">
            <v>0.83617984641839493</v>
          </cell>
        </row>
        <row r="50">
          <cell r="A50">
            <v>-0.1735369231102698</v>
          </cell>
          <cell r="B50">
            <v>5.56850725511456</v>
          </cell>
          <cell r="C50">
            <v>-0.1735369231102698</v>
          </cell>
          <cell r="D50">
            <v>5.56850725511456</v>
          </cell>
          <cell r="J50">
            <v>58.775510204081627</v>
          </cell>
          <cell r="K50">
            <v>94.721264232660857</v>
          </cell>
          <cell r="L50">
            <v>0.50946412156853471</v>
          </cell>
          <cell r="M50">
            <v>0.17526228614972331</v>
          </cell>
          <cell r="N50">
            <v>4.5940094035901327</v>
          </cell>
          <cell r="U50">
            <v>58.775510204081627</v>
          </cell>
          <cell r="V50">
            <v>3.3044685175971211</v>
          </cell>
          <cell r="W50">
            <v>25.035261634458092</v>
          </cell>
          <cell r="X50">
            <v>3.3019444655304149</v>
          </cell>
          <cell r="Y50">
            <v>68.359667426678229</v>
          </cell>
          <cell r="AH50">
            <v>58.775510204081627</v>
          </cell>
          <cell r="AI50">
            <v>23.083234667023309</v>
          </cell>
          <cell r="AJ50">
            <v>7.3295148835793453</v>
          </cell>
          <cell r="AK50">
            <v>2.070037375347086</v>
          </cell>
          <cell r="AL50">
            <v>67.517213745470116</v>
          </cell>
          <cell r="AV50">
            <v>58.775510204081627</v>
          </cell>
          <cell r="AW50">
            <v>76.259418870156495</v>
          </cell>
          <cell r="AX50">
            <v>6.065948355962826</v>
          </cell>
          <cell r="AY50">
            <v>0.73464184992843096</v>
          </cell>
          <cell r="AZ50">
            <v>16.93982246758344</v>
          </cell>
          <cell r="BJ50">
            <v>58.775510204081627</v>
          </cell>
          <cell r="BK50">
            <v>47.643191499455391</v>
          </cell>
          <cell r="BL50">
            <v>2.8892140717158981</v>
          </cell>
          <cell r="BM50">
            <v>1.455832314202449</v>
          </cell>
          <cell r="BN50">
            <v>48.011764595115821</v>
          </cell>
          <cell r="BX50">
            <v>9.795918367346939</v>
          </cell>
          <cell r="BY50">
            <v>44.031994086377999</v>
          </cell>
          <cell r="BZ50">
            <v>35.484125302254903</v>
          </cell>
          <cell r="CA50">
            <v>5.4374713670165749</v>
          </cell>
          <cell r="CB50">
            <v>15.046496347462099</v>
          </cell>
          <cell r="CL50">
            <v>58.775510204081627</v>
          </cell>
          <cell r="CM50">
            <v>41.822052094767827</v>
          </cell>
          <cell r="CN50">
            <v>15.135489417517631</v>
          </cell>
          <cell r="CO50">
            <v>1.981718232168721</v>
          </cell>
          <cell r="CP50">
            <v>41.060729150725322</v>
          </cell>
          <cell r="CZ50">
            <v>4.8979591836734686</v>
          </cell>
          <cell r="DA50">
            <v>68.898915714826416</v>
          </cell>
          <cell r="DB50">
            <v>19.886939998583841</v>
          </cell>
          <cell r="DC50">
            <v>3.63026032715945</v>
          </cell>
          <cell r="DD50">
            <v>7.4358788877407456</v>
          </cell>
          <cell r="DN50">
            <v>58.775510204081627</v>
          </cell>
          <cell r="DO50">
            <v>94.97394158805939</v>
          </cell>
          <cell r="DP50">
            <v>0.71878262185046393</v>
          </cell>
          <cell r="DQ50">
            <v>0.112905488469439</v>
          </cell>
          <cell r="DR50">
            <v>4.0844117778133722</v>
          </cell>
        </row>
        <row r="51">
          <cell r="A51">
            <v>0.17639541776788811</v>
          </cell>
          <cell r="B51">
            <v>5.8128351622148307</v>
          </cell>
          <cell r="C51">
            <v>0.17639541776788811</v>
          </cell>
          <cell r="D51">
            <v>5.8128351622148307</v>
          </cell>
          <cell r="J51">
            <v>60</v>
          </cell>
          <cell r="K51">
            <v>94.628547265317081</v>
          </cell>
          <cell r="L51">
            <v>0.50896548962374522</v>
          </cell>
          <cell r="M51">
            <v>0.1750907698047891</v>
          </cell>
          <cell r="N51">
            <v>4.6873965199120136</v>
          </cell>
          <cell r="U51">
            <v>60</v>
          </cell>
          <cell r="V51">
            <v>3.3313015563071291</v>
          </cell>
          <cell r="W51">
            <v>24.253085298117959</v>
          </cell>
          <cell r="X51">
            <v>3.2414083621384919</v>
          </cell>
          <cell r="Y51">
            <v>69.175546821365273</v>
          </cell>
          <cell r="AH51">
            <v>60</v>
          </cell>
          <cell r="AI51">
            <v>22.883191393991069</v>
          </cell>
          <cell r="AJ51">
            <v>7.0750173888886554</v>
          </cell>
          <cell r="AK51">
            <v>1.9974328924795719</v>
          </cell>
          <cell r="AL51">
            <v>68.044358987860619</v>
          </cell>
          <cell r="AV51">
            <v>60</v>
          </cell>
          <cell r="AW51">
            <v>76.294637571023088</v>
          </cell>
          <cell r="AX51">
            <v>5.8425676007477838</v>
          </cell>
          <cell r="AY51">
            <v>0.72156804119321605</v>
          </cell>
          <cell r="AZ51">
            <v>17.141058330666709</v>
          </cell>
          <cell r="BJ51">
            <v>60</v>
          </cell>
          <cell r="BK51">
            <v>47.487080235181992</v>
          </cell>
          <cell r="BL51">
            <v>2.7789909349428279</v>
          </cell>
          <cell r="BM51">
            <v>1.4298179618582181</v>
          </cell>
          <cell r="BN51">
            <v>48.304113549336613</v>
          </cell>
          <cell r="BX51">
            <v>10</v>
          </cell>
          <cell r="BY51">
            <v>43.384942281208183</v>
          </cell>
          <cell r="BZ51">
            <v>35.650914446309613</v>
          </cell>
          <cell r="CA51">
            <v>5.4929317814327332</v>
          </cell>
          <cell r="CB51">
            <v>15.471295912663731</v>
          </cell>
          <cell r="CL51">
            <v>60</v>
          </cell>
          <cell r="CM51">
            <v>41.85116696207357</v>
          </cell>
          <cell r="CN51">
            <v>14.653123789833559</v>
          </cell>
          <cell r="CO51">
            <v>1.9453725296558939</v>
          </cell>
          <cell r="CP51">
            <v>41.550325613616479</v>
          </cell>
          <cell r="CZ51">
            <v>5</v>
          </cell>
          <cell r="DA51">
            <v>68.596484989529571</v>
          </cell>
          <cell r="DB51">
            <v>20.004861360166789</v>
          </cell>
          <cell r="DC51">
            <v>3.6601437479055008</v>
          </cell>
          <cell r="DD51">
            <v>7.5858045132466376</v>
          </cell>
          <cell r="DN51">
            <v>60</v>
          </cell>
          <cell r="DO51">
            <v>94.962107555620946</v>
          </cell>
          <cell r="DP51">
            <v>0.68392395543559714</v>
          </cell>
          <cell r="DQ51">
            <v>0.1116717986973407</v>
          </cell>
          <cell r="DR51">
            <v>4.1313953248111623</v>
          </cell>
        </row>
        <row r="52">
          <cell r="A52">
            <v>-1.6038301845734149E-5</v>
          </cell>
          <cell r="B52">
            <v>5.73870091456685E-6</v>
          </cell>
          <cell r="C52">
            <v>-1.6038301845734149E-5</v>
          </cell>
          <cell r="D52">
            <v>5.73870091456685E-6</v>
          </cell>
        </row>
        <row r="53">
          <cell r="A53">
            <v>9.6626572452082579E-6</v>
          </cell>
          <cell r="B53">
            <v>1.257734887768236E-3</v>
          </cell>
          <cell r="C53">
            <v>9.6626572452082579E-6</v>
          </cell>
          <cell r="D53">
            <v>1.257734887768236E-3</v>
          </cell>
        </row>
        <row r="54">
          <cell r="A54">
            <v>7.5245923804072168E-5</v>
          </cell>
          <cell r="B54">
            <v>4.3258915072643809E-7</v>
          </cell>
          <cell r="C54">
            <v>7.5245923804072168E-5</v>
          </cell>
          <cell r="D54">
            <v>4.3258915072643809E-7</v>
          </cell>
        </row>
        <row r="55">
          <cell r="A55">
            <v>8.4375826691510658E-6</v>
          </cell>
          <cell r="B55">
            <v>2.6452185992420538E-10</v>
          </cell>
          <cell r="C55">
            <v>8.4375826691510658E-6</v>
          </cell>
          <cell r="D55">
            <v>2.6452185992420538E-10</v>
          </cell>
        </row>
        <row r="56">
          <cell r="A56">
            <v>1.167020303463618E-4</v>
          </cell>
          <cell r="B56">
            <v>4.1377307638816459E-11</v>
          </cell>
          <cell r="C56">
            <v>1.167020303463618E-4</v>
          </cell>
          <cell r="D56">
            <v>4.1377307638816459E-11</v>
          </cell>
        </row>
        <row r="57">
          <cell r="A57">
            <v>7.5251955949762805E-5</v>
          </cell>
          <cell r="B57">
            <v>4.7777938017517315E-7</v>
          </cell>
          <cell r="C57">
            <v>7.5251955949762805E-5</v>
          </cell>
          <cell r="D57">
            <v>4.7777938017517315E-7</v>
          </cell>
        </row>
        <row r="58">
          <cell r="A58">
            <v>2.4156330143125699E-4</v>
          </cell>
          <cell r="B58">
            <v>1.257657700950507E-3</v>
          </cell>
          <cell r="C58">
            <v>2.4156330143125699E-4</v>
          </cell>
          <cell r="D58">
            <v>1.257657700950507E-3</v>
          </cell>
        </row>
        <row r="59">
          <cell r="A59">
            <v>6.7053744527102388E-5</v>
          </cell>
          <cell r="B59">
            <v>1.9815265208128129E-10</v>
          </cell>
          <cell r="C59">
            <v>6.7053744527102388E-5</v>
          </cell>
          <cell r="D59">
            <v>1.9815265208128129E-10</v>
          </cell>
        </row>
        <row r="60">
          <cell r="A60">
            <v>9.3159623192235195E-10</v>
          </cell>
          <cell r="B60">
            <v>9.0641983643556208E-8</v>
          </cell>
          <cell r="C60">
            <v>9.3159623192235195E-10</v>
          </cell>
          <cell r="D60">
            <v>9.0641983643556208E-8</v>
          </cell>
        </row>
        <row r="61">
          <cell r="A61">
            <v>1</v>
          </cell>
          <cell r="B61">
            <v>0</v>
          </cell>
          <cell r="C61">
            <v>1</v>
          </cell>
          <cell r="D61">
            <v>0</v>
          </cell>
        </row>
        <row r="62">
          <cell r="A62">
            <v>1</v>
          </cell>
          <cell r="B62">
            <v>0</v>
          </cell>
          <cell r="C62">
            <v>1</v>
          </cell>
          <cell r="D62">
            <v>0</v>
          </cell>
        </row>
        <row r="63">
          <cell r="A63">
            <v>1</v>
          </cell>
          <cell r="B63">
            <v>0</v>
          </cell>
          <cell r="C63">
            <v>1</v>
          </cell>
          <cell r="D63">
            <v>0</v>
          </cell>
        </row>
        <row r="64">
          <cell r="A64">
            <v>1</v>
          </cell>
          <cell r="B64">
            <v>0</v>
          </cell>
          <cell r="C64">
            <v>1</v>
          </cell>
          <cell r="D64">
            <v>0</v>
          </cell>
        </row>
        <row r="65">
          <cell r="A65">
            <v>-1.7025901959545509E-3</v>
          </cell>
          <cell r="B65">
            <v>7.5395595473233765E-19</v>
          </cell>
          <cell r="C65">
            <v>0.49999999998862998</v>
          </cell>
          <cell r="D65">
            <v>12229304528.2017</v>
          </cell>
        </row>
        <row r="66">
          <cell r="A66">
            <v>3.3694724312416538E-8</v>
          </cell>
          <cell r="B66">
            <v>7.5327145766179277E-19</v>
          </cell>
          <cell r="C66">
            <v>2.06753176713177E-16</v>
          </cell>
          <cell r="D66">
            <v>316262801272.8244</v>
          </cell>
        </row>
        <row r="67">
          <cell r="A67">
            <v>8.3952932485889494E-7</v>
          </cell>
          <cell r="B67">
            <v>1.6385367063585011E-28</v>
          </cell>
          <cell r="C67">
            <v>1.812985962299577E-5</v>
          </cell>
          <cell r="D67">
            <v>3.80451821817929E-3</v>
          </cell>
        </row>
        <row r="68">
          <cell r="A68">
            <v>8.3952916692664631E-7</v>
          </cell>
          <cell r="B68">
            <v>1.164835744550258E-24</v>
          </cell>
          <cell r="C68">
            <v>1.1084014522415041E-20</v>
          </cell>
          <cell r="D68">
            <v>611895472761.01416</v>
          </cell>
        </row>
        <row r="69">
          <cell r="A69">
            <v>1.619084289306201E-3</v>
          </cell>
          <cell r="B69">
            <v>7.8977469246479733E-26</v>
          </cell>
          <cell r="C69">
            <v>6.5732766348323343E-23</v>
          </cell>
          <cell r="D69">
            <v>80455741783.721832</v>
          </cell>
        </row>
        <row r="70">
          <cell r="A70">
            <v>1.000010616762814E-10</v>
          </cell>
          <cell r="B70">
            <v>8.1926835317925066E-29</v>
          </cell>
          <cell r="C70">
            <v>2.0286238878267449E-5</v>
          </cell>
          <cell r="D70">
            <v>0</v>
          </cell>
        </row>
        <row r="71">
          <cell r="A71">
            <v>8.4016347218202671E-7</v>
          </cell>
          <cell r="B71">
            <v>7.5359532509229327E-19</v>
          </cell>
          <cell r="C71">
            <v>4.4771161311489228E-23</v>
          </cell>
          <cell r="D71">
            <v>384123436846.82251</v>
          </cell>
        </row>
        <row r="72">
          <cell r="A72">
            <v>8.3952956311604484E-7</v>
          </cell>
          <cell r="B72">
            <v>1.9343385428108242E-21</v>
          </cell>
          <cell r="C72">
            <v>9.9999999997327615E-2</v>
          </cell>
          <cell r="D72">
            <v>2811696732457.7861</v>
          </cell>
        </row>
        <row r="73">
          <cell r="A73">
            <v>5.9379541811620229E-4</v>
          </cell>
          <cell r="B73">
            <v>3.6539368551794583E-26</v>
          </cell>
          <cell r="C73">
            <v>3.2042719561058879E-8</v>
          </cell>
          <cell r="D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48197-D6C8-4180-9041-6C65FCBDCFFF}">
  <dimension ref="A1:DB82"/>
  <sheetViews>
    <sheetView workbookViewId="0">
      <selection activeCell="D25" sqref="A1:XFD1048576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f>[1]Full!A2</f>
        <v>2.2573179442032759E-3</v>
      </c>
      <c r="D2">
        <f>[1]Full!B2</f>
        <v>7.6024917744233736E-4</v>
      </c>
      <c r="E2">
        <f>D2/C2</f>
        <v>0.33679313071277095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f>[1]Full!A3</f>
        <v>0.420762723852383</v>
      </c>
      <c r="D3">
        <f>[1]Full!B3</f>
        <v>67159.989807325925</v>
      </c>
      <c r="E3">
        <f t="shared" ref="E3:E66" si="0">D3/C3</f>
        <v>159614.8755584342</v>
      </c>
      <c r="F3">
        <f>[1]Full!C2</f>
        <v>2.2573179442032759E-3</v>
      </c>
      <c r="G3">
        <f>[1]Full!D2</f>
        <v>7.6024917744233736E-4</v>
      </c>
      <c r="H3">
        <f>[1]Full!E2</f>
        <v>0</v>
      </c>
      <c r="I3">
        <f>[1]Full!F2</f>
        <v>100</v>
      </c>
      <c r="J3">
        <f>[1]Full!G2</f>
        <v>0</v>
      </c>
      <c r="L3">
        <f>[1]Full!H2</f>
        <v>0</v>
      </c>
      <c r="M3">
        <f>[1]Full!I2</f>
        <v>0</v>
      </c>
      <c r="N3">
        <f>[1]Full!J2</f>
        <v>0</v>
      </c>
      <c r="O3">
        <f>[1]Full!K2</f>
        <v>100</v>
      </c>
      <c r="P3">
        <f>[1]Full!L2</f>
        <v>0</v>
      </c>
      <c r="R3">
        <f>[1]Full!N2</f>
        <v>0</v>
      </c>
      <c r="S3">
        <f>[1]Full!O2</f>
        <v>0</v>
      </c>
      <c r="T3">
        <f>[1]Full!P2</f>
        <v>0</v>
      </c>
      <c r="U3">
        <f>[1]Full!Q2</f>
        <v>100</v>
      </c>
      <c r="V3">
        <f>[1]Full!R2</f>
        <v>0</v>
      </c>
      <c r="X3">
        <f>[1]Full!S2</f>
        <v>0</v>
      </c>
      <c r="Y3">
        <f>[1]Full!T2</f>
        <v>0</v>
      </c>
      <c r="Z3">
        <f>[1]Full!U2</f>
        <v>0</v>
      </c>
      <c r="AA3">
        <f>[1]Full!V2</f>
        <v>100</v>
      </c>
      <c r="AB3">
        <f>[1]Full!W2</f>
        <v>0</v>
      </c>
      <c r="AD3">
        <f>[1]Full!Y2</f>
        <v>0</v>
      </c>
      <c r="AE3">
        <f>[1]Full!Z2</f>
        <v>0</v>
      </c>
      <c r="AF3">
        <f>[1]Full!AA2</f>
        <v>0</v>
      </c>
      <c r="AG3">
        <f>[1]Full!AB2</f>
        <v>0</v>
      </c>
      <c r="AH3">
        <f>[1]Full!AC2</f>
        <v>0</v>
      </c>
      <c r="AJ3">
        <f>[1]Full!AD2</f>
        <v>100</v>
      </c>
      <c r="AK3">
        <f>[1]Full!AE2</f>
        <v>0</v>
      </c>
      <c r="AL3">
        <f>[1]Full!AF2</f>
        <v>0</v>
      </c>
      <c r="AM3">
        <f>[1]Full!AG2</f>
        <v>0</v>
      </c>
      <c r="AN3">
        <f>[1]Full!AH2</f>
        <v>0</v>
      </c>
      <c r="AP3">
        <f>[1]Full!AK2</f>
        <v>0</v>
      </c>
      <c r="AQ3">
        <f>[1]Full!AL2</f>
        <v>0</v>
      </c>
      <c r="AR3">
        <f>[1]Full!AM2</f>
        <v>0</v>
      </c>
      <c r="AS3">
        <f>[1]Full!AN2</f>
        <v>0</v>
      </c>
      <c r="AT3">
        <f>[1]Full!AO2</f>
        <v>0</v>
      </c>
      <c r="AV3">
        <f>[1]Full!AP2</f>
        <v>0</v>
      </c>
      <c r="AW3">
        <f>[1]Full!AQ2</f>
        <v>0</v>
      </c>
      <c r="AX3">
        <f>[1]Full!AR2</f>
        <v>100</v>
      </c>
      <c r="AY3">
        <f>[1]Full!AS2</f>
        <v>0</v>
      </c>
      <c r="AZ3">
        <f>[1]Full!AT2</f>
        <v>0</v>
      </c>
      <c r="BB3">
        <f>[1]Full!AW2</f>
        <v>100</v>
      </c>
      <c r="BC3">
        <f>[1]Full!AX2</f>
        <v>0</v>
      </c>
      <c r="BD3">
        <f>[1]Full!AY2</f>
        <v>0</v>
      </c>
      <c r="BE3">
        <f>[1]Full!AZ2</f>
        <v>0</v>
      </c>
      <c r="BF3">
        <f>[1]Full!BA2</f>
        <v>0</v>
      </c>
      <c r="BH3">
        <f>[1]Full!BB2</f>
        <v>0</v>
      </c>
      <c r="BI3">
        <f>[1]Full!BC2</f>
        <v>0</v>
      </c>
      <c r="BJ3">
        <f>[1]Full!BD2</f>
        <v>0</v>
      </c>
      <c r="BK3">
        <f>[1]Full!BE2</f>
        <v>0</v>
      </c>
      <c r="BL3">
        <f>[1]Full!BF2</f>
        <v>100</v>
      </c>
      <c r="BN3">
        <f>[1]Full!BI2</f>
        <v>0</v>
      </c>
      <c r="BO3">
        <f>[1]Full!BJ2</f>
        <v>0</v>
      </c>
      <c r="BP3">
        <f>[1]Full!BK2</f>
        <v>100</v>
      </c>
      <c r="BQ3">
        <f>[1]Full!BL2</f>
        <v>0</v>
      </c>
      <c r="BR3">
        <f>[1]Full!BM2</f>
        <v>0</v>
      </c>
      <c r="BT3">
        <f>[1]Full!BN2</f>
        <v>0</v>
      </c>
      <c r="BU3">
        <f>[1]Full!BO2</f>
        <v>0</v>
      </c>
      <c r="BV3">
        <f>[1]Full!BP2</f>
        <v>0</v>
      </c>
      <c r="BW3">
        <f>[1]Full!BQ2</f>
        <v>0</v>
      </c>
      <c r="BX3">
        <f>[1]Full!BR2</f>
        <v>0</v>
      </c>
      <c r="BZ3">
        <f>[1]Full!BU2</f>
        <v>0</v>
      </c>
      <c r="CA3">
        <f>[1]Full!BV2</f>
        <v>0</v>
      </c>
      <c r="CB3">
        <f>[1]Full!BW2</f>
        <v>0</v>
      </c>
      <c r="CC3">
        <f>[1]Full!BX2</f>
        <v>0</v>
      </c>
      <c r="CD3">
        <f>[1]Full!BY2</f>
        <v>100</v>
      </c>
      <c r="CF3">
        <f>[1]Full!BZ2</f>
        <v>0</v>
      </c>
      <c r="CG3">
        <f>[1]Full!CA2</f>
        <v>0</v>
      </c>
      <c r="CH3">
        <f>[1]Full!CB2</f>
        <v>0</v>
      </c>
      <c r="CI3">
        <f>[1]Full!CC2</f>
        <v>0</v>
      </c>
      <c r="CJ3">
        <f>[1]Full!CD2</f>
        <v>0</v>
      </c>
      <c r="CL3">
        <f>[1]Full!CG2</f>
        <v>0</v>
      </c>
      <c r="CM3">
        <f>[1]Full!CH2</f>
        <v>100</v>
      </c>
      <c r="CO3">
        <f>[1]Full!CI2</f>
        <v>0</v>
      </c>
      <c r="CP3">
        <f>[1]Full!CJ2</f>
        <v>0</v>
      </c>
      <c r="CR3">
        <f>[1]Full!CL2</f>
        <v>0</v>
      </c>
      <c r="CS3">
        <f>[1]Full!CM2</f>
        <v>100</v>
      </c>
      <c r="CU3">
        <f>[1]Full!CN2</f>
        <v>0</v>
      </c>
      <c r="CV3">
        <f>[1]Full!CO2</f>
        <v>0</v>
      </c>
      <c r="CX3">
        <f>[1]Full!CQ2</f>
        <v>0</v>
      </c>
      <c r="CY3">
        <f>[1]Full!CR2</f>
        <v>0</v>
      </c>
      <c r="DA3">
        <f>[1]Full!CS2</f>
        <v>0</v>
      </c>
      <c r="DB3">
        <f>[1]Full!CT2</f>
        <v>0</v>
      </c>
    </row>
    <row r="4" spans="1:106" x14ac:dyDescent="0.25">
      <c r="A4" t="s">
        <v>63</v>
      </c>
      <c r="B4" t="s">
        <v>64</v>
      </c>
      <c r="C4">
        <f>[1]Full!A4</f>
        <v>2.2535010503297871E-18</v>
      </c>
      <c r="D4">
        <f>[1]Full!B4</f>
        <v>2.0870315326090671E-3</v>
      </c>
      <c r="E4">
        <f t="shared" si="0"/>
        <v>926128493396371.75</v>
      </c>
      <c r="F4">
        <f>[1]Full!C3</f>
        <v>0.420762723852383</v>
      </c>
      <c r="G4">
        <f>[1]Full!D3</f>
        <v>67159.989807325925</v>
      </c>
      <c r="H4">
        <f>[1]Full!E3</f>
        <v>1</v>
      </c>
      <c r="I4">
        <f>[1]Full!F3</f>
        <v>99.55502833333334</v>
      </c>
      <c r="J4">
        <f>[1]Full!G3</f>
        <v>0.17766666666666661</v>
      </c>
      <c r="L4">
        <f>[1]Full!H3</f>
        <v>0.09</v>
      </c>
      <c r="M4">
        <f>[1]Full!I3</f>
        <v>0.17730499999999999</v>
      </c>
      <c r="N4">
        <f>[1]Full!J3</f>
        <v>1.2244897959183669</v>
      </c>
      <c r="O4">
        <f>[1]Full!K3</f>
        <v>99.682891042338042</v>
      </c>
      <c r="P4">
        <f>[1]Full!L3</f>
        <v>0.20053198077671869</v>
      </c>
      <c r="R4">
        <f>[1]Full!N3</f>
        <v>9.8474876671453826E-2</v>
      </c>
      <c r="S4">
        <f>[1]Full!O3</f>
        <v>0</v>
      </c>
      <c r="T4">
        <f>[1]Full!P3</f>
        <v>1</v>
      </c>
      <c r="U4">
        <f>[1]Full!Q3</f>
        <v>85.926666666666662</v>
      </c>
      <c r="V4">
        <f>[1]Full!R3</f>
        <v>12.66333333333333</v>
      </c>
      <c r="X4">
        <f>[1]Full!S3</f>
        <v>0.22</v>
      </c>
      <c r="Y4">
        <f>[1]Full!T3</f>
        <v>1.19</v>
      </c>
      <c r="Z4">
        <f>[1]Full!U3</f>
        <v>1.2244897959183669</v>
      </c>
      <c r="AA4">
        <f>[1]Full!V3</f>
        <v>80.648927137515187</v>
      </c>
      <c r="AB4">
        <f>[1]Full!W3</f>
        <v>18.840104113422431</v>
      </c>
      <c r="AD4">
        <f>[1]Full!Y3</f>
        <v>0.26274534432336882</v>
      </c>
      <c r="AE4">
        <f>[1]Full!Z3</f>
        <v>0</v>
      </c>
      <c r="AF4">
        <f>[1]Full!AA3</f>
        <v>0</v>
      </c>
      <c r="AG4">
        <f>[1]Full!AB3</f>
        <v>0</v>
      </c>
      <c r="AH4">
        <f>[1]Full!AC3</f>
        <v>1</v>
      </c>
      <c r="AJ4">
        <f>[1]Full!AD3</f>
        <v>83.67</v>
      </c>
      <c r="AK4">
        <f>[1]Full!AE3</f>
        <v>0.45333333333333331</v>
      </c>
      <c r="AL4">
        <f>[1]Full!AF3</f>
        <v>0.90341398666200468</v>
      </c>
      <c r="AM4">
        <f>[1]Full!AG3</f>
        <v>14.973252680004659</v>
      </c>
      <c r="AN4">
        <f>[1]Full!AH3</f>
        <v>1.2244897959183669</v>
      </c>
      <c r="AP4">
        <f>[1]Full!AK3</f>
        <v>3.866945535725395</v>
      </c>
      <c r="AQ4">
        <f>[1]Full!AL3</f>
        <v>3.1418264675303829</v>
      </c>
      <c r="AR4">
        <f>[1]Full!AM3</f>
        <v>0</v>
      </c>
      <c r="AS4">
        <f>[1]Full!AN3</f>
        <v>0</v>
      </c>
      <c r="AT4">
        <f>[1]Full!AO3</f>
        <v>0</v>
      </c>
      <c r="AV4">
        <f>[1]Full!AP3</f>
        <v>0</v>
      </c>
      <c r="AW4">
        <f>[1]Full!AQ3</f>
        <v>1</v>
      </c>
      <c r="AX4">
        <f>[1]Full!AR3</f>
        <v>91.335000000000008</v>
      </c>
      <c r="AY4">
        <f>[1]Full!AS3</f>
        <v>10.9273925</v>
      </c>
      <c r="AZ4">
        <f>[1]Full!AT3</f>
        <v>0.35</v>
      </c>
      <c r="BB4">
        <f>[1]Full!AW3</f>
        <v>80.806156766891121</v>
      </c>
      <c r="BC4">
        <f>[1]Full!AX3</f>
        <v>18.9090450919667</v>
      </c>
      <c r="BD4">
        <f>[1]Full!AY3</f>
        <v>0.116339923418185</v>
      </c>
      <c r="BE4">
        <f>[1]Full!AZ3</f>
        <v>0.168458644659019</v>
      </c>
      <c r="BF4">
        <f>[1]Full!BA3</f>
        <v>0</v>
      </c>
      <c r="BH4">
        <f>[1]Full!BB3</f>
        <v>0</v>
      </c>
      <c r="BI4">
        <f>[1]Full!BC3</f>
        <v>0</v>
      </c>
      <c r="BJ4">
        <f>[1]Full!BD3</f>
        <v>0</v>
      </c>
      <c r="BK4">
        <f>[1]Full!BE3</f>
        <v>1</v>
      </c>
      <c r="BL4">
        <f>[1]Full!BF3</f>
        <v>81.36</v>
      </c>
      <c r="BN4">
        <f>[1]Full!BI3</f>
        <v>16.70666666666666</v>
      </c>
      <c r="BO4">
        <f>[1]Full!BJ3</f>
        <v>1.2244897959183669</v>
      </c>
      <c r="BP4">
        <f>[1]Full!BK3</f>
        <v>94.412606746112942</v>
      </c>
      <c r="BQ4">
        <f>[1]Full!BL3</f>
        <v>0.60066702455361964</v>
      </c>
      <c r="BR4">
        <f>[1]Full!BM3</f>
        <v>1.9831815585138239</v>
      </c>
      <c r="BT4">
        <f>[1]Full!BN3</f>
        <v>3.003544670814009</v>
      </c>
      <c r="BU4">
        <f>[1]Full!BO3</f>
        <v>0</v>
      </c>
      <c r="BV4">
        <f>[1]Full!BP3</f>
        <v>0</v>
      </c>
      <c r="BW4">
        <f>[1]Full!BQ3</f>
        <v>0</v>
      </c>
      <c r="BX4">
        <f>[1]Full!BR3</f>
        <v>0</v>
      </c>
      <c r="BZ4">
        <f>[1]Full!BU3</f>
        <v>15.606666666666669</v>
      </c>
      <c r="CA4">
        <f>[1]Full!BV3</f>
        <v>2.91</v>
      </c>
      <c r="CB4">
        <f>[1]Full!BW3</f>
        <v>2.11</v>
      </c>
      <c r="CC4">
        <f>[1]Full!BX3</f>
        <v>0.2040816326530612</v>
      </c>
      <c r="CD4">
        <f>[1]Full!BY3</f>
        <v>97.991088582056662</v>
      </c>
      <c r="CF4">
        <f>[1]Full!BZ3</f>
        <v>1.7104260639168329</v>
      </c>
      <c r="CG4">
        <f>[1]Full!CA3</f>
        <v>0.182332882115644</v>
      </c>
      <c r="CH4">
        <f>[1]Full!CB3</f>
        <v>0.1161524727785741</v>
      </c>
      <c r="CI4">
        <f>[1]Full!CC3</f>
        <v>0</v>
      </c>
      <c r="CJ4">
        <f>[1]Full!CD3</f>
        <v>0</v>
      </c>
      <c r="CL4">
        <f>[1]Full!CG3</f>
        <v>10</v>
      </c>
      <c r="CM4">
        <f>[1]Full!CH3</f>
        <v>53.98</v>
      </c>
      <c r="CO4">
        <f>[1]Full!CI3</f>
        <v>36.716666666666661</v>
      </c>
      <c r="CP4">
        <f>[1]Full!CJ3</f>
        <v>9.32</v>
      </c>
      <c r="CR4">
        <f>[1]Full!CL3</f>
        <v>1.2244897959183669</v>
      </c>
      <c r="CS4">
        <f>[1]Full!CM3</f>
        <v>52.837809452271607</v>
      </c>
      <c r="CU4">
        <f>[1]Full!CN3</f>
        <v>46.819545284277403</v>
      </c>
      <c r="CV4">
        <f>[1]Full!CO3</f>
        <v>0.16703787734119491</v>
      </c>
      <c r="CX4">
        <f>[1]Full!CQ3</f>
        <v>0</v>
      </c>
      <c r="CY4">
        <f>[1]Full!CR3</f>
        <v>0</v>
      </c>
      <c r="DA4">
        <f>[1]Full!CS3</f>
        <v>0</v>
      </c>
      <c r="DB4">
        <f>[1]Full!CT3</f>
        <v>0</v>
      </c>
    </row>
    <row r="5" spans="1:106" x14ac:dyDescent="0.25">
      <c r="A5" t="s">
        <v>65</v>
      </c>
      <c r="B5" t="s">
        <v>66</v>
      </c>
      <c r="C5">
        <f>[1]Full!A5</f>
        <v>1.120896357437435E-15</v>
      </c>
      <c r="D5">
        <f>[1]Full!B5</f>
        <v>194281.01366325849</v>
      </c>
      <c r="E5">
        <f t="shared" si="0"/>
        <v>1.7332647427583656E+20</v>
      </c>
      <c r="F5">
        <f>[1]Full!C4</f>
        <v>2.2535010503297871E-18</v>
      </c>
      <c r="G5">
        <f>[1]Full!D4</f>
        <v>2.0870315326090671E-3</v>
      </c>
      <c r="H5">
        <f>[1]Full!E4</f>
        <v>3</v>
      </c>
      <c r="I5">
        <f>[1]Full!F4</f>
        <v>98.962980000000002</v>
      </c>
      <c r="J5">
        <f>[1]Full!G4</f>
        <v>0.43033333333333329</v>
      </c>
      <c r="L5">
        <f>[1]Full!H4</f>
        <v>7.0000000000000007E-2</v>
      </c>
      <c r="M5">
        <f>[1]Full!I4</f>
        <v>0.53668666666666676</v>
      </c>
      <c r="N5">
        <f>[1]Full!J4</f>
        <v>2.4489795918367352</v>
      </c>
      <c r="O5">
        <f>[1]Full!K4</f>
        <v>99.443527692422904</v>
      </c>
      <c r="P5">
        <f>[1]Full!L4</f>
        <v>0.30979224492754359</v>
      </c>
      <c r="R5">
        <f>[1]Full!N4</f>
        <v>0.1966791342170103</v>
      </c>
      <c r="S5">
        <f>[1]Full!O4</f>
        <v>0</v>
      </c>
      <c r="T5">
        <f>[1]Full!P4</f>
        <v>3</v>
      </c>
      <c r="U5">
        <f>[1]Full!Q4</f>
        <v>50.51</v>
      </c>
      <c r="V5">
        <f>[1]Full!R4</f>
        <v>47.152500000000003</v>
      </c>
      <c r="X5">
        <f>[1]Full!S4</f>
        <v>0.43</v>
      </c>
      <c r="Y5">
        <f>[1]Full!T4</f>
        <v>1.9075</v>
      </c>
      <c r="Z5">
        <f>[1]Full!U4</f>
        <v>2.4489795918367352</v>
      </c>
      <c r="AA5">
        <f>[1]Full!V4</f>
        <v>65.092915345862721</v>
      </c>
      <c r="AB5">
        <f>[1]Full!W4</f>
        <v>33.416438941643918</v>
      </c>
      <c r="AD5">
        <f>[1]Full!Y4</f>
        <v>0.97338569117654483</v>
      </c>
      <c r="AE5">
        <f>[1]Full!Z4</f>
        <v>0</v>
      </c>
      <c r="AF5">
        <f>[1]Full!AA4</f>
        <v>0</v>
      </c>
      <c r="AG5">
        <f>[1]Full!AB4</f>
        <v>0</v>
      </c>
      <c r="AH5">
        <f>[1]Full!AC4</f>
        <v>3</v>
      </c>
      <c r="AJ5">
        <f>[1]Full!AD4</f>
        <v>72.226666666666674</v>
      </c>
      <c r="AK5">
        <f>[1]Full!AE4</f>
        <v>12.03166666666667</v>
      </c>
      <c r="AL5">
        <f>[1]Full!AF4</f>
        <v>20.49</v>
      </c>
      <c r="AM5">
        <f>[1]Full!AG4</f>
        <v>11.742224999999999</v>
      </c>
      <c r="AN5">
        <f>[1]Full!AH4</f>
        <v>2.4489795918367352</v>
      </c>
      <c r="AP5">
        <f>[1]Full!AK4</f>
        <v>6.5378023356296948</v>
      </c>
      <c r="AQ5">
        <f>[1]Full!AL4</f>
        <v>6.0719735030572801</v>
      </c>
      <c r="AR5">
        <f>[1]Full!AM4</f>
        <v>0</v>
      </c>
      <c r="AS5">
        <f>[1]Full!AN4</f>
        <v>0</v>
      </c>
      <c r="AT5">
        <f>[1]Full!AO4</f>
        <v>0</v>
      </c>
      <c r="AV5">
        <f>[1]Full!AP4</f>
        <v>0</v>
      </c>
      <c r="AW5">
        <f>[1]Full!AQ4</f>
        <v>3</v>
      </c>
      <c r="AX5">
        <f>[1]Full!AR4</f>
        <v>72.479780000000005</v>
      </c>
      <c r="AY5">
        <f>[1]Full!AS4</f>
        <v>33.901870000000002</v>
      </c>
      <c r="AZ5">
        <f>[1]Full!AT4</f>
        <v>0.5</v>
      </c>
      <c r="BB5">
        <f>[1]Full!AW4</f>
        <v>70.560195181595944</v>
      </c>
      <c r="BC5">
        <f>[1]Full!AX4</f>
        <v>28.71267426104815</v>
      </c>
      <c r="BD5">
        <f>[1]Full!AY4</f>
        <v>0.22494279362487679</v>
      </c>
      <c r="BE5">
        <f>[1]Full!AZ4</f>
        <v>0.50219267344753404</v>
      </c>
      <c r="BF5">
        <f>[1]Full!BA4</f>
        <v>0</v>
      </c>
      <c r="BH5">
        <f>[1]Full!BB4</f>
        <v>0</v>
      </c>
      <c r="BI5">
        <f>[1]Full!BC4</f>
        <v>0</v>
      </c>
      <c r="BJ5">
        <f>[1]Full!BD4</f>
        <v>0</v>
      </c>
      <c r="BK5">
        <f>[1]Full!BE4</f>
        <v>3</v>
      </c>
      <c r="BL5">
        <f>[1]Full!BF4</f>
        <v>75.650000000000006</v>
      </c>
      <c r="BN5">
        <f>[1]Full!BI4</f>
        <v>3.5933333333333342</v>
      </c>
      <c r="BO5">
        <f>[1]Full!BJ4</f>
        <v>2.4489795918367352</v>
      </c>
      <c r="BP5">
        <f>[1]Full!BK4</f>
        <v>89.457475487844818</v>
      </c>
      <c r="BQ5">
        <f>[1]Full!BL4</f>
        <v>1.4670970083063819</v>
      </c>
      <c r="BR5">
        <f>[1]Full!BM4</f>
        <v>3.3472635374352389</v>
      </c>
      <c r="BT5">
        <f>[1]Full!BN4</f>
        <v>5.7281639663815351</v>
      </c>
      <c r="BU5">
        <f>[1]Full!BO4</f>
        <v>0</v>
      </c>
      <c r="BV5">
        <f>[1]Full!BP4</f>
        <v>0</v>
      </c>
      <c r="BW5">
        <f>[1]Full!BQ4</f>
        <v>0</v>
      </c>
      <c r="BX5">
        <f>[1]Full!BR4</f>
        <v>0</v>
      </c>
      <c r="BZ5">
        <f>[1]Full!BU4</f>
        <v>48.633333333333333</v>
      </c>
      <c r="CA5">
        <f>[1]Full!BV4</f>
        <v>10.199999999999999</v>
      </c>
      <c r="CB5">
        <f>[1]Full!BW4</f>
        <v>5.1433333333333344</v>
      </c>
      <c r="CC5">
        <f>[1]Full!BX4</f>
        <v>0.40816326530612251</v>
      </c>
      <c r="CD5">
        <f>[1]Full!BY4</f>
        <v>96.043237844355573</v>
      </c>
      <c r="CF5">
        <f>[1]Full!BZ4</f>
        <v>3.3499106662118892</v>
      </c>
      <c r="CG5">
        <f>[1]Full!CA4</f>
        <v>0.36114420087668919</v>
      </c>
      <c r="CH5">
        <f>[1]Full!CB4</f>
        <v>0.24570728893696719</v>
      </c>
      <c r="CI5">
        <f>[1]Full!CC4</f>
        <v>0</v>
      </c>
      <c r="CJ5">
        <f>[1]Full!CD4</f>
        <v>0</v>
      </c>
      <c r="CL5">
        <f>[1]Full!CG4</f>
        <v>30</v>
      </c>
      <c r="CM5">
        <f>[1]Full!CH4</f>
        <v>52.39</v>
      </c>
      <c r="CO5">
        <f>[1]Full!CI4</f>
        <v>32.457500000000003</v>
      </c>
      <c r="CP5">
        <f>[1]Full!CJ4</f>
        <v>6.8599999999999994</v>
      </c>
      <c r="CR5">
        <f>[1]Full!CL4</f>
        <v>2.4489795918367352</v>
      </c>
      <c r="CS5">
        <f>[1]Full!CM4</f>
        <v>47.596728209625923</v>
      </c>
      <c r="CU5">
        <f>[1]Full!CN4</f>
        <v>51.474048325226953</v>
      </c>
      <c r="CV5">
        <f>[1]Full!CO4</f>
        <v>0.32479452269465742</v>
      </c>
      <c r="CX5">
        <f>[1]Full!CQ4</f>
        <v>0</v>
      </c>
      <c r="CY5">
        <f>[1]Full!CR4</f>
        <v>0</v>
      </c>
      <c r="DA5">
        <f>[1]Full!CS4</f>
        <v>0</v>
      </c>
      <c r="DB5">
        <f>[1]Full!CT4</f>
        <v>0</v>
      </c>
    </row>
    <row r="6" spans="1:106" x14ac:dyDescent="0.25">
      <c r="A6" t="s">
        <v>3</v>
      </c>
      <c r="B6" t="s">
        <v>67</v>
      </c>
      <c r="C6">
        <f>[1]Full!A6</f>
        <v>0.46908515237721921</v>
      </c>
      <c r="D6">
        <f>[1]Full!B6</f>
        <v>941.56692727280017</v>
      </c>
      <c r="E6">
        <f t="shared" si="0"/>
        <v>2007.2409508191604</v>
      </c>
      <c r="F6">
        <f>[1]Full!C5</f>
        <v>1.120896357437435E-15</v>
      </c>
      <c r="G6">
        <f>[1]Full!D5</f>
        <v>194281.01366325849</v>
      </c>
      <c r="H6">
        <f>[1]Full!E5</f>
        <v>5</v>
      </c>
      <c r="I6">
        <f>[1]Full!F5</f>
        <v>98.925538666666668</v>
      </c>
      <c r="J6">
        <f>[1]Full!G5</f>
        <v>0.33333333333333331</v>
      </c>
      <c r="L6">
        <f>[1]Full!H5</f>
        <v>0.11</v>
      </c>
      <c r="M6">
        <f>[1]Full!I5</f>
        <v>0.63112800000000002</v>
      </c>
      <c r="N6">
        <f>[1]Full!J5</f>
        <v>3.6734693877551021</v>
      </c>
      <c r="O6">
        <f>[1]Full!K5</f>
        <v>99.248898759738083</v>
      </c>
      <c r="P6">
        <f>[1]Full!L5</f>
        <v>0.37597814107331018</v>
      </c>
      <c r="R6">
        <f>[1]Full!N5</f>
        <v>0.29467116302239799</v>
      </c>
      <c r="S6">
        <f>[1]Full!O5</f>
        <v>0</v>
      </c>
      <c r="T6">
        <f>[1]Full!P5</f>
        <v>5</v>
      </c>
      <c r="U6">
        <f>[1]Full!Q5</f>
        <v>67.514999999999986</v>
      </c>
      <c r="V6">
        <f>[1]Full!R5</f>
        <v>73.13</v>
      </c>
      <c r="X6">
        <f>[1]Full!S5</f>
        <v>0.78</v>
      </c>
      <c r="Y6">
        <f>[1]Full!T5</f>
        <v>4.7300000000000004</v>
      </c>
      <c r="Z6">
        <f>[1]Full!U5</f>
        <v>3.6734693877551021</v>
      </c>
      <c r="AA6">
        <f>[1]Full!V5</f>
        <v>52.592158519123657</v>
      </c>
      <c r="AB6">
        <f>[1]Full!W5</f>
        <v>44.57784644021875</v>
      </c>
      <c r="AD6">
        <f>[1]Full!Y5</f>
        <v>2.0330486087029689</v>
      </c>
      <c r="AE6">
        <f>[1]Full!Z5</f>
        <v>0</v>
      </c>
      <c r="AF6">
        <f>[1]Full!AA5</f>
        <v>0</v>
      </c>
      <c r="AG6">
        <f>[1]Full!AB5</f>
        <v>0</v>
      </c>
      <c r="AH6">
        <f>[1]Full!AC5</f>
        <v>5</v>
      </c>
      <c r="AJ6">
        <f>[1]Full!AD5</f>
        <v>66.13666666666667</v>
      </c>
      <c r="AK6">
        <f>[1]Full!AE5</f>
        <v>12.81666666666667</v>
      </c>
      <c r="AL6">
        <f>[1]Full!AF5</f>
        <v>13.73</v>
      </c>
      <c r="AM6">
        <f>[1]Full!AG5</f>
        <v>7.3166666666666629</v>
      </c>
      <c r="AN6">
        <f>[1]Full!AH5</f>
        <v>3.6734693877551021</v>
      </c>
      <c r="AP6">
        <f>[1]Full!AK5</f>
        <v>8.3163357352536416</v>
      </c>
      <c r="AQ6">
        <f>[1]Full!AL5</f>
        <v>8.8272739820031045</v>
      </c>
      <c r="AR6">
        <f>[1]Full!AM5</f>
        <v>0</v>
      </c>
      <c r="AS6">
        <f>[1]Full!AN5</f>
        <v>0</v>
      </c>
      <c r="AT6">
        <f>[1]Full!AO5</f>
        <v>0</v>
      </c>
      <c r="AV6">
        <f>[1]Full!AP5</f>
        <v>0</v>
      </c>
      <c r="AW6">
        <f>[1]Full!AQ5</f>
        <v>5</v>
      </c>
      <c r="AX6">
        <f>[1]Full!AR5</f>
        <v>70.928545000000014</v>
      </c>
      <c r="AY6">
        <f>[1]Full!AS5</f>
        <v>44.232506666666673</v>
      </c>
      <c r="AZ6">
        <f>[1]Full!AT5</f>
        <v>0.66</v>
      </c>
      <c r="BB6">
        <f>[1]Full!AW5</f>
        <v>65.255400186255017</v>
      </c>
      <c r="BC6">
        <f>[1]Full!AX5</f>
        <v>33.49425802923308</v>
      </c>
      <c r="BD6">
        <f>[1]Full!AY5</f>
        <v>0.32225588216559348</v>
      </c>
      <c r="BE6">
        <f>[1]Full!AZ5</f>
        <v>0.92810094750821326</v>
      </c>
      <c r="BF6">
        <f>[1]Full!BA5</f>
        <v>0</v>
      </c>
      <c r="BH6">
        <f>[1]Full!BB5</f>
        <v>0</v>
      </c>
      <c r="BI6">
        <f>[1]Full!BC5</f>
        <v>0</v>
      </c>
      <c r="BJ6">
        <f>[1]Full!BD5</f>
        <v>0</v>
      </c>
      <c r="BK6">
        <f>[1]Full!BE5</f>
        <v>5</v>
      </c>
      <c r="BL6">
        <f>[1]Full!BF5</f>
        <v>67.010000000000005</v>
      </c>
      <c r="BN6">
        <f>[1]Full!BI5</f>
        <v>14.27833333333332</v>
      </c>
      <c r="BO6">
        <f>[1]Full!BJ5</f>
        <v>3.6734693877551021</v>
      </c>
      <c r="BP6">
        <f>[1]Full!BK5</f>
        <v>85.075893120155939</v>
      </c>
      <c r="BQ6">
        <f>[1]Full!BL5</f>
        <v>2.4607266597298278</v>
      </c>
      <c r="BR6">
        <f>[1]Full!BM5</f>
        <v>4.247026499547923</v>
      </c>
      <c r="BT6">
        <f>[1]Full!BN5</f>
        <v>8.2163537204407806</v>
      </c>
      <c r="BU6">
        <f>[1]Full!BO5</f>
        <v>0</v>
      </c>
      <c r="BV6">
        <f>[1]Full!BP5</f>
        <v>0</v>
      </c>
      <c r="BW6">
        <f>[1]Full!BQ5</f>
        <v>0</v>
      </c>
      <c r="BX6">
        <f>[1]Full!BR5</f>
        <v>0</v>
      </c>
      <c r="BZ6">
        <f>[1]Full!BU5</f>
        <v>49.036666666666669</v>
      </c>
      <c r="CA6">
        <f>[1]Full!BV5</f>
        <v>9.4700000000000006</v>
      </c>
      <c r="CB6">
        <f>[1]Full!BW5</f>
        <v>8.99</v>
      </c>
      <c r="CC6">
        <f>[1]Full!BX5</f>
        <v>0.61224489795918369</v>
      </c>
      <c r="CD6">
        <f>[1]Full!BY5</f>
        <v>94.153738241474002</v>
      </c>
      <c r="CF6">
        <f>[1]Full!BZ5</f>
        <v>4.9215426154198649</v>
      </c>
      <c r="CG6">
        <f>[1]Full!CA5</f>
        <v>0.53648091413808741</v>
      </c>
      <c r="CH6">
        <f>[1]Full!CB5</f>
        <v>0.38823823083026843</v>
      </c>
      <c r="CI6">
        <f>[1]Full!CC5</f>
        <v>0</v>
      </c>
      <c r="CJ6">
        <f>[1]Full!CD5</f>
        <v>0</v>
      </c>
      <c r="CL6">
        <f>[1]Full!CG5</f>
        <v>60</v>
      </c>
      <c r="CM6">
        <f>[1]Full!CH5</f>
        <v>49.685000000000002</v>
      </c>
      <c r="CO6">
        <f>[1]Full!CI5</f>
        <v>33.21</v>
      </c>
      <c r="CP6">
        <f>[1]Full!CJ5</f>
        <v>4.4000000000000004</v>
      </c>
      <c r="CR6">
        <f>[1]Full!CL5</f>
        <v>3.6734693877551021</v>
      </c>
      <c r="CS6">
        <f>[1]Full!CM5</f>
        <v>43.715499251255729</v>
      </c>
      <c r="CU6">
        <f>[1]Full!CN5</f>
        <v>54.552429829241447</v>
      </c>
      <c r="CV6">
        <f>[1]Full!CO5</f>
        <v>0.4897711397636213</v>
      </c>
      <c r="CX6">
        <f>[1]Full!CQ5</f>
        <v>0</v>
      </c>
      <c r="CY6">
        <f>[1]Full!CR5</f>
        <v>0</v>
      </c>
      <c r="DA6">
        <f>[1]Full!CS5</f>
        <v>0</v>
      </c>
      <c r="DB6">
        <f>[1]Full!CT5</f>
        <v>0</v>
      </c>
    </row>
    <row r="7" spans="1:106" x14ac:dyDescent="0.25">
      <c r="A7" t="s">
        <v>4</v>
      </c>
      <c r="B7" t="s">
        <v>68</v>
      </c>
      <c r="C7">
        <f>[1]Full!A7</f>
        <v>0.1610963662842641</v>
      </c>
      <c r="D7">
        <f>[1]Full!B7</f>
        <v>1.1978688171813301</v>
      </c>
      <c r="E7">
        <f t="shared" si="0"/>
        <v>7.4357283457754688</v>
      </c>
      <c r="F7">
        <f>[1]Full!C6</f>
        <v>0.46908515237721921</v>
      </c>
      <c r="G7">
        <f>[1]Full!D6</f>
        <v>941.56692727280017</v>
      </c>
      <c r="H7">
        <f>[1]Full!E6</f>
        <v>10</v>
      </c>
      <c r="I7">
        <f>[1]Full!F6</f>
        <v>98.799819666666664</v>
      </c>
      <c r="J7">
        <f>[1]Full!G6</f>
        <v>0.46333333333333337</v>
      </c>
      <c r="L7">
        <f>[1]Full!H6</f>
        <v>0.14000000000000001</v>
      </c>
      <c r="M7">
        <f>[1]Full!I6</f>
        <v>0.59684700000000002</v>
      </c>
      <c r="N7">
        <f>[1]Full!J6</f>
        <v>4.8979591836734686</v>
      </c>
      <c r="O7">
        <f>[1]Full!K6</f>
        <v>99.082624320604921</v>
      </c>
      <c r="P7">
        <f>[1]Full!L6</f>
        <v>0.41939267980747652</v>
      </c>
      <c r="R7">
        <f>[1]Full!N6</f>
        <v>0.39248614161148521</v>
      </c>
      <c r="S7">
        <f>[1]Full!O6</f>
        <v>0</v>
      </c>
      <c r="T7">
        <f>[1]Full!P6</f>
        <v>10</v>
      </c>
      <c r="U7">
        <f>[1]Full!Q6</f>
        <v>12.05</v>
      </c>
      <c r="V7">
        <f>[1]Full!R6</f>
        <v>75.003333333333345</v>
      </c>
      <c r="X7">
        <f>[1]Full!S6</f>
        <v>2.34</v>
      </c>
      <c r="Y7">
        <f>[1]Full!T6</f>
        <v>10.60666666666665</v>
      </c>
      <c r="Z7">
        <f>[1]Full!U6</f>
        <v>4.8979591836734686</v>
      </c>
      <c r="AA7">
        <f>[1]Full!V6</f>
        <v>42.547975261387933</v>
      </c>
      <c r="AB7">
        <f>[1]Full!W6</f>
        <v>53.010701231560233</v>
      </c>
      <c r="AD7">
        <f>[1]Full!Y6</f>
        <v>3.361877392401142</v>
      </c>
      <c r="AE7">
        <f>[1]Full!Z6</f>
        <v>0</v>
      </c>
      <c r="AF7">
        <f>[1]Full!AA6</f>
        <v>0</v>
      </c>
      <c r="AG7">
        <f>[1]Full!AB6</f>
        <v>0</v>
      </c>
      <c r="AH7">
        <f>[1]Full!AC6</f>
        <v>10</v>
      </c>
      <c r="AJ7">
        <f>[1]Full!AD6</f>
        <v>56.593333333333327</v>
      </c>
      <c r="AK7">
        <f>[1]Full!AE6</f>
        <v>13.23</v>
      </c>
      <c r="AL7">
        <f>[1]Full!AF6</f>
        <v>12.77</v>
      </c>
      <c r="AM7">
        <f>[1]Full!AG6</f>
        <v>17.40666666666667</v>
      </c>
      <c r="AN7">
        <f>[1]Full!AH6</f>
        <v>4.8979591836734686</v>
      </c>
      <c r="AP7">
        <f>[1]Full!AK6</f>
        <v>9.434978425973128</v>
      </c>
      <c r="AQ7">
        <f>[1]Full!AL6</f>
        <v>11.435800659134861</v>
      </c>
      <c r="AR7">
        <f>[1]Full!AM6</f>
        <v>0</v>
      </c>
      <c r="AS7">
        <f>[1]Full!AN6</f>
        <v>0</v>
      </c>
      <c r="AT7">
        <f>[1]Full!AO6</f>
        <v>0</v>
      </c>
      <c r="AV7">
        <f>[1]Full!AP6</f>
        <v>0</v>
      </c>
      <c r="AW7">
        <f>[1]Full!AQ6</f>
        <v>10</v>
      </c>
      <c r="AX7">
        <f>[1]Full!AR6</f>
        <v>58.722504500000007</v>
      </c>
      <c r="AY7">
        <f>[1]Full!AS6</f>
        <v>30.0921275</v>
      </c>
      <c r="AZ7">
        <f>[1]Full!AT6</f>
        <v>1.49</v>
      </c>
      <c r="BB7">
        <f>[1]Full!AW6</f>
        <v>62.707769096687983</v>
      </c>
      <c r="BC7">
        <f>[1]Full!AX6</f>
        <v>35.479731028366189</v>
      </c>
      <c r="BD7">
        <f>[1]Full!AY6</f>
        <v>0.40841024998789449</v>
      </c>
      <c r="BE7">
        <f>[1]Full!AZ6</f>
        <v>1.404118795768182</v>
      </c>
      <c r="BF7">
        <f>[1]Full!BA6</f>
        <v>0</v>
      </c>
      <c r="BH7">
        <f>[1]Full!BB6</f>
        <v>0</v>
      </c>
      <c r="BI7">
        <f>[1]Full!BC6</f>
        <v>0</v>
      </c>
      <c r="BJ7">
        <f>[1]Full!BD6</f>
        <v>0</v>
      </c>
      <c r="BK7">
        <f>[1]Full!BE6</f>
        <v>10</v>
      </c>
      <c r="BL7">
        <f>[1]Full!BF6</f>
        <v>54.94</v>
      </c>
      <c r="BN7">
        <f>[1]Full!BI6</f>
        <v>29.96166666666667</v>
      </c>
      <c r="BO7">
        <f>[1]Full!BJ6</f>
        <v>4.8979591836734686</v>
      </c>
      <c r="BP7">
        <f>[1]Full!BK6</f>
        <v>81.211943755059636</v>
      </c>
      <c r="BQ7">
        <f>[1]Full!BL6</f>
        <v>3.4815013024733878</v>
      </c>
      <c r="BR7">
        <f>[1]Full!BM6</f>
        <v>4.8039633561476016</v>
      </c>
      <c r="BT7">
        <f>[1]Full!BN6</f>
        <v>10.502591585723</v>
      </c>
      <c r="BU7">
        <f>[1]Full!BO6</f>
        <v>0</v>
      </c>
      <c r="BV7">
        <f>[1]Full!BP6</f>
        <v>0</v>
      </c>
      <c r="BW7">
        <f>[1]Full!BQ6</f>
        <v>0</v>
      </c>
      <c r="BX7">
        <f>[1]Full!BR6</f>
        <v>0</v>
      </c>
      <c r="BZ7">
        <f>[1]Full!BU6</f>
        <v>0</v>
      </c>
      <c r="CA7">
        <f>[1]Full!BV6</f>
        <v>0</v>
      </c>
      <c r="CB7">
        <f>[1]Full!BW6</f>
        <v>0</v>
      </c>
      <c r="CC7">
        <f>[1]Full!BX6</f>
        <v>0.81632653061224492</v>
      </c>
      <c r="CD7">
        <f>[1]Full!BY6</f>
        <v>92.320027682295205</v>
      </c>
      <c r="CF7">
        <f>[1]Full!BZ6</f>
        <v>6.4282533698943602</v>
      </c>
      <c r="CG7">
        <f>[1]Full!CA6</f>
        <v>0.7083881380829975</v>
      </c>
      <c r="CH7">
        <f>[1]Full!CB6</f>
        <v>0.54333083257867154</v>
      </c>
      <c r="CI7">
        <f>[1]Full!CC6</f>
        <v>0</v>
      </c>
      <c r="CJ7">
        <f>[1]Full!CD6</f>
        <v>0</v>
      </c>
      <c r="CL7">
        <f>[1]Full!CG6</f>
        <v>0</v>
      </c>
      <c r="CM7">
        <f>[1]Full!CH6</f>
        <v>0</v>
      </c>
      <c r="CO7">
        <f>[1]Full!CI6</f>
        <v>0</v>
      </c>
      <c r="CP7">
        <f>[1]Full!CJ6</f>
        <v>0</v>
      </c>
      <c r="CR7">
        <f>[1]Full!CL6</f>
        <v>4.8979591836734686</v>
      </c>
      <c r="CS7">
        <f>[1]Full!CM6</f>
        <v>40.891634964862106</v>
      </c>
      <c r="CU7">
        <f>[1]Full!CN6</f>
        <v>56.40964465359545</v>
      </c>
      <c r="CV7">
        <f>[1]Full!CO6</f>
        <v>0.65710540100276216</v>
      </c>
      <c r="CX7">
        <f>[1]Full!CQ6</f>
        <v>0</v>
      </c>
      <c r="CY7">
        <f>[1]Full!CR6</f>
        <v>0</v>
      </c>
      <c r="DA7">
        <f>[1]Full!CS6</f>
        <v>0</v>
      </c>
      <c r="DB7">
        <f>[1]Full!CT6</f>
        <v>0</v>
      </c>
    </row>
    <row r="8" spans="1:106" x14ac:dyDescent="0.25">
      <c r="A8" t="s">
        <v>5</v>
      </c>
      <c r="B8" t="s">
        <v>69</v>
      </c>
      <c r="C8">
        <f>[1]Full!A8</f>
        <v>8.0417417245115176E-20</v>
      </c>
      <c r="D8">
        <f>[1]Full!B8</f>
        <v>1.952661109086502</v>
      </c>
      <c r="E8">
        <f t="shared" si="0"/>
        <v>2.4281569540274102E+19</v>
      </c>
      <c r="F8">
        <f>[1]Full!C7</f>
        <v>0.1610963662842641</v>
      </c>
      <c r="G8">
        <f>[1]Full!D7</f>
        <v>1.1978688171813301</v>
      </c>
      <c r="H8">
        <f>[1]Full!E7</f>
        <v>30</v>
      </c>
      <c r="I8">
        <f>[1]Full!F7</f>
        <v>97.16</v>
      </c>
      <c r="J8">
        <f>[1]Full!G7</f>
        <v>0.77500000000000002</v>
      </c>
      <c r="L8">
        <f>[1]Full!H7</f>
        <v>0.20499999999999999</v>
      </c>
      <c r="M8">
        <f>[1]Full!I7</f>
        <v>1.859999999999999</v>
      </c>
      <c r="N8">
        <f>[1]Full!J7</f>
        <v>6.1224489795918373</v>
      </c>
      <c r="O8">
        <f>[1]Full!K7</f>
        <v>98.935526214962138</v>
      </c>
      <c r="P8">
        <f>[1]Full!L7</f>
        <v>0.44939845902188358</v>
      </c>
      <c r="R8">
        <f>[1]Full!N7</f>
        <v>0.49014725593586878</v>
      </c>
      <c r="S8">
        <f>[1]Full!O7</f>
        <v>0</v>
      </c>
      <c r="T8">
        <f>[1]Full!P7</f>
        <v>30</v>
      </c>
      <c r="U8">
        <f>[1]Full!Q7</f>
        <v>3.0533333333333328</v>
      </c>
      <c r="V8">
        <f>[1]Full!R7</f>
        <v>49.68</v>
      </c>
      <c r="X8">
        <f>[1]Full!S7</f>
        <v>4.583333333333333</v>
      </c>
      <c r="Y8">
        <f>[1]Full!T7</f>
        <v>42.68333333333333</v>
      </c>
      <c r="Z8">
        <f>[1]Full!U7</f>
        <v>6.1224489795918373</v>
      </c>
      <c r="AA8">
        <f>[1]Full!V7</f>
        <v>34.483886185082703</v>
      </c>
      <c r="AB8">
        <f>[1]Full!W7</f>
        <v>59.260725480185883</v>
      </c>
      <c r="AD8">
        <f>[1]Full!Y7</f>
        <v>4.8964891147354477</v>
      </c>
      <c r="AE8">
        <f>[1]Full!Z7</f>
        <v>0</v>
      </c>
      <c r="AF8">
        <f>[1]Full!AA7</f>
        <v>0</v>
      </c>
      <c r="AG8">
        <f>[1]Full!AB7</f>
        <v>0</v>
      </c>
      <c r="AH8">
        <f>[1]Full!AC7</f>
        <v>30</v>
      </c>
      <c r="AJ8">
        <f>[1]Full!AD7</f>
        <v>34.75</v>
      </c>
      <c r="AK8">
        <f>[1]Full!AE7</f>
        <v>9.5299999999999994</v>
      </c>
      <c r="AL8">
        <f>[1]Full!AF7</f>
        <v>3.25</v>
      </c>
      <c r="AM8">
        <f>[1]Full!AG7</f>
        <v>52.47</v>
      </c>
      <c r="AN8">
        <f>[1]Full!AH7</f>
        <v>6.1224489795918373</v>
      </c>
      <c r="AP8">
        <f>[1]Full!AK7</f>
        <v>10.0696097432937</v>
      </c>
      <c r="AQ8">
        <f>[1]Full!AL7</f>
        <v>13.9187997149726</v>
      </c>
      <c r="AR8">
        <f>[1]Full!AM7</f>
        <v>0</v>
      </c>
      <c r="AS8">
        <f>[1]Full!AN7</f>
        <v>0</v>
      </c>
      <c r="AT8">
        <f>[1]Full!AO7</f>
        <v>0</v>
      </c>
      <c r="AV8">
        <f>[1]Full!AP7</f>
        <v>0</v>
      </c>
      <c r="AW8">
        <f>[1]Full!AQ7</f>
        <v>30</v>
      </c>
      <c r="AX8">
        <f>[1]Full!AR7</f>
        <v>73.196197333333345</v>
      </c>
      <c r="AY8">
        <f>[1]Full!AS7</f>
        <v>12.341293333333329</v>
      </c>
      <c r="AZ8">
        <f>[1]Full!AT7</f>
        <v>2.1800000000000002</v>
      </c>
      <c r="BB8">
        <f>[1]Full!AW7</f>
        <v>61.708812671509698</v>
      </c>
      <c r="BC8">
        <f>[1]Full!AX7</f>
        <v>35.901013089737077</v>
      </c>
      <c r="BD8">
        <f>[1]Full!AY7</f>
        <v>0.48451494453412502</v>
      </c>
      <c r="BE8">
        <f>[1]Full!AZ7</f>
        <v>1.905677746285628</v>
      </c>
      <c r="BF8">
        <f>[1]Full!BA7</f>
        <v>0</v>
      </c>
      <c r="BH8">
        <f>[1]Full!BB7</f>
        <v>0</v>
      </c>
      <c r="BI8">
        <f>[1]Full!BC7</f>
        <v>0</v>
      </c>
      <c r="BJ8">
        <f>[1]Full!BD7</f>
        <v>0</v>
      </c>
      <c r="BK8">
        <f>[1]Full!BE7</f>
        <v>30</v>
      </c>
      <c r="BL8">
        <f>[1]Full!BF7</f>
        <v>53.72</v>
      </c>
      <c r="BN8">
        <f>[1]Full!BI7</f>
        <v>27.691734333333329</v>
      </c>
      <c r="BO8">
        <f>[1]Full!BJ7</f>
        <v>6.1224489795918373</v>
      </c>
      <c r="BP8">
        <f>[1]Full!BK7</f>
        <v>77.811307247745063</v>
      </c>
      <c r="BQ8">
        <f>[1]Full!BL7</f>
        <v>4.4611001675702644</v>
      </c>
      <c r="BR8">
        <f>[1]Full!BM7</f>
        <v>5.1123641999870886</v>
      </c>
      <c r="BT8">
        <f>[1]Full!BN7</f>
        <v>12.6152283838299</v>
      </c>
      <c r="BU8">
        <f>[1]Full!BO7</f>
        <v>0</v>
      </c>
      <c r="BV8">
        <f>[1]Full!BP7</f>
        <v>0</v>
      </c>
      <c r="BW8">
        <f>[1]Full!BQ7</f>
        <v>0</v>
      </c>
      <c r="BX8">
        <f>[1]Full!BR7</f>
        <v>0</v>
      </c>
      <c r="BZ8">
        <f>[1]Full!BU7</f>
        <v>0</v>
      </c>
      <c r="CA8">
        <f>[1]Full!BV7</f>
        <v>0</v>
      </c>
      <c r="CB8">
        <f>[1]Full!BW7</f>
        <v>0</v>
      </c>
      <c r="CC8">
        <f>[1]Full!BX7</f>
        <v>1.0204081632653059</v>
      </c>
      <c r="CD8">
        <f>[1]Full!BY7</f>
        <v>90.539453246813025</v>
      </c>
      <c r="CF8">
        <f>[1]Full!BZ7</f>
        <v>7.8730731976421113</v>
      </c>
      <c r="CG8">
        <f>[1]Full!CA7</f>
        <v>0.87691119880992341</v>
      </c>
      <c r="CH8">
        <f>[1]Full!CB7</f>
        <v>0.71056237947682666</v>
      </c>
      <c r="CI8">
        <f>[1]Full!CC7</f>
        <v>0</v>
      </c>
      <c r="CJ8">
        <f>[1]Full!CD7</f>
        <v>0</v>
      </c>
      <c r="CL8">
        <f>[1]Full!CG7</f>
        <v>0</v>
      </c>
      <c r="CM8">
        <f>[1]Full!CH7</f>
        <v>0</v>
      </c>
      <c r="CO8">
        <f>[1]Full!CI7</f>
        <v>0</v>
      </c>
      <c r="CP8">
        <f>[1]Full!CJ7</f>
        <v>0</v>
      </c>
      <c r="CR8">
        <f>[1]Full!CL7</f>
        <v>6.1224489795918373</v>
      </c>
      <c r="CS8">
        <f>[1]Full!CM7</f>
        <v>38.884666459124418</v>
      </c>
      <c r="CU8">
        <f>[1]Full!CN7</f>
        <v>57.328282230576633</v>
      </c>
      <c r="CV8">
        <f>[1]Full!CO7</f>
        <v>0.82308991635570761</v>
      </c>
      <c r="CX8">
        <f>[1]Full!CQ7</f>
        <v>0</v>
      </c>
      <c r="CY8">
        <f>[1]Full!CR7</f>
        <v>0</v>
      </c>
      <c r="DA8">
        <f>[1]Full!CS7</f>
        <v>0</v>
      </c>
      <c r="DB8">
        <f>[1]Full!CT7</f>
        <v>0</v>
      </c>
    </row>
    <row r="9" spans="1:106" x14ac:dyDescent="0.25">
      <c r="A9" t="s">
        <v>6</v>
      </c>
      <c r="B9" t="s">
        <v>70</v>
      </c>
      <c r="C9">
        <f>[1]Full!A9</f>
        <v>1.024444572357108E-16</v>
      </c>
      <c r="D9">
        <f>[1]Full!B9</f>
        <v>336.74515181344168</v>
      </c>
      <c r="E9">
        <f t="shared" si="0"/>
        <v>3.2870997699625349E+18</v>
      </c>
      <c r="L9">
        <f>[1]Full!H8</f>
        <v>0</v>
      </c>
      <c r="M9">
        <f>[1]Full!I8</f>
        <v>0</v>
      </c>
      <c r="N9">
        <f>[1]Full!J8</f>
        <v>7.3469387755102042</v>
      </c>
      <c r="O9">
        <f>[1]Full!K8</f>
        <v>98.802097402095313</v>
      </c>
      <c r="P9">
        <f>[1]Full!L8</f>
        <v>0.47063029248677229</v>
      </c>
      <c r="R9">
        <f>[1]Full!N8</f>
        <v>0.58767013091612696</v>
      </c>
      <c r="S9">
        <f>[1]Full!O8</f>
        <v>0</v>
      </c>
      <c r="T9">
        <f>[1]Full!P8</f>
        <v>60</v>
      </c>
      <c r="U9">
        <f>[1]Full!Q8</f>
        <v>2.813333333333333</v>
      </c>
      <c r="V9">
        <f>[1]Full!R8</f>
        <v>24.323333333333331</v>
      </c>
      <c r="X9">
        <f>[1]Full!S8</f>
        <v>3.0133333333333332</v>
      </c>
      <c r="Y9">
        <f>[1]Full!T8</f>
        <v>69.849999999999994</v>
      </c>
      <c r="Z9">
        <f>[1]Full!U8</f>
        <v>7.3469387755102042</v>
      </c>
      <c r="AA9">
        <f>[1]Full!V8</f>
        <v>28.00630792648932</v>
      </c>
      <c r="AB9">
        <f>[1]Full!W8</f>
        <v>63.778185543567041</v>
      </c>
      <c r="AD9">
        <f>[1]Full!Y8</f>
        <v>6.5846750065203992</v>
      </c>
      <c r="AE9">
        <f>[1]Full!Z8</f>
        <v>0</v>
      </c>
      <c r="AF9">
        <f>[1]Full!AA8</f>
        <v>0</v>
      </c>
      <c r="AG9">
        <f>[1]Full!AB8</f>
        <v>0</v>
      </c>
      <c r="AH9">
        <f>[1]Full!AC8</f>
        <v>60</v>
      </c>
      <c r="AJ9">
        <f>[1]Full!AD8</f>
        <v>16.543333333333329</v>
      </c>
      <c r="AK9">
        <f>[1]Full!AE8</f>
        <v>10.773999999999999</v>
      </c>
      <c r="AL9">
        <f>[1]Full!AF8</f>
        <v>6.45</v>
      </c>
      <c r="AM9">
        <f>[1]Full!AG8</f>
        <v>66.23266666666666</v>
      </c>
      <c r="AN9">
        <f>[1]Full!AH8</f>
        <v>7.3469387755102042</v>
      </c>
      <c r="AP9">
        <f>[1]Full!AK8</f>
        <v>10.35773889698604</v>
      </c>
      <c r="AQ9">
        <f>[1]Full!AL8</f>
        <v>16.292945654346831</v>
      </c>
      <c r="AR9">
        <f>[1]Full!AM8</f>
        <v>0</v>
      </c>
      <c r="AS9">
        <f>[1]Full!AN8</f>
        <v>0</v>
      </c>
      <c r="AT9">
        <f>[1]Full!AO8</f>
        <v>0</v>
      </c>
      <c r="AV9">
        <f>[1]Full!AP8</f>
        <v>0</v>
      </c>
      <c r="AW9">
        <f>[1]Full!AQ8</f>
        <v>60</v>
      </c>
      <c r="AX9">
        <f>[1]Full!AR8</f>
        <v>80.182519499999998</v>
      </c>
      <c r="AY9">
        <f>[1]Full!AS8</f>
        <v>13.004899999999999</v>
      </c>
      <c r="AZ9">
        <f>[1]Full!AT8</f>
        <v>1.49</v>
      </c>
      <c r="BB9">
        <f>[1]Full!AW8</f>
        <v>61.575114917449092</v>
      </c>
      <c r="BC9">
        <f>[1]Full!AX8</f>
        <v>35.454975298892258</v>
      </c>
      <c r="BD9">
        <f>[1]Full!AY8</f>
        <v>0.55179526730325468</v>
      </c>
      <c r="BE9">
        <f>[1]Full!AZ8</f>
        <v>2.4181271224199352</v>
      </c>
      <c r="BF9">
        <f>[1]Full!BA8</f>
        <v>0</v>
      </c>
      <c r="BH9">
        <f>[1]Full!BB8</f>
        <v>0</v>
      </c>
      <c r="BI9">
        <f>[1]Full!BC8</f>
        <v>0</v>
      </c>
      <c r="BJ9">
        <f>[1]Full!BD8</f>
        <v>0</v>
      </c>
      <c r="BK9">
        <f>[1]Full!BE8</f>
        <v>60</v>
      </c>
      <c r="BL9">
        <f>[1]Full!BF8</f>
        <v>42.5</v>
      </c>
      <c r="BN9">
        <f>[1]Full!BI8</f>
        <v>44.426666666666669</v>
      </c>
      <c r="BO9">
        <f>[1]Full!BJ8</f>
        <v>7.3469387755102042</v>
      </c>
      <c r="BP9">
        <f>[1]Full!BK8</f>
        <v>74.822449972339129</v>
      </c>
      <c r="BQ9">
        <f>[1]Full!BL8</f>
        <v>5.3582812322579958</v>
      </c>
      <c r="BR9">
        <f>[1]Full!BM8</f>
        <v>5.2421707083467552</v>
      </c>
      <c r="BT9">
        <f>[1]Full!BN8</f>
        <v>14.57709808390522</v>
      </c>
      <c r="BU9">
        <f>[1]Full!BO8</f>
        <v>0</v>
      </c>
      <c r="BV9">
        <f>[1]Full!BP8</f>
        <v>0</v>
      </c>
      <c r="BW9">
        <f>[1]Full!BQ8</f>
        <v>0</v>
      </c>
      <c r="BX9">
        <f>[1]Full!BR8</f>
        <v>0</v>
      </c>
      <c r="BZ9">
        <f>[1]Full!BU8</f>
        <v>0</v>
      </c>
      <c r="CA9">
        <f>[1]Full!BV8</f>
        <v>0</v>
      </c>
      <c r="CB9">
        <f>[1]Full!BW8</f>
        <v>0</v>
      </c>
      <c r="CC9">
        <f>[1]Full!BX8</f>
        <v>1.2244897959183669</v>
      </c>
      <c r="CD9">
        <f>[1]Full!BY8</f>
        <v>88.809752702508291</v>
      </c>
      <c r="CF9">
        <f>[1]Full!BZ8</f>
        <v>9.2586139979968181</v>
      </c>
      <c r="CG9">
        <f>[1]Full!CA8</f>
        <v>1.042090873448086</v>
      </c>
      <c r="CH9">
        <f>[1]Full!CB8</f>
        <v>0.88954243991468052</v>
      </c>
      <c r="CI9">
        <f>[1]Full!CC8</f>
        <v>0</v>
      </c>
      <c r="CJ9">
        <f>[1]Full!CD8</f>
        <v>0</v>
      </c>
      <c r="CL9">
        <f>[1]Full!CG8</f>
        <v>0</v>
      </c>
      <c r="CM9">
        <f>[1]Full!CH8</f>
        <v>0</v>
      </c>
      <c r="CO9">
        <f>[1]Full!CI8</f>
        <v>0</v>
      </c>
      <c r="CP9">
        <f>[1]Full!CJ8</f>
        <v>0</v>
      </c>
      <c r="CR9">
        <f>[1]Full!CL8</f>
        <v>7.3469387755102042</v>
      </c>
      <c r="CS9">
        <f>[1]Full!CM8</f>
        <v>37.507566786039213</v>
      </c>
      <c r="CU9">
        <f>[1]Full!CN8</f>
        <v>57.528488130903611</v>
      </c>
      <c r="CV9">
        <f>[1]Full!CO8</f>
        <v>0.98500494838043251</v>
      </c>
      <c r="CX9">
        <f>[1]Full!CQ8</f>
        <v>0</v>
      </c>
      <c r="CY9">
        <f>[1]Full!CR8</f>
        <v>0</v>
      </c>
      <c r="DA9">
        <f>[1]Full!CS8</f>
        <v>0</v>
      </c>
      <c r="DB9">
        <f>[1]Full!CT8</f>
        <v>0</v>
      </c>
    </row>
    <row r="10" spans="1:106" x14ac:dyDescent="0.25">
      <c r="A10" t="s">
        <v>71</v>
      </c>
      <c r="B10" t="s">
        <v>72</v>
      </c>
      <c r="C10">
        <f>[1]Full!A10</f>
        <v>8.0555825068715804E-4</v>
      </c>
      <c r="D10">
        <f>[1]Full!B10</f>
        <v>3.3220111113374902E-3</v>
      </c>
      <c r="E10">
        <f t="shared" si="0"/>
        <v>4.1238620652246381</v>
      </c>
      <c r="K10" s="1"/>
      <c r="L10">
        <f>[1]Full!H9</f>
        <v>0</v>
      </c>
      <c r="M10">
        <f>[1]Full!I9</f>
        <v>0</v>
      </c>
      <c r="N10">
        <f>[1]Full!J9</f>
        <v>8.5714285714285712</v>
      </c>
      <c r="O10">
        <f>[1]Full!K9</f>
        <v>98.678385063113012</v>
      </c>
      <c r="P10">
        <f>[1]Full!L9</f>
        <v>0.48599019707975022</v>
      </c>
      <c r="W10" s="1"/>
      <c r="X10">
        <f>[1]Full!S9</f>
        <v>0</v>
      </c>
      <c r="Y10">
        <f>[1]Full!T9</f>
        <v>0</v>
      </c>
      <c r="Z10">
        <f>[1]Full!U9</f>
        <v>8.5714285714285712</v>
      </c>
      <c r="AA10">
        <f>[1]Full!V9</f>
        <v>22.817866657883101</v>
      </c>
      <c r="AB10">
        <f>[1]Full!W9</f>
        <v>66.9028654022149</v>
      </c>
      <c r="AI10" s="1"/>
      <c r="AJ10">
        <f>[1]Full!AD9</f>
        <v>0</v>
      </c>
      <c r="AK10">
        <f>[1]Full!AE9</f>
        <v>0</v>
      </c>
      <c r="AL10">
        <f>[1]Full!AF9</f>
        <v>0</v>
      </c>
      <c r="AM10">
        <f>[1]Full!AG9</f>
        <v>0</v>
      </c>
      <c r="AN10">
        <f>[1]Full!AH9</f>
        <v>8.5714285714285712</v>
      </c>
      <c r="AU10" s="1"/>
      <c r="AV10">
        <f>[1]Full!AP9</f>
        <v>0</v>
      </c>
      <c r="AW10">
        <f>[1]Full!AQ9</f>
        <v>0</v>
      </c>
      <c r="AX10">
        <f>[1]Full!AR9</f>
        <v>0</v>
      </c>
      <c r="AY10">
        <f>[1]Full!AS9</f>
        <v>0</v>
      </c>
      <c r="AZ10">
        <f>[1]Full!AT9</f>
        <v>0</v>
      </c>
      <c r="BG10" s="1"/>
      <c r="BH10">
        <f>[1]Full!BB9</f>
        <v>0</v>
      </c>
      <c r="BI10">
        <f>[1]Full!BC9</f>
        <v>0</v>
      </c>
      <c r="BJ10">
        <f>[1]Full!BD9</f>
        <v>0</v>
      </c>
      <c r="BK10">
        <f>[1]Full!BE9</f>
        <v>0</v>
      </c>
      <c r="BL10">
        <f>[1]Full!BF9</f>
        <v>0</v>
      </c>
      <c r="BS10" s="1"/>
      <c r="BT10">
        <f>[1]Full!BN9</f>
        <v>16.407739230542379</v>
      </c>
      <c r="BU10">
        <f>[1]Full!BO9</f>
        <v>0</v>
      </c>
      <c r="BV10">
        <f>[1]Full!BP9</f>
        <v>0</v>
      </c>
      <c r="BW10">
        <f>[1]Full!BQ9</f>
        <v>0</v>
      </c>
      <c r="BX10">
        <f>[1]Full!BR9</f>
        <v>0</v>
      </c>
      <c r="CE10" s="1"/>
      <c r="CF10">
        <f>[1]Full!BZ9</f>
        <v>10.587324692061459</v>
      </c>
      <c r="CG10">
        <f>[1]Full!CA9</f>
        <v>1.2039663983519791</v>
      </c>
      <c r="CH10">
        <f>[1]Full!CB9</f>
        <v>1.07989323534989</v>
      </c>
      <c r="CI10">
        <f>[1]Full!CC9</f>
        <v>0</v>
      </c>
      <c r="CJ10">
        <f>[1]Full!CD9</f>
        <v>0</v>
      </c>
      <c r="CO10">
        <f>[1]Full!CI9</f>
        <v>0</v>
      </c>
      <c r="CP10">
        <f>[1]Full!CJ9</f>
        <v>0</v>
      </c>
      <c r="CU10">
        <f>[1]Full!CN9</f>
        <v>57.190314642768797</v>
      </c>
      <c r="CV10">
        <f>[1]Full!CO9</f>
        <v>1.14076213722508</v>
      </c>
      <c r="DA10">
        <f>[1]Full!CS9</f>
        <v>0</v>
      </c>
      <c r="DB10">
        <f>[1]Full!CT9</f>
        <v>0</v>
      </c>
    </row>
    <row r="11" spans="1:106" x14ac:dyDescent="0.25">
      <c r="A11" t="s">
        <v>7</v>
      </c>
      <c r="B11" t="s">
        <v>73</v>
      </c>
      <c r="C11">
        <f>[1]Full!A11</f>
        <v>2.5015866342251279E-15</v>
      </c>
      <c r="D11">
        <f>[1]Full!B11</f>
        <v>67160.30469470656</v>
      </c>
      <c r="E11">
        <f t="shared" si="0"/>
        <v>2.6847083277413503E+19</v>
      </c>
      <c r="F11" t="s">
        <v>140</v>
      </c>
      <c r="K11" s="1"/>
      <c r="L11">
        <f>[1]Full!H10</f>
        <v>0.1</v>
      </c>
      <c r="M11">
        <f>[1]Full!I10</f>
        <v>0.25074713567656159</v>
      </c>
      <c r="N11">
        <f>[1]Full!J10</f>
        <v>9.795918367346939</v>
      </c>
      <c r="O11">
        <f>[1]Full!K10</f>
        <v>98.561890594640801</v>
      </c>
      <c r="P11">
        <f>[1]Full!L10</f>
        <v>0.49709979765940498</v>
      </c>
      <c r="R11" t="s">
        <v>140</v>
      </c>
      <c r="W11" s="1"/>
      <c r="X11">
        <f>[1]Full!S10</f>
        <v>0.02</v>
      </c>
      <c r="Y11">
        <f>[1]Full!T10</f>
        <v>0.6496922348312314</v>
      </c>
      <c r="Z11">
        <f>[1]Full!U10</f>
        <v>9.795918367346939</v>
      </c>
      <c r="AA11">
        <f>[1]Full!V10</f>
        <v>18.65104120517401</v>
      </c>
      <c r="AB11">
        <f>[1]Full!W10</f>
        <v>68.939702188147677</v>
      </c>
      <c r="AD11" t="s">
        <v>140</v>
      </c>
      <c r="AI11" s="1"/>
      <c r="AJ11">
        <f>[1]Full!AD10</f>
        <v>7.0618175186467864</v>
      </c>
      <c r="AK11">
        <f>[1]Full!AE10</f>
        <v>5.9628479399994633E-2</v>
      </c>
      <c r="AL11">
        <f>[1]Full!AF10</f>
        <v>0.16</v>
      </c>
      <c r="AM11">
        <f>[1]Full!AG10</f>
        <v>7.063881526627001</v>
      </c>
      <c r="AN11">
        <f>[1]Full!AH10</f>
        <v>9.795918367346939</v>
      </c>
      <c r="AP11" t="s">
        <v>140</v>
      </c>
      <c r="AU11" s="1"/>
      <c r="AV11">
        <f>[1]Full!AP10</f>
        <v>0</v>
      </c>
      <c r="AW11">
        <f>[1]Full!AQ10</f>
        <v>1</v>
      </c>
      <c r="AX11">
        <f>[1]Full!AR10</f>
        <v>2.755000000000003</v>
      </c>
      <c r="AY11">
        <f>[1]Full!AS10</f>
        <v>0.37603257461122958</v>
      </c>
      <c r="AZ11">
        <f>[1]Full!AT10</f>
        <v>0.16</v>
      </c>
      <c r="BB11" t="s">
        <v>140</v>
      </c>
      <c r="BG11" s="1"/>
      <c r="BH11">
        <f>[1]Full!BB10</f>
        <v>0</v>
      </c>
      <c r="BI11">
        <f>[1]Full!BC10</f>
        <v>0</v>
      </c>
      <c r="BJ11">
        <f>[1]Full!BD10</f>
        <v>0</v>
      </c>
      <c r="BK11">
        <f>[1]Full!BE10</f>
        <v>1</v>
      </c>
      <c r="BL11">
        <f>[1]Full!BF10</f>
        <v>1.8377907933168021</v>
      </c>
      <c r="BN11" t="s">
        <v>140</v>
      </c>
      <c r="BS11" s="1"/>
      <c r="BT11">
        <f>[1]Full!BN10</f>
        <v>18.122123120498419</v>
      </c>
      <c r="BU11">
        <f>[1]Full!BO10</f>
        <v>0</v>
      </c>
      <c r="BV11">
        <f>[1]Full!BP10</f>
        <v>0</v>
      </c>
      <c r="BW11">
        <f>[1]Full!BQ10</f>
        <v>0</v>
      </c>
      <c r="BX11">
        <f>[1]Full!BR10</f>
        <v>0</v>
      </c>
      <c r="BZ11" t="s">
        <v>140</v>
      </c>
      <c r="CE11" s="1"/>
      <c r="CF11">
        <f>[1]Full!BZ10</f>
        <v>11.86165420093903</v>
      </c>
      <c r="CG11">
        <f>[1]Full!CA10</f>
        <v>1.362577009876095</v>
      </c>
      <c r="CH11">
        <f>[1]Full!CB10</f>
        <v>1.2812369872401139</v>
      </c>
      <c r="CI11">
        <f>[1]Full!CC10</f>
        <v>0</v>
      </c>
      <c r="CJ11">
        <f>[1]Full!CD10</f>
        <v>0</v>
      </c>
      <c r="CL11" t="s">
        <v>179</v>
      </c>
      <c r="CM11">
        <f>[1]Full!$CG$17</f>
        <v>0</v>
      </c>
      <c r="CO11">
        <f>[1]Full!CI10</f>
        <v>1.8893796748021701</v>
      </c>
      <c r="CP11">
        <f>[1]Full!CJ10</f>
        <v>1.45</v>
      </c>
      <c r="CR11" t="s">
        <v>179</v>
      </c>
      <c r="CS11">
        <f>[1]Full!$CL$17</f>
        <v>18.367346938775508</v>
      </c>
      <c r="CU11">
        <f>[1]Full!CN10</f>
        <v>56.446052479696696</v>
      </c>
      <c r="CV11">
        <f>[1]Full!CO10</f>
        <v>1.289013338216525</v>
      </c>
      <c r="CX11" t="s">
        <v>179</v>
      </c>
      <c r="CY11">
        <f>[1]Full!$CQ$17</f>
        <v>0</v>
      </c>
      <c r="DA11">
        <f>[1]Full!CS10</f>
        <v>0</v>
      </c>
      <c r="DB11">
        <f>[1]Full!CT10</f>
        <v>0</v>
      </c>
    </row>
    <row r="12" spans="1:106" x14ac:dyDescent="0.25">
      <c r="A12" t="s">
        <v>8</v>
      </c>
      <c r="B12" t="s">
        <v>74</v>
      </c>
      <c r="C12">
        <f>[1]Full!A12</f>
        <v>5.7359493474997667E-16</v>
      </c>
      <c r="D12">
        <f>[1]Full!B12</f>
        <v>195559.19889347471</v>
      </c>
      <c r="E12">
        <f t="shared" si="0"/>
        <v>3.4093606314483352E+20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f>[1]Full!H11</f>
        <v>0.03</v>
      </c>
      <c r="M12">
        <f>[1]Full!I11</f>
        <v>0.4366378092915098</v>
      </c>
      <c r="N12">
        <f>[1]Full!J11</f>
        <v>11.02040816326531</v>
      </c>
      <c r="O12">
        <f>[1]Full!K11</f>
        <v>98.450796611024032</v>
      </c>
      <c r="P12">
        <f>[1]Full!L11</f>
        <v>0.50508964659323508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f>[1]Full!S11</f>
        <v>0.2</v>
      </c>
      <c r="Y12">
        <f>[1]Full!T11</f>
        <v>1.2105473968416109</v>
      </c>
      <c r="Z12">
        <f>[1]Full!U11</f>
        <v>11.02040816326531</v>
      </c>
      <c r="AA12">
        <f>[1]Full!V11</f>
        <v>15.31339247029366</v>
      </c>
      <c r="AB12">
        <f>[1]Full!W11</f>
        <v>70.107800463687312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f>[1]Full!AD11</f>
        <v>4.3906137257664692</v>
      </c>
      <c r="AK12">
        <f>[1]Full!AE11</f>
        <v>0.66903952714984538</v>
      </c>
      <c r="AL12">
        <f>[1]Full!AF11</f>
        <v>2.4700000000000002</v>
      </c>
      <c r="AM12">
        <f>[1]Full!AG11</f>
        <v>0.98349662524840409</v>
      </c>
      <c r="AN12">
        <f>[1]Full!AH11</f>
        <v>11.02040816326531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f>[1]Full!AP11</f>
        <v>0</v>
      </c>
      <c r="AW12">
        <f>[1]Full!AQ11</f>
        <v>3</v>
      </c>
      <c r="AX12">
        <f>[1]Full!AR11</f>
        <v>0</v>
      </c>
      <c r="AY12">
        <f>[1]Full!AS11</f>
        <v>1.9601650272872431</v>
      </c>
      <c r="AZ12">
        <f>[1]Full!AT11</f>
        <v>0.08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f>[1]Full!BB11</f>
        <v>0</v>
      </c>
      <c r="BI12">
        <f>[1]Full!BC11</f>
        <v>0</v>
      </c>
      <c r="BJ12">
        <f>[1]Full!BD11</f>
        <v>0</v>
      </c>
      <c r="BK12">
        <f>[1]Full!BE11</f>
        <v>3</v>
      </c>
      <c r="BL12">
        <f>[1]Full!BF11</f>
        <v>1.8020751926598391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f>[1]Full!BN11</f>
        <v>19.73368095702785</v>
      </c>
      <c r="BU12">
        <f>[1]Full!BO11</f>
        <v>0</v>
      </c>
      <c r="BV12">
        <f>[1]Full!BP11</f>
        <v>0</v>
      </c>
      <c r="BW12">
        <f>[1]Full!BQ11</f>
        <v>0</v>
      </c>
      <c r="BX12">
        <f>[1]Full!BR11</f>
        <v>0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f>[1]Full!BZ11</f>
        <v>13.08377802863837</v>
      </c>
      <c r="CG12">
        <f>[1]Full!CA11</f>
        <v>1.51796079731642</v>
      </c>
      <c r="CH12">
        <f>[1]Full!CB11</f>
        <v>1.4932197220938279</v>
      </c>
      <c r="CI12">
        <f>[1]Full!CC11</f>
        <v>0</v>
      </c>
      <c r="CJ12">
        <f>[1]Full!CD11</f>
        <v>0</v>
      </c>
      <c r="CL12" t="s">
        <v>180</v>
      </c>
      <c r="CM12">
        <f>[1]Full!CG18</f>
        <v>0</v>
      </c>
      <c r="CO12">
        <f>[1]Full!CI11</f>
        <v>1.781956438861513</v>
      </c>
      <c r="CP12">
        <f>[1]Full!CJ11</f>
        <v>2.9999999999999801E-2</v>
      </c>
      <c r="CR12" t="s">
        <v>180</v>
      </c>
      <c r="CS12">
        <f>[1]Full!CL18</f>
        <v>19.591836734693882</v>
      </c>
      <c r="CU12">
        <f>[1]Full!CN11</f>
        <v>55.410267739805718</v>
      </c>
      <c r="CV12">
        <f>[1]Full!CO11</f>
        <v>1.4286850789011869</v>
      </c>
      <c r="CX12" t="s">
        <v>180</v>
      </c>
      <c r="CY12">
        <f>[1]Full!CQ18</f>
        <v>0</v>
      </c>
      <c r="DA12">
        <f>[1]Full!CS11</f>
        <v>0</v>
      </c>
      <c r="DB12">
        <f>[1]Full!CT11</f>
        <v>0</v>
      </c>
    </row>
    <row r="13" spans="1:106" x14ac:dyDescent="0.25">
      <c r="A13" t="s">
        <v>75</v>
      </c>
      <c r="B13" t="s">
        <v>76</v>
      </c>
      <c r="C13">
        <f>[1]Full!A13</f>
        <v>0.17398958881521029</v>
      </c>
      <c r="D13">
        <f>[1]Full!B13</f>
        <v>0.12527784763454139</v>
      </c>
      <c r="E13">
        <f t="shared" si="0"/>
        <v>0.72003071268589325</v>
      </c>
      <c r="F13">
        <f>[1]Full!C9</f>
        <v>1.024444572357108E-16</v>
      </c>
      <c r="G13">
        <f>[1]Full!D9</f>
        <v>336.74515181344168</v>
      </c>
      <c r="H13">
        <f>[1]Full!E9</f>
        <v>0</v>
      </c>
      <c r="I13">
        <f>[1]Full!F9</f>
        <v>0</v>
      </c>
      <c r="J13">
        <f>[1]Full!G9</f>
        <v>0</v>
      </c>
      <c r="K13" s="1"/>
      <c r="L13">
        <f>[1]Full!H12</f>
        <v>0.15</v>
      </c>
      <c r="M13">
        <f>[1]Full!I12</f>
        <v>0.45900442257346502</v>
      </c>
      <c r="N13">
        <f>[1]Full!J12</f>
        <v>12.244897959183669</v>
      </c>
      <c r="O13">
        <f>[1]Full!K12</f>
        <v>98.343563436153829</v>
      </c>
      <c r="P13">
        <f>[1]Full!L12</f>
        <v>0.51089076705618153</v>
      </c>
      <c r="R13">
        <f>[1]Full!N9</f>
        <v>0.68506673211296709</v>
      </c>
      <c r="S13">
        <f>[1]Full!O9</f>
        <v>0</v>
      </c>
      <c r="T13">
        <f>[1]Full!P9</f>
        <v>0</v>
      </c>
      <c r="U13">
        <f>[1]Full!Q9</f>
        <v>0</v>
      </c>
      <c r="V13">
        <f>[1]Full!R9</f>
        <v>0</v>
      </c>
      <c r="W13" s="1"/>
      <c r="X13">
        <f>[1]Full!S12</f>
        <v>0.18</v>
      </c>
      <c r="Y13">
        <f>[1]Full!T12</f>
        <v>2.3489572154468892</v>
      </c>
      <c r="Z13">
        <f>[1]Full!U12</f>
        <v>12.244897959183669</v>
      </c>
      <c r="AA13">
        <f>[1]Full!V12</f>
        <v>12.64830799783836</v>
      </c>
      <c r="AB13">
        <f>[1]Full!W12</f>
        <v>70.585181541856841</v>
      </c>
      <c r="AD13">
        <f>[1]Full!Y9</f>
        <v>8.3872133972124985</v>
      </c>
      <c r="AE13">
        <f>[1]Full!Z9</f>
        <v>0</v>
      </c>
      <c r="AF13">
        <f>[1]Full!AA9</f>
        <v>0</v>
      </c>
      <c r="AG13">
        <f>[1]Full!AB9</f>
        <v>0</v>
      </c>
      <c r="AH13">
        <f>[1]Full!AC9</f>
        <v>0</v>
      </c>
      <c r="AI13" s="1"/>
      <c r="AJ13">
        <f>[1]Full!AD12</f>
        <v>4.8679518850904397</v>
      </c>
      <c r="AK13">
        <f>[1]Full!AE12</f>
        <v>0.62977950285970863</v>
      </c>
      <c r="AL13">
        <f>[1]Full!AF12</f>
        <v>0.47</v>
      </c>
      <c r="AM13">
        <f>[1]Full!AG12</f>
        <v>1.112864172604493</v>
      </c>
      <c r="AN13">
        <f>[1]Full!AH12</f>
        <v>12.244897959183669</v>
      </c>
      <c r="AP13">
        <f>[1]Full!AK9</f>
        <v>10.396732826403371</v>
      </c>
      <c r="AQ13">
        <f>[1]Full!AL9</f>
        <v>18.5702458380641</v>
      </c>
      <c r="AR13">
        <f>[1]Full!AM9</f>
        <v>0</v>
      </c>
      <c r="AS13">
        <f>[1]Full!AN9</f>
        <v>0</v>
      </c>
      <c r="AT13">
        <f>[1]Full!AO9</f>
        <v>0</v>
      </c>
      <c r="AU13" s="1"/>
      <c r="AV13">
        <f>[1]Full!AP12</f>
        <v>0</v>
      </c>
      <c r="AW13">
        <f>[1]Full!AQ12</f>
        <v>5</v>
      </c>
      <c r="AX13">
        <f>[1]Full!AR12</f>
        <v>5.9820250000000001</v>
      </c>
      <c r="AY13">
        <f>[1]Full!AS12</f>
        <v>4.6980772203483099</v>
      </c>
      <c r="AZ13">
        <f>[1]Full!AT12</f>
        <v>0.27</v>
      </c>
      <c r="BB13">
        <f>[1]Full!AW9</f>
        <v>61.92591935965212</v>
      </c>
      <c r="BC13">
        <f>[1]Full!AX9</f>
        <v>34.529840721746922</v>
      </c>
      <c r="BD13">
        <f>[1]Full!AY9</f>
        <v>0.61133504917266013</v>
      </c>
      <c r="BE13">
        <f>[1]Full!AZ9</f>
        <v>2.932888488824386</v>
      </c>
      <c r="BF13">
        <f>[1]Full!BA9</f>
        <v>0</v>
      </c>
      <c r="BG13" s="1"/>
      <c r="BH13">
        <f>[1]Full!BB12</f>
        <v>0</v>
      </c>
      <c r="BI13">
        <f>[1]Full!BC12</f>
        <v>0</v>
      </c>
      <c r="BJ13">
        <f>[1]Full!BD12</f>
        <v>0</v>
      </c>
      <c r="BK13">
        <f>[1]Full!BE12</f>
        <v>5</v>
      </c>
      <c r="BL13">
        <f>[1]Full!BF12</f>
        <v>2.7829840100151491</v>
      </c>
      <c r="BN13">
        <f>[1]Full!BI9</f>
        <v>0</v>
      </c>
      <c r="BO13">
        <f>[1]Full!BJ9</f>
        <v>8.5714285714285712</v>
      </c>
      <c r="BP13">
        <f>[1]Full!BK9</f>
        <v>72.19593625911844</v>
      </c>
      <c r="BQ13">
        <f>[1]Full!BL9</f>
        <v>6.1475559019557613</v>
      </c>
      <c r="BR13">
        <f>[1]Full!BM9</f>
        <v>5.2487686058157168</v>
      </c>
      <c r="BS13" s="1"/>
      <c r="BT13">
        <f>[1]Full!BN12</f>
        <v>21.253589925391751</v>
      </c>
      <c r="BU13">
        <f>[1]Full!BO12</f>
        <v>0</v>
      </c>
      <c r="BV13">
        <f>[1]Full!BP12</f>
        <v>0</v>
      </c>
      <c r="BW13">
        <f>[1]Full!BQ12</f>
        <v>0</v>
      </c>
      <c r="BX13">
        <f>[1]Full!BR12</f>
        <v>0</v>
      </c>
      <c r="BZ13">
        <f>[1]Full!BU9</f>
        <v>0</v>
      </c>
      <c r="CA13">
        <f>[1]Full!BV9</f>
        <v>0</v>
      </c>
      <c r="CB13">
        <f>[1]Full!BW9</f>
        <v>0</v>
      </c>
      <c r="CC13">
        <f>[1]Full!BX9</f>
        <v>1.428571428571429</v>
      </c>
      <c r="CD13">
        <f>[1]Full!BY9</f>
        <v>87.128815711523785</v>
      </c>
      <c r="CE13" s="1"/>
      <c r="CF13">
        <f>[1]Full!BZ12</f>
        <v>14.25632355317348</v>
      </c>
      <c r="CG13">
        <f>[1]Full!CA12</f>
        <v>1.6701559642922961</v>
      </c>
      <c r="CH13">
        <f>[1]Full!CB12</f>
        <v>1.7154454340592671</v>
      </c>
      <c r="CI13">
        <f>[1]Full!CC12</f>
        <v>0</v>
      </c>
      <c r="CJ13">
        <f>[1]Full!CD12</f>
        <v>0</v>
      </c>
      <c r="CL13" t="s">
        <v>219</v>
      </c>
      <c r="CM13">
        <f>[1]Full!CG19</f>
        <v>0</v>
      </c>
      <c r="CO13">
        <f>[1]Full!CI12</f>
        <v>0.68954091007471674</v>
      </c>
      <c r="CP13">
        <f>[1]Full!CJ12</f>
        <v>0.06</v>
      </c>
      <c r="CR13" t="s">
        <v>219</v>
      </c>
      <c r="CS13">
        <f>[1]Full!CL19</f>
        <v>20.81632653061224</v>
      </c>
      <c r="CU13">
        <f>[1]Full!CN12</f>
        <v>54.162225153358193</v>
      </c>
      <c r="CV13">
        <f>[1]Full!CO12</f>
        <v>1.5592342627184981</v>
      </c>
      <c r="CX13" t="s">
        <v>219</v>
      </c>
      <c r="CY13">
        <f>[1]Full!CQ19</f>
        <v>0</v>
      </c>
      <c r="DA13">
        <f>[1]Full!CS12</f>
        <v>0</v>
      </c>
      <c r="DB13">
        <f>[1]Full!CT12</f>
        <v>0</v>
      </c>
    </row>
    <row r="14" spans="1:106" x14ac:dyDescent="0.25">
      <c r="A14" t="s">
        <v>77</v>
      </c>
      <c r="B14" t="s">
        <v>78</v>
      </c>
      <c r="C14">
        <f>[1]Full!A14</f>
        <v>1.129760224755932E-3</v>
      </c>
      <c r="D14">
        <f>[1]Full!B14</f>
        <v>4.9112861340437659</v>
      </c>
      <c r="E14">
        <f t="shared" si="0"/>
        <v>4347.1933481325887</v>
      </c>
      <c r="F14">
        <f>[1]Full!C10</f>
        <v>8.0555825068715804E-4</v>
      </c>
      <c r="G14">
        <f>[1]Full!D10</f>
        <v>3.3220111113374902E-3</v>
      </c>
      <c r="H14">
        <f>[1]Full!E10</f>
        <v>1</v>
      </c>
      <c r="I14">
        <f>[1]Full!F10</f>
        <v>0.27027581271524997</v>
      </c>
      <c r="J14">
        <f>[1]Full!G10</f>
        <v>1.322455628325158E-2</v>
      </c>
      <c r="K14" s="1"/>
      <c r="L14">
        <f>[1]Full!H13</f>
        <v>0.04</v>
      </c>
      <c r="M14">
        <f>[1]Full!I13</f>
        <v>0.51186116231324552</v>
      </c>
      <c r="N14">
        <f>[1]Full!J13</f>
        <v>13.469387755102041</v>
      </c>
      <c r="O14">
        <f>[1]Full!K13</f>
        <v>98.239229810723657</v>
      </c>
      <c r="P14">
        <f>[1]Full!L13</f>
        <v>0.51506312985596925</v>
      </c>
      <c r="R14">
        <f>[1]Full!N10</f>
        <v>0.78234501989897121</v>
      </c>
      <c r="S14">
        <f>[1]Full!O10</f>
        <v>0</v>
      </c>
      <c r="T14">
        <f>[1]Full!P10</f>
        <v>1</v>
      </c>
      <c r="U14">
        <f>[1]Full!Q10</f>
        <v>3.6523949524782862</v>
      </c>
      <c r="V14">
        <f>[1]Full!R10</f>
        <v>3.594090829248596</v>
      </c>
      <c r="W14" s="1"/>
      <c r="X14">
        <f>[1]Full!S13</f>
        <v>0.2</v>
      </c>
      <c r="Y14">
        <f>[1]Full!T13</f>
        <v>0.20816659994661321</v>
      </c>
      <c r="Z14">
        <f>[1]Full!U13</f>
        <v>13.469387755102041</v>
      </c>
      <c r="AA14">
        <f>[1]Full!V13</f>
        <v>10.516403472074121</v>
      </c>
      <c r="AB14">
        <f>[1]Full!W13</f>
        <v>70.529085023111151</v>
      </c>
      <c r="AD14">
        <f>[1]Full!Y10</f>
        <v>10.26890012759719</v>
      </c>
      <c r="AE14">
        <f>[1]Full!Z10</f>
        <v>0</v>
      </c>
      <c r="AF14">
        <f>[1]Full!AA10</f>
        <v>0</v>
      </c>
      <c r="AG14">
        <f>[1]Full!AB10</f>
        <v>0</v>
      </c>
      <c r="AH14">
        <f>[1]Full!AC10</f>
        <v>1</v>
      </c>
      <c r="AI14" s="1"/>
      <c r="AJ14">
        <f>[1]Full!AD13</f>
        <v>2.5241808352193948</v>
      </c>
      <c r="AK14">
        <f>[1]Full!AE13</f>
        <v>1.210647209828968</v>
      </c>
      <c r="AL14">
        <f>[1]Full!AF13</f>
        <v>0.39</v>
      </c>
      <c r="AM14">
        <f>[1]Full!AG13</f>
        <v>2.8265271191969039</v>
      </c>
      <c r="AN14">
        <f>[1]Full!AH13</f>
        <v>13.469387755102041</v>
      </c>
      <c r="AP14">
        <f>[1]Full!AK10</f>
        <v>10.264234582166919</v>
      </c>
      <c r="AQ14">
        <f>[1]Full!AL10</f>
        <v>20.760460477885449</v>
      </c>
      <c r="AR14">
        <f>[1]Full!AM10</f>
        <v>0</v>
      </c>
      <c r="AS14">
        <f>[1]Full!AN10</f>
        <v>0</v>
      </c>
      <c r="AT14">
        <f>[1]Full!AO10</f>
        <v>0</v>
      </c>
      <c r="AU14" s="1"/>
      <c r="AV14">
        <f>[1]Full!AP13</f>
        <v>0</v>
      </c>
      <c r="AW14">
        <f>[1]Full!AQ13</f>
        <v>10</v>
      </c>
      <c r="AX14">
        <f>[1]Full!AR13</f>
        <v>0</v>
      </c>
      <c r="AY14">
        <f>[1]Full!AS13</f>
        <v>2.591863881219219</v>
      </c>
      <c r="AZ14">
        <f>[1]Full!AT13</f>
        <v>0.47</v>
      </c>
      <c r="BB14">
        <f>[1]Full!AW10</f>
        <v>62.536875240280807</v>
      </c>
      <c r="BC14">
        <f>[1]Full!AX10</f>
        <v>33.354320970196973</v>
      </c>
      <c r="BD14">
        <f>[1]Full!AY10</f>
        <v>0.66405035890843767</v>
      </c>
      <c r="BE14">
        <f>[1]Full!AZ10</f>
        <v>3.4446892464575569</v>
      </c>
      <c r="BF14">
        <f>[1]Full!BA10</f>
        <v>0</v>
      </c>
      <c r="BG14" s="1"/>
      <c r="BH14">
        <f>[1]Full!BB13</f>
        <v>0</v>
      </c>
      <c r="BI14">
        <f>[1]Full!BC13</f>
        <v>0</v>
      </c>
      <c r="BJ14">
        <f>[1]Full!BD13</f>
        <v>0</v>
      </c>
      <c r="BK14">
        <f>[1]Full!BE13</f>
        <v>10</v>
      </c>
      <c r="BL14">
        <f>[1]Full!BF13</f>
        <v>1.473552019969282</v>
      </c>
      <c r="BN14">
        <f>[1]Full!BI10</f>
        <v>1.8755436248962301</v>
      </c>
      <c r="BO14">
        <f>[1]Full!BJ10</f>
        <v>9.795918367346939</v>
      </c>
      <c r="BP14">
        <f>[1]Full!BK10</f>
        <v>69.888078870138429</v>
      </c>
      <c r="BQ14">
        <f>[1]Full!BL10</f>
        <v>6.8207231622773818</v>
      </c>
      <c r="BR14">
        <f>[1]Full!BM10</f>
        <v>5.1690748389311878</v>
      </c>
      <c r="BS14" s="1"/>
      <c r="BT14">
        <f>[1]Full!BN13</f>
        <v>22.690131796656061</v>
      </c>
      <c r="BU14">
        <f>[1]Full!BO13</f>
        <v>0</v>
      </c>
      <c r="BV14">
        <f>[1]Full!BP13</f>
        <v>0</v>
      </c>
      <c r="BW14">
        <f>[1]Full!BQ13</f>
        <v>0</v>
      </c>
      <c r="BX14">
        <f>[1]Full!BR13</f>
        <v>0</v>
      </c>
      <c r="BZ14">
        <f>[1]Full!BU10</f>
        <v>2.617815034633947</v>
      </c>
      <c r="CA14">
        <f>[1]Full!BV10</f>
        <v>0.59</v>
      </c>
      <c r="CB14">
        <f>[1]Full!BW10</f>
        <v>0.65199693250812196</v>
      </c>
      <c r="CC14">
        <f>[1]Full!BX10</f>
        <v>1.6326530612244901</v>
      </c>
      <c r="CD14">
        <f>[1]Full!BY10</f>
        <v>85.494531936002332</v>
      </c>
      <c r="CE14" s="1"/>
      <c r="CF14">
        <f>[1]Full!BZ13</f>
        <v>15.381240618539779</v>
      </c>
      <c r="CG14">
        <f>[1]Full!CA13</f>
        <v>1.8191979690518041</v>
      </c>
      <c r="CH14">
        <f>[1]Full!CB13</f>
        <v>1.9475783527073141</v>
      </c>
      <c r="CI14">
        <f>[1]Full!CC13</f>
        <v>0</v>
      </c>
      <c r="CJ14">
        <f>[1]Full!CD13</f>
        <v>0</v>
      </c>
      <c r="CL14" t="s">
        <v>207</v>
      </c>
      <c r="CO14">
        <f>[1]Full!CI13</f>
        <v>0</v>
      </c>
      <c r="CP14">
        <f>[1]Full!CJ13</f>
        <v>0</v>
      </c>
      <c r="CR14" t="s">
        <v>207</v>
      </c>
      <c r="CU14">
        <f>[1]Full!CN13</f>
        <v>52.768343045076371</v>
      </c>
      <c r="CV14">
        <f>[1]Full!CO13</f>
        <v>1.6803051542812191</v>
      </c>
      <c r="CX14" t="s">
        <v>207</v>
      </c>
      <c r="DA14">
        <f>[1]Full!CS13</f>
        <v>0</v>
      </c>
      <c r="DB14">
        <f>[1]Full!CT13</f>
        <v>0</v>
      </c>
    </row>
    <row r="15" spans="1:106" x14ac:dyDescent="0.25">
      <c r="A15" t="s">
        <v>79</v>
      </c>
      <c r="B15" t="s">
        <v>80</v>
      </c>
      <c r="C15">
        <f>[1]Full!A15</f>
        <v>1.9086414401106189E-3</v>
      </c>
      <c r="D15">
        <f>[1]Full!B15</f>
        <v>1.0368368441556421E-3</v>
      </c>
      <c r="E15">
        <f t="shared" si="0"/>
        <v>0.54323291026079268</v>
      </c>
      <c r="F15">
        <f>[1]Full!C11</f>
        <v>2.5015866342251279E-15</v>
      </c>
      <c r="G15">
        <f>[1]Full!D11</f>
        <v>67160.30469470656</v>
      </c>
      <c r="H15">
        <f>[1]Full!E11</f>
        <v>3</v>
      </c>
      <c r="I15">
        <f>[1]Full!F11</f>
        <v>0.44663049462067761</v>
      </c>
      <c r="J15">
        <f>[1]Full!G11</f>
        <v>8.902933349308112E-2</v>
      </c>
      <c r="K15" s="1"/>
      <c r="L15">
        <f>[1]Full!H14</f>
        <v>0.125</v>
      </c>
      <c r="M15">
        <f>[1]Full!I14</f>
        <v>2.5053243303013679</v>
      </c>
      <c r="N15">
        <f>[1]Full!J14</f>
        <v>14.69387755102041</v>
      </c>
      <c r="O15">
        <f>[1]Full!K14</f>
        <v>98.137160475921007</v>
      </c>
      <c r="P15">
        <f>[1]Full!L14</f>
        <v>0.51797731581500461</v>
      </c>
      <c r="R15">
        <f>[1]Full!N11</f>
        <v>0.87951089303411967</v>
      </c>
      <c r="S15">
        <f>[1]Full!O11</f>
        <v>0</v>
      </c>
      <c r="T15">
        <f>[1]Full!P11</f>
        <v>3</v>
      </c>
      <c r="U15">
        <f>[1]Full!Q11</f>
        <v>4.4184379309887349</v>
      </c>
      <c r="V15">
        <f>[1]Full!R11</f>
        <v>4.2446635614616159</v>
      </c>
      <c r="W15" s="1"/>
      <c r="X15">
        <f>[1]Full!S14</f>
        <v>0.98932075463701585</v>
      </c>
      <c r="Y15">
        <f>[1]Full!T14</f>
        <v>3.098404607392506</v>
      </c>
      <c r="Z15">
        <f>[1]Full!U14</f>
        <v>14.69387755102041</v>
      </c>
      <c r="AA15">
        <f>[1]Full!V14</f>
        <v>8.8127015268003657</v>
      </c>
      <c r="AB15">
        <f>[1]Full!W14</f>
        <v>70.058233725834981</v>
      </c>
      <c r="AD15">
        <f>[1]Full!Y11</f>
        <v>12.2046729068121</v>
      </c>
      <c r="AE15">
        <f>[1]Full!Z11</f>
        <v>0</v>
      </c>
      <c r="AF15">
        <f>[1]Full!AA11</f>
        <v>0</v>
      </c>
      <c r="AG15">
        <f>[1]Full!AB11</f>
        <v>0</v>
      </c>
      <c r="AH15">
        <f>[1]Full!AC11</f>
        <v>3</v>
      </c>
      <c r="AI15" s="1"/>
      <c r="AJ15">
        <f>[1]Full!AD14</f>
        <v>1.5499999999999969</v>
      </c>
      <c r="AK15">
        <f>[1]Full!AE14</f>
        <v>1.1656972162615831</v>
      </c>
      <c r="AL15">
        <f>[1]Full!AF14</f>
        <v>0.24</v>
      </c>
      <c r="AM15">
        <f>[1]Full!AG14</f>
        <v>1.954213396740488</v>
      </c>
      <c r="AN15">
        <f>[1]Full!AH14</f>
        <v>14.69387755102041</v>
      </c>
      <c r="AP15">
        <f>[1]Full!AK11</f>
        <v>10.01820399828903</v>
      </c>
      <c r="AQ15">
        <f>[1]Full!AL11</f>
        <v>22.871119162848839</v>
      </c>
      <c r="AR15">
        <f>[1]Full!AM11</f>
        <v>0</v>
      </c>
      <c r="AS15">
        <f>[1]Full!AN11</f>
        <v>0</v>
      </c>
      <c r="AT15">
        <f>[1]Full!AO11</f>
        <v>0</v>
      </c>
      <c r="AU15" s="1"/>
      <c r="AV15">
        <f>[1]Full!AP14</f>
        <v>0</v>
      </c>
      <c r="AW15">
        <f>[1]Full!AQ14</f>
        <v>30</v>
      </c>
      <c r="AX15">
        <f>[1]Full!AR14</f>
        <v>0</v>
      </c>
      <c r="AY15">
        <f>[1]Full!AS14</f>
        <v>0.6168377788005166</v>
      </c>
      <c r="AZ15">
        <f>[1]Full!AT14</f>
        <v>0.39999999999999908</v>
      </c>
      <c r="BB15">
        <f>[1]Full!AW11</f>
        <v>63.279287251311388</v>
      </c>
      <c r="BC15">
        <f>[1]Full!AX11</f>
        <v>32.059549765761503</v>
      </c>
      <c r="BD15">
        <f>[1]Full!AY11</f>
        <v>0.710698590537859</v>
      </c>
      <c r="BE15">
        <f>[1]Full!AZ11</f>
        <v>3.9503772368599228</v>
      </c>
      <c r="BF15">
        <f>[1]Full!BA11</f>
        <v>0</v>
      </c>
      <c r="BG15" s="1"/>
      <c r="BH15">
        <f>[1]Full!BB14</f>
        <v>0</v>
      </c>
      <c r="BI15">
        <f>[1]Full!BC14</f>
        <v>0</v>
      </c>
      <c r="BJ15">
        <f>[1]Full!BD14</f>
        <v>0</v>
      </c>
      <c r="BK15">
        <f>[1]Full!BE14</f>
        <v>30</v>
      </c>
      <c r="BL15">
        <f>[1]Full!BF14</f>
        <v>0</v>
      </c>
      <c r="BN15">
        <f>[1]Full!BI11</f>
        <v>1.908847092415267</v>
      </c>
      <c r="BO15">
        <f>[1]Full!BJ11</f>
        <v>11.02040816326531</v>
      </c>
      <c r="BP15">
        <f>[1]Full!BK11</f>
        <v>67.857709678218839</v>
      </c>
      <c r="BQ15">
        <f>[1]Full!BL11</f>
        <v>7.3744997203676279</v>
      </c>
      <c r="BR15">
        <f>[1]Full!BM11</f>
        <v>5.0341096323237062</v>
      </c>
      <c r="BS15" s="1"/>
      <c r="BT15">
        <f>[1]Full!BN14</f>
        <v>24.051166541486111</v>
      </c>
      <c r="BU15">
        <f>[1]Full!BO14</f>
        <v>0</v>
      </c>
      <c r="BV15">
        <f>[1]Full!BP14</f>
        <v>0</v>
      </c>
      <c r="BW15">
        <f>[1]Full!BQ14</f>
        <v>0</v>
      </c>
      <c r="BX15">
        <f>[1]Full!BR14</f>
        <v>0</v>
      </c>
      <c r="BZ15">
        <f>[1]Full!BU11</f>
        <v>2.7881694512509281</v>
      </c>
      <c r="CA15">
        <f>[1]Full!BV11</f>
        <v>0.41</v>
      </c>
      <c r="CB15">
        <f>[1]Full!BW11</f>
        <v>0.60434537586824744</v>
      </c>
      <c r="CC15">
        <f>[1]Full!BX11</f>
        <v>1.8367346938775511</v>
      </c>
      <c r="CD15">
        <f>[1]Full!BY11</f>
        <v>83.905041753782129</v>
      </c>
      <c r="CE15" s="1"/>
      <c r="CF15">
        <f>[1]Full!BZ14</f>
        <v>16.460319898822931</v>
      </c>
      <c r="CG15">
        <f>[1]Full!CA14</f>
        <v>1.965121739054964</v>
      </c>
      <c r="CH15">
        <f>[1]Full!CB14</f>
        <v>2.1892968801180048</v>
      </c>
      <c r="CI15">
        <f>[1]Full!CC14</f>
        <v>0</v>
      </c>
      <c r="CJ15">
        <f>[1]Full!CD14</f>
        <v>0</v>
      </c>
      <c r="CL15" t="s">
        <v>153</v>
      </c>
      <c r="CM15" t="s">
        <v>154</v>
      </c>
      <c r="CO15">
        <f>[1]Full!CI14</f>
        <v>0</v>
      </c>
      <c r="CP15">
        <f>[1]Full!CJ14</f>
        <v>0</v>
      </c>
      <c r="CR15" t="s">
        <v>153</v>
      </c>
      <c r="CS15" t="s">
        <v>154</v>
      </c>
      <c r="CU15">
        <f>[1]Full!CN14</f>
        <v>51.282477118189092</v>
      </c>
      <c r="CV15">
        <f>[1]Full!CO14</f>
        <v>1.791727989409714</v>
      </c>
      <c r="CX15" t="s">
        <v>153</v>
      </c>
      <c r="CY15" t="s">
        <v>154</v>
      </c>
      <c r="DA15">
        <f>[1]Full!CS14</f>
        <v>0</v>
      </c>
      <c r="DB15">
        <f>[1]Full!CT14</f>
        <v>0</v>
      </c>
    </row>
    <row r="16" spans="1:106" x14ac:dyDescent="0.25">
      <c r="A16" t="s">
        <v>81</v>
      </c>
      <c r="B16" t="s">
        <v>82</v>
      </c>
      <c r="C16">
        <f>[1]Full!A16</f>
        <v>1.7693659867819321E-13</v>
      </c>
      <c r="D16">
        <f>[1]Full!B16</f>
        <v>334.29847725814392</v>
      </c>
      <c r="E16">
        <f t="shared" si="0"/>
        <v>1889368732955897</v>
      </c>
      <c r="F16">
        <f>[1]Full!C12</f>
        <v>5.7359493474997667E-16</v>
      </c>
      <c r="G16">
        <f>[1]Full!D12</f>
        <v>195559.19889347471</v>
      </c>
      <c r="H16">
        <f>[1]Full!E12</f>
        <v>5</v>
      </c>
      <c r="I16">
        <f>[1]Full!F12</f>
        <v>0.48511917659226328</v>
      </c>
      <c r="J16">
        <f>[1]Full!G12</f>
        <v>4.6427960923947173E-2</v>
      </c>
      <c r="K16" s="1"/>
      <c r="L16">
        <f>[1]Full!H15</f>
        <v>0</v>
      </c>
      <c r="M16">
        <f>[1]Full!I15</f>
        <v>0</v>
      </c>
      <c r="N16">
        <f>[1]Full!J15</f>
        <v>15.91836734693878</v>
      </c>
      <c r="O16">
        <f>[1]Full!K15</f>
        <v>98.036756274807487</v>
      </c>
      <c r="P16">
        <f>[1]Full!L15</f>
        <v>0.51998282624416126</v>
      </c>
      <c r="R16">
        <f>[1]Full!N12</f>
        <v>0.97656940869394493</v>
      </c>
      <c r="S16">
        <f>[1]Full!O12</f>
        <v>0</v>
      </c>
      <c r="T16">
        <f>[1]Full!P12</f>
        <v>5</v>
      </c>
      <c r="U16">
        <f>[1]Full!Q12</f>
        <v>2.0550000000000002</v>
      </c>
      <c r="V16">
        <f>[1]Full!R12</f>
        <v>1.9044815567497611</v>
      </c>
      <c r="W16" s="1"/>
      <c r="X16">
        <f>[1]Full!S15</f>
        <v>0.94911654828172987</v>
      </c>
      <c r="Y16">
        <f>[1]Full!T15</f>
        <v>4.337918087439335</v>
      </c>
      <c r="Z16">
        <f>[1]Full!U15</f>
        <v>15.91836734693878</v>
      </c>
      <c r="AA16">
        <f>[1]Full!V15</f>
        <v>7.4592451941694886</v>
      </c>
      <c r="AB16">
        <f>[1]Full!W15</f>
        <v>69.260202253771013</v>
      </c>
      <c r="AD16">
        <f>[1]Full!Y12</f>
        <v>14.17431834490095</v>
      </c>
      <c r="AE16">
        <f>[1]Full!Z12</f>
        <v>0</v>
      </c>
      <c r="AF16">
        <f>[1]Full!AA12</f>
        <v>0</v>
      </c>
      <c r="AG16">
        <f>[1]Full!AB12</f>
        <v>0</v>
      </c>
      <c r="AH16">
        <f>[1]Full!AC12</f>
        <v>5</v>
      </c>
      <c r="AI16" s="1"/>
      <c r="AJ16">
        <f>[1]Full!AD15</f>
        <v>1.823628860876642</v>
      </c>
      <c r="AK16">
        <f>[1]Full!AE15</f>
        <v>1.0597848838325641</v>
      </c>
      <c r="AL16">
        <f>[1]Full!AF15</f>
        <v>0.5</v>
      </c>
      <c r="AM16">
        <f>[1]Full!AG15</f>
        <v>1.0541168104152401</v>
      </c>
      <c r="AN16">
        <f>[1]Full!AH15</f>
        <v>15.91836734693878</v>
      </c>
      <c r="AP16">
        <f>[1]Full!AK12</f>
        <v>9.6959752026521446</v>
      </c>
      <c r="AQ16">
        <f>[1]Full!AL12</f>
        <v>24.90751872951336</v>
      </c>
      <c r="AR16">
        <f>[1]Full!AM12</f>
        <v>0</v>
      </c>
      <c r="AS16">
        <f>[1]Full!AN12</f>
        <v>0</v>
      </c>
      <c r="AT16">
        <f>[1]Full!AO12</f>
        <v>0</v>
      </c>
      <c r="AU16" s="1"/>
      <c r="AV16">
        <f>[1]Full!AP15</f>
        <v>0</v>
      </c>
      <c r="AW16">
        <f>[1]Full!AQ15</f>
        <v>60</v>
      </c>
      <c r="AX16">
        <f>[1]Full!AR15</f>
        <v>0</v>
      </c>
      <c r="AY16">
        <f>[1]Full!AS15</f>
        <v>0.32843</v>
      </c>
      <c r="AZ16">
        <f>[1]Full!AT15</f>
        <v>0.02</v>
      </c>
      <c r="BB16">
        <f>[1]Full!AW12</f>
        <v>64.078121581663964</v>
      </c>
      <c r="BC16">
        <f>[1]Full!AX12</f>
        <v>30.721751205292129</v>
      </c>
      <c r="BD16">
        <f>[1]Full!AY12</f>
        <v>0.75191083939143</v>
      </c>
      <c r="BE16">
        <f>[1]Full!AZ12</f>
        <v>4.4480761979169667</v>
      </c>
      <c r="BF16">
        <f>[1]Full!BA12</f>
        <v>0</v>
      </c>
      <c r="BG16" s="1"/>
      <c r="BH16">
        <f>[1]Full!BB15</f>
        <v>0</v>
      </c>
      <c r="BI16">
        <f>[1]Full!BC15</f>
        <v>0</v>
      </c>
      <c r="BJ16">
        <f>[1]Full!BD15</f>
        <v>0</v>
      </c>
      <c r="BK16">
        <f>[1]Full!BE15</f>
        <v>60</v>
      </c>
      <c r="BL16">
        <f>[1]Full!BF15</f>
        <v>0.62497999967999029</v>
      </c>
      <c r="BN16">
        <f>[1]Full!BI12</f>
        <v>2.8219875777346868</v>
      </c>
      <c r="BO16">
        <f>[1]Full!BJ12</f>
        <v>12.244897959183669</v>
      </c>
      <c r="BP16">
        <f>[1]Full!BK12</f>
        <v>66.067147230713729</v>
      </c>
      <c r="BQ16">
        <f>[1]Full!BL12</f>
        <v>7.813325922720459</v>
      </c>
      <c r="BR16">
        <f>[1]Full!BM12</f>
        <v>4.8659369115043809</v>
      </c>
      <c r="BS16" s="1"/>
      <c r="BT16">
        <f>[1]Full!BN15</f>
        <v>25.34393331273197</v>
      </c>
      <c r="BU16">
        <f>[1]Full!BO15</f>
        <v>0</v>
      </c>
      <c r="BV16">
        <f>[1]Full!BP15</f>
        <v>0</v>
      </c>
      <c r="BW16">
        <f>[1]Full!BQ15</f>
        <v>0</v>
      </c>
      <c r="BX16">
        <f>[1]Full!BR15</f>
        <v>0</v>
      </c>
      <c r="BZ16">
        <f>[1]Full!BU12</f>
        <v>2.009383542836515</v>
      </c>
      <c r="CA16">
        <f>[1]Full!BV12</f>
        <v>0.46</v>
      </c>
      <c r="CB16">
        <f>[1]Full!BW12</f>
        <v>1.800249982641311</v>
      </c>
      <c r="CC16">
        <f>[1]Full!BX12</f>
        <v>2.0408163265306118</v>
      </c>
      <c r="CD16">
        <f>[1]Full!BY12</f>
        <v>82.358075371420028</v>
      </c>
      <c r="CE16" s="1"/>
      <c r="CF16">
        <f>[1]Full!BZ15</f>
        <v>17.495352068108652</v>
      </c>
      <c r="CG16">
        <f>[1]Full!CA15</f>
        <v>2.107962201761798</v>
      </c>
      <c r="CH16">
        <f>[1]Full!CB15</f>
        <v>2.4402794183713779</v>
      </c>
      <c r="CI16">
        <f>[1]Full!CC15</f>
        <v>0</v>
      </c>
      <c r="CJ16">
        <f>[1]Full!CD15</f>
        <v>0</v>
      </c>
      <c r="CL16">
        <f>[1]Full!CG26</f>
        <v>0</v>
      </c>
      <c r="CM16">
        <f>[1]Full!CH26</f>
        <v>100</v>
      </c>
      <c r="CO16">
        <f>[1]Full!CI15</f>
        <v>0</v>
      </c>
      <c r="CP16">
        <f>[1]Full!CJ15</f>
        <v>0</v>
      </c>
      <c r="CR16">
        <f>[1]Full!CL26</f>
        <v>29.387755102040821</v>
      </c>
      <c r="CS16">
        <f>[1]Full!CM26</f>
        <v>39.53113273031029</v>
      </c>
      <c r="CU16">
        <f>[1]Full!CN15</f>
        <v>49.739873152557443</v>
      </c>
      <c r="CV16">
        <f>[1]Full!CO15</f>
        <v>1.8935876034843691</v>
      </c>
      <c r="CX16">
        <f>[1]Full!CQ26</f>
        <v>0</v>
      </c>
      <c r="CY16">
        <f>[1]Full!CR26</f>
        <v>0</v>
      </c>
      <c r="DA16">
        <f>[1]Full!CS15</f>
        <v>0</v>
      </c>
      <c r="DB16">
        <f>[1]Full!CT15</f>
        <v>0</v>
      </c>
    </row>
    <row r="17" spans="1:106" x14ac:dyDescent="0.25">
      <c r="A17" t="s">
        <v>9</v>
      </c>
      <c r="B17" t="s">
        <v>83</v>
      </c>
      <c r="C17">
        <f>[1]Full!A17</f>
        <v>1.337436830513406E-13</v>
      </c>
      <c r="D17">
        <f>[1]Full!B17</f>
        <v>436.5089602026228</v>
      </c>
      <c r="E17">
        <f t="shared" si="0"/>
        <v>3263772540457546.5</v>
      </c>
      <c r="F17">
        <f>[1]Full!C13</f>
        <v>0.17398958881521029</v>
      </c>
      <c r="G17">
        <f>[1]Full!D13</f>
        <v>0.12527784763454139</v>
      </c>
      <c r="H17">
        <f>[1]Full!E13</f>
        <v>10</v>
      </c>
      <c r="I17">
        <f>[1]Full!F13</f>
        <v>0.51925337910011615</v>
      </c>
      <c r="J17">
        <f>[1]Full!G13</f>
        <v>7.7602978178818782E-2</v>
      </c>
      <c r="K17" s="1"/>
      <c r="L17">
        <f>[1]Full!H16</f>
        <v>0</v>
      </c>
      <c r="M17">
        <f>[1]Full!I16</f>
        <v>0</v>
      </c>
      <c r="N17">
        <f>[1]Full!J16</f>
        <v>17.142857142857139</v>
      </c>
      <c r="O17">
        <f>[1]Full!K16</f>
        <v>97.937539347777403</v>
      </c>
      <c r="P17">
        <f>[1]Full!L16</f>
        <v>0.52135649173214671</v>
      </c>
      <c r="R17">
        <f>[1]Full!N13</f>
        <v>1.073523795244123</v>
      </c>
      <c r="S17">
        <f>[1]Full!O13</f>
        <v>0</v>
      </c>
      <c r="T17">
        <f>[1]Full!P13</f>
        <v>10</v>
      </c>
      <c r="U17">
        <f>[1]Full!Q13</f>
        <v>6.8817197463037276</v>
      </c>
      <c r="V17">
        <f>[1]Full!R13</f>
        <v>4.0953822233773938</v>
      </c>
      <c r="W17" s="1"/>
      <c r="X17">
        <f>[1]Full!S16</f>
        <v>0</v>
      </c>
      <c r="Y17">
        <f>[1]Full!T16</f>
        <v>0</v>
      </c>
      <c r="Z17">
        <f>[1]Full!U16</f>
        <v>17.142857142857139</v>
      </c>
      <c r="AA17">
        <f>[1]Full!V16</f>
        <v>6.3834494460195286</v>
      </c>
      <c r="AB17">
        <f>[1]Full!W16</f>
        <v>68.215923834564862</v>
      </c>
      <c r="AD17">
        <f>[1]Full!Y13</f>
        <v>16.1599384192216</v>
      </c>
      <c r="AE17">
        <f>[1]Full!Z13</f>
        <v>0</v>
      </c>
      <c r="AF17">
        <f>[1]Full!AA13</f>
        <v>0</v>
      </c>
      <c r="AG17">
        <f>[1]Full!AB13</f>
        <v>0</v>
      </c>
      <c r="AH17">
        <f>[1]Full!AC13</f>
        <v>10</v>
      </c>
      <c r="AI17" s="1"/>
      <c r="AJ17">
        <f>[1]Full!AD16</f>
        <v>0</v>
      </c>
      <c r="AK17">
        <f>[1]Full!AE16</f>
        <v>0</v>
      </c>
      <c r="AL17">
        <f>[1]Full!AF16</f>
        <v>0</v>
      </c>
      <c r="AM17">
        <f>[1]Full!AG16</f>
        <v>0</v>
      </c>
      <c r="AN17">
        <f>[1]Full!AH16</f>
        <v>17.142857142857139</v>
      </c>
      <c r="AP17">
        <f>[1]Full!AK13</f>
        <v>9.330084664725554</v>
      </c>
      <c r="AQ17">
        <f>[1]Full!AL13</f>
        <v>26.874451989894389</v>
      </c>
      <c r="AR17">
        <f>[1]Full!AM13</f>
        <v>0</v>
      </c>
      <c r="AS17">
        <f>[1]Full!AN13</f>
        <v>0</v>
      </c>
      <c r="AT17">
        <f>[1]Full!AO13</f>
        <v>0</v>
      </c>
      <c r="AU17" s="1"/>
      <c r="AV17">
        <f>[1]Full!AP16</f>
        <v>0</v>
      </c>
      <c r="AW17">
        <f>[1]Full!AQ16</f>
        <v>0</v>
      </c>
      <c r="AX17">
        <f>[1]Full!AR16</f>
        <v>0</v>
      </c>
      <c r="AY17">
        <f>[1]Full!AS16</f>
        <v>0</v>
      </c>
      <c r="AZ17">
        <f>[1]Full!AT16</f>
        <v>0</v>
      </c>
      <c r="BB17">
        <f>[1]Full!AW13</f>
        <v>64.888879433132274</v>
      </c>
      <c r="BC17">
        <f>[1]Full!AX13</f>
        <v>29.38610633921683</v>
      </c>
      <c r="BD17">
        <f>[1]Full!AY13</f>
        <v>0.78822405234740367</v>
      </c>
      <c r="BE17">
        <f>[1]Full!AZ13</f>
        <v>4.9366489091964167</v>
      </c>
      <c r="BF17">
        <f>[1]Full!BA13</f>
        <v>0</v>
      </c>
      <c r="BG17" s="1"/>
      <c r="BH17">
        <f>[1]Full!BB16</f>
        <v>0</v>
      </c>
      <c r="BI17">
        <f>[1]Full!BC16</f>
        <v>0</v>
      </c>
      <c r="BJ17">
        <f>[1]Full!BD16</f>
        <v>0</v>
      </c>
      <c r="BK17">
        <f>[1]Full!BE16</f>
        <v>0</v>
      </c>
      <c r="BL17">
        <f>[1]Full!BF16</f>
        <v>0</v>
      </c>
      <c r="BN17">
        <f>[1]Full!BI13</f>
        <v>1.5633946327711929</v>
      </c>
      <c r="BO17">
        <f>[1]Full!BJ13</f>
        <v>13.469387755102041</v>
      </c>
      <c r="BP17">
        <f>[1]Full!BK13</f>
        <v>64.486300814921279</v>
      </c>
      <c r="BQ17">
        <f>[1]Full!BL13</f>
        <v>8.1461622300564738</v>
      </c>
      <c r="BR17">
        <f>[1]Full!BM13</f>
        <v>4.6774051432518826</v>
      </c>
      <c r="BS17" s="1"/>
      <c r="BT17">
        <f>[1]Full!BN16</f>
        <v>26.57350776348019</v>
      </c>
      <c r="BU17">
        <f>[1]Full!BO16</f>
        <v>0</v>
      </c>
      <c r="BV17">
        <f>[1]Full!BP16</f>
        <v>0</v>
      </c>
      <c r="BW17">
        <f>[1]Full!BQ16</f>
        <v>0</v>
      </c>
      <c r="BX17">
        <f>[1]Full!BR16</f>
        <v>0</v>
      </c>
      <c r="BZ17">
        <f>[1]Full!BU13</f>
        <v>0</v>
      </c>
      <c r="CA17">
        <f>[1]Full!BV13</f>
        <v>0</v>
      </c>
      <c r="CB17">
        <f>[1]Full!BW13</f>
        <v>0</v>
      </c>
      <c r="CC17">
        <f>[1]Full!BX13</f>
        <v>2.2448979591836742</v>
      </c>
      <c r="CD17">
        <f>[1]Full!BY13</f>
        <v>80.851983328445655</v>
      </c>
      <c r="CE17" s="1"/>
      <c r="CF17">
        <f>[1]Full!BZ16</f>
        <v>18.488127800482602</v>
      </c>
      <c r="CG17">
        <f>[1]Full!CA16</f>
        <v>2.247754284632328</v>
      </c>
      <c r="CH17">
        <f>[1]Full!CB16</f>
        <v>2.700204369547472</v>
      </c>
      <c r="CI17">
        <f>[1]Full!CC16</f>
        <v>0</v>
      </c>
      <c r="CJ17">
        <f>[1]Full!CD16</f>
        <v>0</v>
      </c>
      <c r="CL17">
        <f>[1]Full!CG27</f>
        <v>10</v>
      </c>
      <c r="CM17">
        <f>[1]Full!CH27</f>
        <v>36.011889593589927</v>
      </c>
      <c r="CO17">
        <f>[1]Full!CI16</f>
        <v>0</v>
      </c>
      <c r="CP17">
        <f>[1]Full!CJ16</f>
        <v>0</v>
      </c>
      <c r="CR17">
        <f>[1]Full!CL27</f>
        <v>30.612244897959179</v>
      </c>
      <c r="CS17">
        <f>[1]Full!CM27</f>
        <v>39.747547247989921</v>
      </c>
      <c r="CU17">
        <f>[1]Full!CN16</f>
        <v>48.170956543488288</v>
      </c>
      <c r="CV17">
        <f>[1]Full!CO16</f>
        <v>1.9860282660730799</v>
      </c>
      <c r="CX17">
        <f>[1]Full!CQ27</f>
        <v>0</v>
      </c>
      <c r="CY17">
        <f>[1]Full!CR27</f>
        <v>0</v>
      </c>
      <c r="DA17">
        <f>[1]Full!CS16</f>
        <v>0</v>
      </c>
      <c r="DB17">
        <f>[1]Full!CT16</f>
        <v>0</v>
      </c>
    </row>
    <row r="18" spans="1:106" x14ac:dyDescent="0.25">
      <c r="A18" t="s">
        <v>10</v>
      </c>
      <c r="B18" t="s">
        <v>84</v>
      </c>
      <c r="C18">
        <f>[1]Full!A18</f>
        <v>3.6923136714181342E-3</v>
      </c>
      <c r="D18">
        <f>[1]Full!B18</f>
        <v>5.1506727185593952E-2</v>
      </c>
      <c r="E18">
        <f t="shared" si="0"/>
        <v>13.949716023398246</v>
      </c>
      <c r="F18">
        <f>[1]Full!C14</f>
        <v>1.129760224755932E-3</v>
      </c>
      <c r="G18">
        <f>[1]Full!D14</f>
        <v>4.9112861340437659</v>
      </c>
      <c r="H18">
        <f>[1]Full!E14</f>
        <v>30</v>
      </c>
      <c r="I18">
        <f>[1]Full!F14</f>
        <v>2.5</v>
      </c>
      <c r="J18">
        <f>[1]Full!G14</f>
        <v>0.1049999999999998</v>
      </c>
      <c r="K18" s="1"/>
      <c r="L18">
        <f>[1]Full!H17</f>
        <v>0</v>
      </c>
      <c r="M18">
        <f>[1]Full!I17</f>
        <v>0</v>
      </c>
      <c r="N18">
        <f>[1]Full!J17</f>
        <v>18.367346938775508</v>
      </c>
      <c r="O18">
        <f>[1]Full!K17</f>
        <v>97.839239106222564</v>
      </c>
      <c r="P18">
        <f>[1]Full!L17</f>
        <v>0.52225464645190822</v>
      </c>
      <c r="R18">
        <f>[1]Full!N14</f>
        <v>1.1703762165803879</v>
      </c>
      <c r="S18">
        <f>[1]Full!O14</f>
        <v>0</v>
      </c>
      <c r="T18">
        <f>[1]Full!P14</f>
        <v>30</v>
      </c>
      <c r="U18">
        <f>[1]Full!Q14</f>
        <v>1.1158355115736771</v>
      </c>
      <c r="V18">
        <f>[1]Full!R14</f>
        <v>2.715928325023814</v>
      </c>
      <c r="W18" s="1"/>
      <c r="X18">
        <f>[1]Full!S17</f>
        <v>1283.2964638649071</v>
      </c>
      <c r="Y18">
        <f>[1]Full!T17</f>
        <v>0</v>
      </c>
      <c r="Z18">
        <f>[1]Full!U17</f>
        <v>18.367346938775508</v>
      </c>
      <c r="AA18">
        <f>[1]Full!V17</f>
        <v>5.5290676983639049</v>
      </c>
      <c r="AB18">
        <f>[1]Full!W17</f>
        <v>66.98787457153297</v>
      </c>
      <c r="AD18">
        <f>[1]Full!Y14</f>
        <v>18.148284801524461</v>
      </c>
      <c r="AE18">
        <f>[1]Full!Z14</f>
        <v>0</v>
      </c>
      <c r="AF18">
        <f>[1]Full!AA14</f>
        <v>0</v>
      </c>
      <c r="AG18">
        <f>[1]Full!AB14</f>
        <v>0</v>
      </c>
      <c r="AH18">
        <f>[1]Full!AC14</f>
        <v>30</v>
      </c>
      <c r="AI18" s="1"/>
      <c r="AJ18">
        <f>[1]Full!AD17</f>
        <v>0</v>
      </c>
      <c r="AK18">
        <f>[1]Full!AE17</f>
        <v>0</v>
      </c>
      <c r="AL18">
        <f>[1]Full!AF17</f>
        <v>892.50102794697727</v>
      </c>
      <c r="AM18">
        <f>[1]Full!AG17</f>
        <v>0</v>
      </c>
      <c r="AN18">
        <f>[1]Full!AH17</f>
        <v>18.367346938775508</v>
      </c>
      <c r="AP18">
        <f>[1]Full!AK14</f>
        <v>8.944331894948899</v>
      </c>
      <c r="AQ18">
        <f>[1]Full!AL14</f>
        <v>28.775757850035511</v>
      </c>
      <c r="AR18">
        <f>[1]Full!AM14</f>
        <v>0</v>
      </c>
      <c r="AS18">
        <f>[1]Full!AN14</f>
        <v>0</v>
      </c>
      <c r="AT18">
        <f>[1]Full!AO14</f>
        <v>0</v>
      </c>
      <c r="AU18" s="1"/>
      <c r="AV18">
        <f>[1]Full!AP17</f>
        <v>0</v>
      </c>
      <c r="AW18">
        <f>[1]Full!AQ17</f>
        <v>0</v>
      </c>
      <c r="AX18">
        <f>[1]Full!AR17</f>
        <v>0</v>
      </c>
      <c r="AY18">
        <f>[1]Full!AS17</f>
        <v>0</v>
      </c>
      <c r="AZ18">
        <f>[1]Full!AT17</f>
        <v>553.34694196962232</v>
      </c>
      <c r="BB18">
        <f>[1]Full!AW14</f>
        <v>65.686602428719866</v>
      </c>
      <c r="BC18">
        <f>[1]Full!AX14</f>
        <v>28.07765535492177</v>
      </c>
      <c r="BD18">
        <f>[1]Full!AY14</f>
        <v>0.82009138739247001</v>
      </c>
      <c r="BE18">
        <f>[1]Full!AZ14</f>
        <v>5.4154836596841456</v>
      </c>
      <c r="BF18">
        <f>[1]Full!BA14</f>
        <v>0</v>
      </c>
      <c r="BG18" s="1"/>
      <c r="BH18">
        <f>[1]Full!BB17</f>
        <v>0</v>
      </c>
      <c r="BI18">
        <f>[1]Full!BC17</f>
        <v>0</v>
      </c>
      <c r="BJ18">
        <f>[1]Full!BD17</f>
        <v>0</v>
      </c>
      <c r="BK18">
        <f>[1]Full!BE17</f>
        <v>0</v>
      </c>
      <c r="BL18">
        <f>[1]Full!BF17</f>
        <v>0</v>
      </c>
      <c r="BN18">
        <f>[1]Full!BI14</f>
        <v>0.26819700976003058</v>
      </c>
      <c r="BO18">
        <f>[1]Full!BJ14</f>
        <v>14.69387755102041</v>
      </c>
      <c r="BP18">
        <f>[1]Full!BK14</f>
        <v>63.086613914458297</v>
      </c>
      <c r="BQ18">
        <f>[1]Full!BL14</f>
        <v>8.3818598026100517</v>
      </c>
      <c r="BR18">
        <f>[1]Full!BM14</f>
        <v>4.4803597153273058</v>
      </c>
      <c r="BS18" s="1"/>
      <c r="BT18">
        <f>[1]Full!BN17</f>
        <v>27.7442866589213</v>
      </c>
      <c r="BU18">
        <f>[1]Full!BO17</f>
        <v>0</v>
      </c>
      <c r="BV18">
        <f>[1]Full!BP17</f>
        <v>0</v>
      </c>
      <c r="BW18">
        <f>[1]Full!BQ17</f>
        <v>0</v>
      </c>
      <c r="BX18">
        <f>[1]Full!BR17</f>
        <v>0</v>
      </c>
      <c r="BZ18">
        <f>[1]Full!BU14</f>
        <v>0</v>
      </c>
      <c r="CA18">
        <f>[1]Full!BV14</f>
        <v>0</v>
      </c>
      <c r="CB18">
        <f>[1]Full!BW14</f>
        <v>0</v>
      </c>
      <c r="CC18">
        <f>[1]Full!BX14</f>
        <v>2.4489795918367352</v>
      </c>
      <c r="CD18">
        <f>[1]Full!BY14</f>
        <v>79.385261726646746</v>
      </c>
      <c r="CE18" s="1"/>
      <c r="CF18">
        <f>[1]Full!BZ17</f>
        <v>19.440437770030499</v>
      </c>
      <c r="CG18">
        <f>[1]Full!CA17</f>
        <v>2.3845329151265728</v>
      </c>
      <c r="CH18">
        <f>[1]Full!CB17</f>
        <v>2.9687501357263248</v>
      </c>
      <c r="CI18">
        <f>[1]Full!CC17</f>
        <v>0</v>
      </c>
      <c r="CJ18">
        <f>[1]Full!CD17</f>
        <v>0</v>
      </c>
      <c r="CL18">
        <f>[1]Full!CG28</f>
        <v>30</v>
      </c>
      <c r="CM18">
        <f>[1]Full!CH28</f>
        <v>39.641502881605042</v>
      </c>
      <c r="CO18">
        <f>[1]Full!CI17</f>
        <v>0</v>
      </c>
      <c r="CP18">
        <f>[1]Full!CJ17</f>
        <v>4246.7713931611779</v>
      </c>
      <c r="CR18">
        <f>[1]Full!CL28</f>
        <v>31.836734693877549</v>
      </c>
      <c r="CS18">
        <f>[1]Full!CM28</f>
        <v>39.947055383652611</v>
      </c>
      <c r="CU18">
        <f>[1]Full!CN17</f>
        <v>46.600805681182933</v>
      </c>
      <c r="CV18">
        <f>[1]Full!CO17</f>
        <v>2.0692746665391821</v>
      </c>
      <c r="CX18">
        <f>[1]Full!CQ28</f>
        <v>0</v>
      </c>
      <c r="CY18">
        <f>[1]Full!CR28</f>
        <v>0</v>
      </c>
      <c r="DA18">
        <f>[1]Full!CS17</f>
        <v>0</v>
      </c>
      <c r="DB18">
        <f>[1]Full!CT17</f>
        <v>0</v>
      </c>
    </row>
    <row r="19" spans="1:106" x14ac:dyDescent="0.25">
      <c r="A19" t="s">
        <v>11</v>
      </c>
      <c r="B19" t="s">
        <v>85</v>
      </c>
      <c r="C19">
        <f>[1]Full!A19</f>
        <v>2.1326001979150539E-2</v>
      </c>
      <c r="D19">
        <f>[1]Full!B19</f>
        <v>2.7713267784149061E-2</v>
      </c>
      <c r="E19">
        <f t="shared" si="0"/>
        <v>1.29950601201496</v>
      </c>
      <c r="K19" s="1"/>
      <c r="L19">
        <f>[1]Full!H18</f>
        <v>0</v>
      </c>
      <c r="M19">
        <f>[1]Full!I18</f>
        <v>0</v>
      </c>
      <c r="N19">
        <f>[1]Full!J18</f>
        <v>19.591836734693882</v>
      </c>
      <c r="O19">
        <f>[1]Full!K18</f>
        <v>97.741689823797174</v>
      </c>
      <c r="P19">
        <f>[1]Full!L18</f>
        <v>0.52277315065685526</v>
      </c>
      <c r="R19">
        <f>[1]Full!N15</f>
        <v>1.267128718857087</v>
      </c>
      <c r="S19">
        <f>[1]Full!O15</f>
        <v>0</v>
      </c>
      <c r="T19">
        <f>[1]Full!P15</f>
        <v>60</v>
      </c>
      <c r="U19">
        <f>[1]Full!Q15</f>
        <v>1.75165318738867</v>
      </c>
      <c r="V19">
        <f>[1]Full!R15</f>
        <v>3.8533650517725699</v>
      </c>
      <c r="W19" s="1"/>
      <c r="X19">
        <f>[1]Full!S18</f>
        <v>0.95906199825264771</v>
      </c>
      <c r="Y19">
        <f>[1]Full!T18</f>
        <v>0</v>
      </c>
      <c r="Z19">
        <f>[1]Full!U18</f>
        <v>19.591836734693882</v>
      </c>
      <c r="AA19">
        <f>[1]Full!V18</f>
        <v>4.8562365760238499</v>
      </c>
      <c r="AB19">
        <f>[1]Full!W18</f>
        <v>65.619941846659657</v>
      </c>
      <c r="AD19">
        <f>[1]Full!Y15</f>
        <v>20.129774994349528</v>
      </c>
      <c r="AE19">
        <f>[1]Full!Z15</f>
        <v>0</v>
      </c>
      <c r="AF19">
        <f>[1]Full!AA15</f>
        <v>0</v>
      </c>
      <c r="AG19">
        <f>[1]Full!AB15</f>
        <v>0</v>
      </c>
      <c r="AH19">
        <f>[1]Full!AC15</f>
        <v>60</v>
      </c>
      <c r="AI19" s="1"/>
      <c r="AJ19">
        <f>[1]Full!AD18</f>
        <v>0</v>
      </c>
      <c r="AK19">
        <f>[1]Full!AE18</f>
        <v>0</v>
      </c>
      <c r="AL19">
        <f>[1]Full!AF18</f>
        <v>0.96932159949622054</v>
      </c>
      <c r="AM19">
        <f>[1]Full!AG18</f>
        <v>0</v>
      </c>
      <c r="AN19">
        <f>[1]Full!AH18</f>
        <v>19.591836734693882</v>
      </c>
      <c r="AP19">
        <f>[1]Full!AK15</f>
        <v>8.5502678759597224</v>
      </c>
      <c r="AQ19">
        <f>[1]Full!AL15</f>
        <v>30.61406061427256</v>
      </c>
      <c r="AR19">
        <f>[1]Full!AM15</f>
        <v>0</v>
      </c>
      <c r="AS19">
        <f>[1]Full!AN15</f>
        <v>0</v>
      </c>
      <c r="AT19">
        <f>[1]Full!AO15</f>
        <v>0</v>
      </c>
      <c r="AU19" s="1"/>
      <c r="AV19">
        <f>[1]Full!AP18</f>
        <v>0</v>
      </c>
      <c r="AW19">
        <f>[1]Full!AQ18</f>
        <v>0</v>
      </c>
      <c r="AX19">
        <f>[1]Full!AR18</f>
        <v>0</v>
      </c>
      <c r="AY19">
        <f>[1]Full!AS18</f>
        <v>0</v>
      </c>
      <c r="AZ19">
        <f>[1]Full!AT18</f>
        <v>0.98331981890226394</v>
      </c>
      <c r="BB19">
        <f>[1]Full!AW15</f>
        <v>66.456346045044512</v>
      </c>
      <c r="BC19">
        <f>[1]Full!AX15</f>
        <v>26.81134229076455</v>
      </c>
      <c r="BD19">
        <f>[1]Full!AY15</f>
        <v>0.84791493140031249</v>
      </c>
      <c r="BE19">
        <f>[1]Full!AZ15</f>
        <v>5.8842297143179314</v>
      </c>
      <c r="BF19">
        <f>[1]Full!BA15</f>
        <v>0</v>
      </c>
      <c r="BG19" s="1"/>
      <c r="BH19">
        <f>[1]Full!BB18</f>
        <v>0</v>
      </c>
      <c r="BI19">
        <f>[1]Full!BC18</f>
        <v>0</v>
      </c>
      <c r="BJ19">
        <f>[1]Full!BD18</f>
        <v>0</v>
      </c>
      <c r="BK19">
        <f>[1]Full!BE18</f>
        <v>0</v>
      </c>
      <c r="BL19">
        <f>[1]Full!BF18</f>
        <v>0</v>
      </c>
      <c r="BN19">
        <f>[1]Full!BI15</f>
        <v>1.0125161178415329</v>
      </c>
      <c r="BO19">
        <f>[1]Full!BJ15</f>
        <v>15.91836734693878</v>
      </c>
      <c r="BP19">
        <f>[1]Full!BK15</f>
        <v>61.840168721198403</v>
      </c>
      <c r="BQ19">
        <f>[1]Full!BL15</f>
        <v>8.5321590717906286</v>
      </c>
      <c r="BR19">
        <f>[1]Full!BM15</f>
        <v>4.2837388695898886</v>
      </c>
      <c r="BS19" s="1"/>
      <c r="BT19">
        <f>[1]Full!BN18</f>
        <v>28.860656925428881</v>
      </c>
      <c r="BU19">
        <f>[1]Full!BO18</f>
        <v>0</v>
      </c>
      <c r="BV19">
        <f>[1]Full!BP18</f>
        <v>0</v>
      </c>
      <c r="BW19">
        <f>[1]Full!BQ18</f>
        <v>0</v>
      </c>
      <c r="BX19">
        <f>[1]Full!BR18</f>
        <v>0</v>
      </c>
      <c r="BZ19">
        <f>[1]Full!BU15</f>
        <v>0</v>
      </c>
      <c r="CA19">
        <f>[1]Full!BV15</f>
        <v>0</v>
      </c>
      <c r="CB19">
        <f>[1]Full!BW15</f>
        <v>0</v>
      </c>
      <c r="CC19">
        <f>[1]Full!BX15</f>
        <v>2.6530612244897962</v>
      </c>
      <c r="CD19">
        <f>[1]Full!BY15</f>
        <v>77.956406667810867</v>
      </c>
      <c r="CE19" s="1"/>
      <c r="CF19">
        <f>[1]Full!BZ18</f>
        <v>20.353367089624069</v>
      </c>
      <c r="CG19">
        <f>[1]Full!CA18</f>
        <v>2.5183344391104439</v>
      </c>
      <c r="CH19">
        <f>[1]Full!CB18</f>
        <v>3.245672118749749</v>
      </c>
      <c r="CI19">
        <f>[1]Full!CC18</f>
        <v>0</v>
      </c>
      <c r="CJ19">
        <f>[1]Full!CD18</f>
        <v>0</v>
      </c>
      <c r="CL19">
        <f>[1]Full!CG29</f>
        <v>60</v>
      </c>
      <c r="CM19">
        <f>[1]Full!CH29</f>
        <v>41.85116696207357</v>
      </c>
      <c r="CO19">
        <f>[1]Full!CI18</f>
        <v>0</v>
      </c>
      <c r="CP19">
        <f>[1]Full!CJ18</f>
        <v>0</v>
      </c>
      <c r="CR19">
        <f>[1]Full!CL29</f>
        <v>33.061224489795919</v>
      </c>
      <c r="CS19">
        <f>[1]Full!CM29</f>
        <v>40.130571009221619</v>
      </c>
      <c r="CU19">
        <f>[1]Full!CN18</f>
        <v>45.043220991425898</v>
      </c>
      <c r="CV19">
        <f>[1]Full!CO18</f>
        <v>2.1436714872168441</v>
      </c>
      <c r="CX19">
        <f>[1]Full!CQ29</f>
        <v>0</v>
      </c>
      <c r="CY19">
        <f>[1]Full!CR29</f>
        <v>0</v>
      </c>
      <c r="DA19">
        <f>[1]Full!CS18</f>
        <v>0</v>
      </c>
      <c r="DB19">
        <f>[1]Full!CT18</f>
        <v>0</v>
      </c>
    </row>
    <row r="20" spans="1:106" x14ac:dyDescent="0.25">
      <c r="A20" t="s">
        <v>12</v>
      </c>
      <c r="B20" t="s">
        <v>86</v>
      </c>
      <c r="C20">
        <f>[1]Full!A20</f>
        <v>4.3030671670343128E-2</v>
      </c>
      <c r="D20">
        <f>[1]Full!B20</f>
        <v>0.37365031685087152</v>
      </c>
      <c r="E20">
        <f t="shared" si="0"/>
        <v>8.6833484662613927</v>
      </c>
      <c r="F20" t="s">
        <v>179</v>
      </c>
      <c r="G20">
        <f>[1]Full!$D$17</f>
        <v>436.5089602026228</v>
      </c>
      <c r="K20" s="1"/>
      <c r="L20">
        <f>[1]Full!H19</f>
        <v>0</v>
      </c>
      <c r="M20">
        <f>[1]Full!I19</f>
        <v>0</v>
      </c>
      <c r="N20">
        <f>[1]Full!J19</f>
        <v>20.81632653061224</v>
      </c>
      <c r="O20">
        <f>[1]Full!K19</f>
        <v>97.644725774155532</v>
      </c>
      <c r="P20">
        <f>[1]Full!L19</f>
        <v>0.52300786460039772</v>
      </c>
      <c r="X20">
        <f>[1]Full!S19</f>
        <v>-108.9902434545935</v>
      </c>
      <c r="Y20">
        <f>[1]Full!T19</f>
        <v>0</v>
      </c>
      <c r="Z20">
        <f>[1]Full!U19</f>
        <v>20.81632653061224</v>
      </c>
      <c r="AA20">
        <f>[1]Full!V19</f>
        <v>4.3277504445693697</v>
      </c>
      <c r="AB20">
        <f>[1]Full!W19</f>
        <v>64.152753157508144</v>
      </c>
      <c r="AJ20">
        <f>[1]Full!AD19</f>
        <v>0</v>
      </c>
      <c r="AK20">
        <f>[1]Full!AE19</f>
        <v>0</v>
      </c>
      <c r="AL20">
        <f>[1]Full!AF19</f>
        <v>-338.84865958555861</v>
      </c>
      <c r="AM20">
        <f>[1]Full!AG19</f>
        <v>0</v>
      </c>
      <c r="AN20">
        <f>[1]Full!AH19</f>
        <v>20.81632653061224</v>
      </c>
      <c r="AV20">
        <f>[1]Full!AP19</f>
        <v>0</v>
      </c>
      <c r="AW20">
        <f>[1]Full!AQ19</f>
        <v>0</v>
      </c>
      <c r="AX20">
        <f>[1]Full!AR19</f>
        <v>0</v>
      </c>
      <c r="AY20">
        <f>[1]Full!AS19</f>
        <v>0</v>
      </c>
      <c r="AZ20">
        <f>[1]Full!AT19</f>
        <v>-2.6754320065825141E+31</v>
      </c>
      <c r="BH20">
        <f>[1]Full!BB19</f>
        <v>0</v>
      </c>
      <c r="BI20">
        <f>[1]Full!BC19</f>
        <v>0</v>
      </c>
      <c r="BJ20">
        <f>[1]Full!BD19</f>
        <v>0</v>
      </c>
      <c r="BK20">
        <f>[1]Full!BE19</f>
        <v>0</v>
      </c>
      <c r="BL20">
        <f>[1]Full!BF19</f>
        <v>0</v>
      </c>
      <c r="BT20">
        <f>[1]Full!BN19</f>
        <v>29.92622739239776</v>
      </c>
      <c r="BU20">
        <f>[1]Full!BO19</f>
        <v>0</v>
      </c>
      <c r="BV20">
        <f>[1]Full!BP19</f>
        <v>0</v>
      </c>
      <c r="BW20">
        <f>[1]Full!BQ19</f>
        <v>0</v>
      </c>
      <c r="BX20">
        <f>[1]Full!BR19</f>
        <v>0</v>
      </c>
      <c r="CF20">
        <f>[1]Full!BZ19</f>
        <v>21.229464443833901</v>
      </c>
      <c r="CG20">
        <f>[1]Full!CA19</f>
        <v>2.649189704791266</v>
      </c>
      <c r="CH20">
        <f>[1]Full!CB19</f>
        <v>3.5305573744484442</v>
      </c>
      <c r="CI20">
        <f>[1]Full!CC19</f>
        <v>0</v>
      </c>
      <c r="CJ20">
        <f>[1]Full!CD19</f>
        <v>0</v>
      </c>
      <c r="CL20">
        <f>[1]Full!CG30</f>
        <v>0</v>
      </c>
      <c r="CM20">
        <f>[1]Full!CH30</f>
        <v>0</v>
      </c>
      <c r="CO20">
        <f>[1]Full!CI19</f>
        <v>0</v>
      </c>
      <c r="CP20">
        <f>[1]Full!CJ19</f>
        <v>-2.1300647222682138E+32</v>
      </c>
      <c r="CR20">
        <f>[1]Full!CL30</f>
        <v>34.285714285714278</v>
      </c>
      <c r="CS20">
        <f>[1]Full!CM30</f>
        <v>40.299065020836828</v>
      </c>
      <c r="CU20">
        <f>[1]Full!CN19</f>
        <v>43.510084296576053</v>
      </c>
      <c r="CV20">
        <f>[1]Full!CO19</f>
        <v>2.2095814224907522</v>
      </c>
      <c r="CX20">
        <f>[1]Full!CQ30</f>
        <v>0</v>
      </c>
      <c r="CY20">
        <f>[1]Full!CR30</f>
        <v>0</v>
      </c>
      <c r="DA20">
        <f>[1]Full!CS19</f>
        <v>0</v>
      </c>
      <c r="DB20">
        <f>[1]Full!CT19</f>
        <v>0</v>
      </c>
    </row>
    <row r="21" spans="1:106" x14ac:dyDescent="0.25">
      <c r="A21" t="s">
        <v>87</v>
      </c>
      <c r="B21" t="s">
        <v>88</v>
      </c>
      <c r="C21">
        <f>[1]Full!A21</f>
        <v>3.9320125592026361E-13</v>
      </c>
      <c r="D21">
        <f>[1]Full!B21</f>
        <v>1.6509401622468479E-2</v>
      </c>
      <c r="E21">
        <f t="shared" si="0"/>
        <v>41987153840.160629</v>
      </c>
      <c r="F21" t="s">
        <v>180</v>
      </c>
      <c r="G21">
        <f>[1]Full!D18</f>
        <v>5.1506727185593952E-2</v>
      </c>
      <c r="K21" s="1"/>
      <c r="L21">
        <f>[1]Full!H20</f>
        <v>0</v>
      </c>
      <c r="M21">
        <f>[1]Full!I20</f>
        <v>0</v>
      </c>
      <c r="N21">
        <f>[1]Full!J20</f>
        <v>22.04081632653061</v>
      </c>
      <c r="O21">
        <f>[1]Full!K20</f>
        <v>97.548198024925668</v>
      </c>
      <c r="P21">
        <f>[1]Full!L20</f>
        <v>0.52304492811671666</v>
      </c>
      <c r="R21" t="s">
        <v>179</v>
      </c>
      <c r="S21">
        <f>[1]Full!$Q$17</f>
        <v>0</v>
      </c>
      <c r="X21">
        <f>[1]Full!S20</f>
        <v>0</v>
      </c>
      <c r="Y21">
        <f>[1]Full!T20</f>
        <v>0</v>
      </c>
      <c r="Z21">
        <f>[1]Full!U20</f>
        <v>22.04081632653061</v>
      </c>
      <c r="AA21">
        <f>[1]Full!V20</f>
        <v>3.9134483623795222</v>
      </c>
      <c r="AB21">
        <f>[1]Full!W20</f>
        <v>62.618837673646603</v>
      </c>
      <c r="AD21" t="s">
        <v>179</v>
      </c>
      <c r="AE21">
        <f>[1]Full!$AB$17</f>
        <v>0</v>
      </c>
      <c r="AJ21">
        <f>[1]Full!AD20</f>
        <v>0</v>
      </c>
      <c r="AK21">
        <f>[1]Full!AE20</f>
        <v>0</v>
      </c>
      <c r="AL21">
        <f>[1]Full!AF20</f>
        <v>0</v>
      </c>
      <c r="AM21">
        <f>[1]Full!AG20</f>
        <v>0</v>
      </c>
      <c r="AN21">
        <f>[1]Full!AH20</f>
        <v>22.04081632653061</v>
      </c>
      <c r="AP21" t="s">
        <v>179</v>
      </c>
      <c r="AQ21">
        <f>[1]Full!$AN$17</f>
        <v>0</v>
      </c>
      <c r="AV21">
        <f>[1]Full!AP20</f>
        <v>0</v>
      </c>
      <c r="AW21">
        <f>[1]Full!AQ20</f>
        <v>0</v>
      </c>
      <c r="AX21">
        <f>[1]Full!AR20</f>
        <v>0</v>
      </c>
      <c r="AY21">
        <f>[1]Full!AS20</f>
        <v>0</v>
      </c>
      <c r="AZ21">
        <f>[1]Full!AT20</f>
        <v>0</v>
      </c>
      <c r="BB21" t="s">
        <v>179</v>
      </c>
      <c r="BC21">
        <f>[1]Full!$AZ$17</f>
        <v>6.7910738933142234</v>
      </c>
      <c r="BH21">
        <f>[1]Full!BB20</f>
        <v>0</v>
      </c>
      <c r="BI21">
        <f>[1]Full!BC20</f>
        <v>0</v>
      </c>
      <c r="BJ21">
        <f>[1]Full!BD20</f>
        <v>0</v>
      </c>
      <c r="BK21">
        <f>[1]Full!BE20</f>
        <v>0</v>
      </c>
      <c r="BL21">
        <f>[1]Full!BF20</f>
        <v>0</v>
      </c>
      <c r="BN21" t="s">
        <v>179</v>
      </c>
      <c r="BO21">
        <f>[1]Full!$BL$17</f>
        <v>8.6192549800359721</v>
      </c>
      <c r="BT21">
        <f>[1]Full!BN20</f>
        <v>30.944857166486919</v>
      </c>
      <c r="BU21">
        <f>[1]Full!BO20</f>
        <v>0</v>
      </c>
      <c r="BV21">
        <f>[1]Full!BP20</f>
        <v>0</v>
      </c>
      <c r="BW21">
        <f>[1]Full!BQ20</f>
        <v>0</v>
      </c>
      <c r="BX21">
        <f>[1]Full!BR20</f>
        <v>0</v>
      </c>
      <c r="BZ21" t="s">
        <v>179</v>
      </c>
      <c r="CA21">
        <f>[1]Full!$BX$17</f>
        <v>3.0612244897959191</v>
      </c>
      <c r="CF21">
        <f>[1]Full!BZ20</f>
        <v>22.06996048902311</v>
      </c>
      <c r="CG21">
        <f>[1]Full!CA20</f>
        <v>2.7771332109876261</v>
      </c>
      <c r="CH21">
        <f>[1]Full!CB20</f>
        <v>3.8231417464481172</v>
      </c>
      <c r="CI21">
        <f>[1]Full!CC20</f>
        <v>0</v>
      </c>
      <c r="CJ21">
        <f>[1]Full!CD20</f>
        <v>0</v>
      </c>
      <c r="CL21">
        <f>[1]Full!CG31</f>
        <v>0</v>
      </c>
      <c r="CM21">
        <f>[1]Full!CH31</f>
        <v>0</v>
      </c>
      <c r="CO21">
        <f>[1]Full!CI20</f>
        <v>0</v>
      </c>
      <c r="CP21">
        <f>[1]Full!CJ20</f>
        <v>0</v>
      </c>
      <c r="CR21">
        <f>[1]Full!CL31</f>
        <v>35.510204081632651</v>
      </c>
      <c r="CS21">
        <f>[1]Full!CM31</f>
        <v>40.453491793297083</v>
      </c>
      <c r="CU21">
        <f>[1]Full!CN20</f>
        <v>42.011514066642398</v>
      </c>
      <c r="CV21">
        <f>[1]Full!CO20</f>
        <v>2.2673802127514611</v>
      </c>
      <c r="CX21">
        <f>[1]Full!CQ31</f>
        <v>0</v>
      </c>
      <c r="CY21">
        <f>[1]Full!CR31</f>
        <v>0</v>
      </c>
      <c r="DA21">
        <f>[1]Full!CS20</f>
        <v>0</v>
      </c>
      <c r="DB21">
        <f>[1]Full!CT20</f>
        <v>0</v>
      </c>
    </row>
    <row r="22" spans="1:106" x14ac:dyDescent="0.25">
      <c r="A22" t="s">
        <v>13</v>
      </c>
      <c r="B22" t="s">
        <v>89</v>
      </c>
      <c r="C22">
        <f>[1]Full!A22</f>
        <v>1.1039683586101831E-3</v>
      </c>
      <c r="D22">
        <f>[1]Full!B22</f>
        <v>9.9236100958206048</v>
      </c>
      <c r="E22">
        <f t="shared" si="0"/>
        <v>8989.0348925522812</v>
      </c>
      <c r="F22" t="s">
        <v>219</v>
      </c>
      <c r="G22">
        <f>[1]Full!D19</f>
        <v>2.7713267784149061E-2</v>
      </c>
      <c r="K22" s="1"/>
      <c r="L22">
        <f>[1]Full!H21</f>
        <v>0</v>
      </c>
      <c r="M22">
        <f>[1]Full!I21</f>
        <v>0</v>
      </c>
      <c r="N22">
        <f>[1]Full!J21</f>
        <v>23.26530612244898</v>
      </c>
      <c r="O22">
        <f>[1]Full!K21</f>
        <v>97.451999675457969</v>
      </c>
      <c r="P22">
        <f>[1]Full!L21</f>
        <v>0.52294609769035261</v>
      </c>
      <c r="R22" t="s">
        <v>180</v>
      </c>
      <c r="S22">
        <f>[1]Full!Q18</f>
        <v>0</v>
      </c>
      <c r="X22">
        <f>[1]Full!S21</f>
        <v>0</v>
      </c>
      <c r="Y22">
        <f>[1]Full!T21</f>
        <v>0</v>
      </c>
      <c r="Z22">
        <f>[1]Full!U21</f>
        <v>23.26530612244898</v>
      </c>
      <c r="AA22">
        <f>[1]Full!V21</f>
        <v>3.5926320282692941</v>
      </c>
      <c r="AB22">
        <f>[1]Full!W21</f>
        <v>61.040146877512058</v>
      </c>
      <c r="AD22" t="s">
        <v>180</v>
      </c>
      <c r="AE22">
        <f>[1]Full!AB18</f>
        <v>0</v>
      </c>
      <c r="AJ22">
        <f>[1]Full!AD21</f>
        <v>0</v>
      </c>
      <c r="AK22">
        <f>[1]Full!AE21</f>
        <v>0</v>
      </c>
      <c r="AL22">
        <f>[1]Full!AF21</f>
        <v>0</v>
      </c>
      <c r="AM22">
        <f>[1]Full!AG21</f>
        <v>0</v>
      </c>
      <c r="AN22">
        <f>[1]Full!AH21</f>
        <v>23.26530612244898</v>
      </c>
      <c r="AP22" t="s">
        <v>180</v>
      </c>
      <c r="AQ22">
        <f>[1]Full!AN18</f>
        <v>0</v>
      </c>
      <c r="AV22">
        <f>[1]Full!AP21</f>
        <v>0</v>
      </c>
      <c r="AW22">
        <f>[1]Full!AQ21</f>
        <v>0</v>
      </c>
      <c r="AX22">
        <f>[1]Full!AR21</f>
        <v>0</v>
      </c>
      <c r="AY22">
        <f>[1]Full!AS21</f>
        <v>0</v>
      </c>
      <c r="AZ22">
        <f>[1]Full!AT21</f>
        <v>0</v>
      </c>
      <c r="BB22" t="s">
        <v>180</v>
      </c>
      <c r="BC22">
        <f>[1]Full!AZ18</f>
        <v>7.2292161217680126</v>
      </c>
      <c r="BH22">
        <f>[1]Full!BB21</f>
        <v>0</v>
      </c>
      <c r="BI22">
        <f>[1]Full!BC21</f>
        <v>0</v>
      </c>
      <c r="BJ22">
        <f>[1]Full!BD21</f>
        <v>0</v>
      </c>
      <c r="BK22">
        <f>[1]Full!BE21</f>
        <v>0</v>
      </c>
      <c r="BL22">
        <f>[1]Full!BF21</f>
        <v>0</v>
      </c>
      <c r="BN22" t="s">
        <v>180</v>
      </c>
      <c r="BO22">
        <f>[1]Full!BL18</f>
        <v>8.5761539643697002</v>
      </c>
      <c r="BT22">
        <f>[1]Full!BN21</f>
        <v>31.918889946403919</v>
      </c>
      <c r="BU22">
        <f>[1]Full!BO21</f>
        <v>0</v>
      </c>
      <c r="BV22">
        <f>[1]Full!BP21</f>
        <v>0</v>
      </c>
      <c r="BW22">
        <f>[1]Full!BQ21</f>
        <v>0</v>
      </c>
      <c r="BX22">
        <f>[1]Full!BR21</f>
        <v>0</v>
      </c>
      <c r="BZ22" t="s">
        <v>180</v>
      </c>
      <c r="CA22">
        <f>[1]Full!BX18</f>
        <v>3.2653061224489801</v>
      </c>
      <c r="CF22">
        <f>[1]Full!BZ21</f>
        <v>22.875999840078151</v>
      </c>
      <c r="CG22">
        <f>[1]Full!CA21</f>
        <v>2.9021996984645519</v>
      </c>
      <c r="CH22">
        <f>[1]Full!CB21</f>
        <v>4.123170745382156</v>
      </c>
      <c r="CI22">
        <f>[1]Full!CC21</f>
        <v>0</v>
      </c>
      <c r="CJ22">
        <f>[1]Full!CD21</f>
        <v>0</v>
      </c>
      <c r="CL22">
        <f>[1]Full!CG32</f>
        <v>0</v>
      </c>
      <c r="CM22">
        <f>[1]Full!CH32</f>
        <v>0</v>
      </c>
      <c r="CO22">
        <f>[1]Full!CI21</f>
        <v>0</v>
      </c>
      <c r="CP22">
        <f>[1]Full!CJ21</f>
        <v>0</v>
      </c>
      <c r="CR22">
        <f>[1]Full!CL32</f>
        <v>36.734693877551017</v>
      </c>
      <c r="CS22">
        <f>[1]Full!CM32</f>
        <v>40.594878183644411</v>
      </c>
      <c r="CU22">
        <f>[1]Full!CN21</f>
        <v>40.553771707693564</v>
      </c>
      <c r="CV22">
        <f>[1]Full!CO21</f>
        <v>2.3174869706169421</v>
      </c>
      <c r="CX22">
        <f>[1]Full!CQ32</f>
        <v>0</v>
      </c>
      <c r="CY22">
        <f>[1]Full!CR32</f>
        <v>0</v>
      </c>
      <c r="DA22">
        <f>[1]Full!CS21</f>
        <v>0</v>
      </c>
      <c r="DB22">
        <f>[1]Full!CT21</f>
        <v>0</v>
      </c>
    </row>
    <row r="23" spans="1:106" x14ac:dyDescent="0.25">
      <c r="A23" t="s">
        <v>14</v>
      </c>
      <c r="B23" t="s">
        <v>90</v>
      </c>
      <c r="C23">
        <f>[1]Full!A23</f>
        <v>1.2528034063061201E-12</v>
      </c>
      <c r="D23">
        <f>[1]Full!B23</f>
        <v>106.7652109459024</v>
      </c>
      <c r="E23">
        <f t="shared" si="0"/>
        <v>85221041392838.078</v>
      </c>
      <c r="K23" s="1"/>
      <c r="L23">
        <f>[1]Full!H22</f>
        <v>0</v>
      </c>
      <c r="M23">
        <f>[1]Full!I22</f>
        <v>0</v>
      </c>
      <c r="N23">
        <f>[1]Full!J22</f>
        <v>24.489795918367349</v>
      </c>
      <c r="O23">
        <f>[1]Full!K22</f>
        <v>97.356061840182747</v>
      </c>
      <c r="P23">
        <f>[1]Full!L22</f>
        <v>0.52275115312199461</v>
      </c>
      <c r="R23" t="s">
        <v>219</v>
      </c>
      <c r="S23">
        <f>[1]Full!Q19</f>
        <v>0</v>
      </c>
      <c r="X23">
        <f>[1]Full!S22</f>
        <v>0</v>
      </c>
      <c r="Y23">
        <f>[1]Full!T22</f>
        <v>0</v>
      </c>
      <c r="Z23">
        <f>[1]Full!U22</f>
        <v>24.489795918367349</v>
      </c>
      <c r="AA23">
        <f>[1]Full!V22</f>
        <v>3.3466472760875789</v>
      </c>
      <c r="AB23">
        <f>[1]Full!W22</f>
        <v>59.436217468306673</v>
      </c>
      <c r="AD23" t="s">
        <v>219</v>
      </c>
      <c r="AE23">
        <f>[1]Full!AB19</f>
        <v>0</v>
      </c>
      <c r="AJ23">
        <f>[1]Full!AD22</f>
        <v>0</v>
      </c>
      <c r="AK23">
        <f>[1]Full!AE22</f>
        <v>0</v>
      </c>
      <c r="AL23">
        <f>[1]Full!AF22</f>
        <v>0</v>
      </c>
      <c r="AM23">
        <f>[1]Full!AG22</f>
        <v>0</v>
      </c>
      <c r="AN23">
        <f>[1]Full!AH22</f>
        <v>24.489795918367349</v>
      </c>
      <c r="AP23" t="s">
        <v>219</v>
      </c>
      <c r="AQ23">
        <f>[1]Full!AN19</f>
        <v>0</v>
      </c>
      <c r="AV23">
        <f>[1]Full!AP22</f>
        <v>0</v>
      </c>
      <c r="AW23">
        <f>[1]Full!AQ22</f>
        <v>0</v>
      </c>
      <c r="AX23">
        <f>[1]Full!AR22</f>
        <v>0</v>
      </c>
      <c r="AY23">
        <f>[1]Full!AS22</f>
        <v>0</v>
      </c>
      <c r="AZ23">
        <f>[1]Full!AT22</f>
        <v>0</v>
      </c>
      <c r="BB23" t="s">
        <v>219</v>
      </c>
      <c r="BC23">
        <f>[1]Full!AZ19</f>
        <v>7.6573086532665267</v>
      </c>
      <c r="BH23">
        <f>[1]Full!BB22</f>
        <v>0</v>
      </c>
      <c r="BI23">
        <f>[1]Full!BC22</f>
        <v>0</v>
      </c>
      <c r="BJ23">
        <f>[1]Full!BD22</f>
        <v>0</v>
      </c>
      <c r="BK23">
        <f>[1]Full!BE22</f>
        <v>0</v>
      </c>
      <c r="BL23">
        <f>[1]Full!BF22</f>
        <v>0</v>
      </c>
      <c r="BN23" t="s">
        <v>219</v>
      </c>
      <c r="BO23">
        <f>[1]Full!BL19</f>
        <v>8.4870925976817855</v>
      </c>
      <c r="BT23">
        <f>[1]Full!BN22</f>
        <v>32.850669430856357</v>
      </c>
      <c r="BU23">
        <f>[1]Full!BO22</f>
        <v>0</v>
      </c>
      <c r="BV23">
        <f>[1]Full!BP22</f>
        <v>0</v>
      </c>
      <c r="BW23">
        <f>[1]Full!BQ22</f>
        <v>0</v>
      </c>
      <c r="BX23">
        <f>[1]Full!BR22</f>
        <v>0</v>
      </c>
      <c r="BZ23" t="s">
        <v>219</v>
      </c>
      <c r="CA23">
        <f>[1]Full!BX19</f>
        <v>3.4693877551020411</v>
      </c>
      <c r="CF23">
        <f>[1]Full!BZ22</f>
        <v>23.648727111885481</v>
      </c>
      <c r="CG23">
        <f>[1]Full!CA22</f>
        <v>3.0244239079870718</v>
      </c>
      <c r="CH23">
        <f>[1]Full!CB22</f>
        <v>4.430389881883948</v>
      </c>
      <c r="CI23">
        <f>[1]Full!CC22</f>
        <v>0</v>
      </c>
      <c r="CJ23">
        <f>[1]Full!CD22</f>
        <v>0</v>
      </c>
      <c r="CO23">
        <f>[1]Full!CI22</f>
        <v>0</v>
      </c>
      <c r="CP23">
        <f>[1]Full!CJ22</f>
        <v>0</v>
      </c>
      <c r="CU23">
        <f>[1]Full!CN22</f>
        <v>39.139651309829567</v>
      </c>
      <c r="CV23">
        <f>[1]Full!CO22</f>
        <v>2.3603218325727222</v>
      </c>
      <c r="DA23">
        <f>[1]Full!CS22</f>
        <v>0</v>
      </c>
      <c r="DB23">
        <f>[1]Full!CT22</f>
        <v>0</v>
      </c>
    </row>
    <row r="24" spans="1:106" x14ac:dyDescent="0.25">
      <c r="A24" t="s">
        <v>93</v>
      </c>
      <c r="B24" t="s">
        <v>94</v>
      </c>
      <c r="C24">
        <f>[1]Full!A24</f>
        <v>4.4748077503654502E-3</v>
      </c>
      <c r="D24">
        <f>[1]Full!B24</f>
        <v>7.4056307410526054E-3</v>
      </c>
      <c r="E24">
        <f t="shared" si="0"/>
        <v>1.6549606495268538</v>
      </c>
      <c r="F24" t="s">
        <v>207</v>
      </c>
      <c r="K24" s="1"/>
      <c r="L24">
        <f>[1]Full!H23</f>
        <v>0</v>
      </c>
      <c r="M24">
        <f>[1]Full!I23</f>
        <v>0</v>
      </c>
      <c r="N24">
        <f>[1]Full!J23</f>
        <v>25.714285714285719</v>
      </c>
      <c r="O24">
        <f>[1]Full!K23</f>
        <v>97.260357786814907</v>
      </c>
      <c r="P24">
        <f>[1]Full!L23</f>
        <v>0.52247550257769582</v>
      </c>
      <c r="R24" t="s">
        <v>207</v>
      </c>
      <c r="X24">
        <f>[1]Full!S23</f>
        <v>0</v>
      </c>
      <c r="Y24">
        <f>[1]Full!T23</f>
        <v>0</v>
      </c>
      <c r="Z24">
        <f>[1]Full!U23</f>
        <v>25.714285714285719</v>
      </c>
      <c r="AA24">
        <f>[1]Full!V23</f>
        <v>3.159031154135918</v>
      </c>
      <c r="AB24">
        <f>[1]Full!W23</f>
        <v>57.823979324820272</v>
      </c>
      <c r="AD24" t="s">
        <v>207</v>
      </c>
      <c r="AJ24">
        <f>[1]Full!AD23</f>
        <v>0</v>
      </c>
      <c r="AK24">
        <f>[1]Full!AE23</f>
        <v>0</v>
      </c>
      <c r="AL24">
        <f>[1]Full!AF23</f>
        <v>0</v>
      </c>
      <c r="AM24">
        <f>[1]Full!AG23</f>
        <v>0</v>
      </c>
      <c r="AN24">
        <f>[1]Full!AH23</f>
        <v>25.714285714285719</v>
      </c>
      <c r="AP24" t="s">
        <v>207</v>
      </c>
      <c r="AV24">
        <f>[1]Full!AP23</f>
        <v>0</v>
      </c>
      <c r="AW24">
        <f>[1]Full!AQ23</f>
        <v>0</v>
      </c>
      <c r="AX24">
        <f>[1]Full!AR23</f>
        <v>0</v>
      </c>
      <c r="AY24">
        <f>[1]Full!AS23</f>
        <v>0</v>
      </c>
      <c r="AZ24">
        <f>[1]Full!AT23</f>
        <v>0</v>
      </c>
      <c r="BB24" t="s">
        <v>207</v>
      </c>
      <c r="BH24">
        <f>[1]Full!BB23</f>
        <v>0</v>
      </c>
      <c r="BI24">
        <f>[1]Full!BC23</f>
        <v>0</v>
      </c>
      <c r="BJ24">
        <f>[1]Full!BD23</f>
        <v>0</v>
      </c>
      <c r="BK24">
        <f>[1]Full!BE23</f>
        <v>0</v>
      </c>
      <c r="BL24">
        <f>[1]Full!BF23</f>
        <v>0</v>
      </c>
      <c r="BN24" t="s">
        <v>207</v>
      </c>
      <c r="BT24">
        <f>[1]Full!BN23</f>
        <v>33.742539318551778</v>
      </c>
      <c r="BU24">
        <f>[1]Full!BO23</f>
        <v>0</v>
      </c>
      <c r="BV24">
        <f>[1]Full!BP23</f>
        <v>0</v>
      </c>
      <c r="BW24">
        <f>[1]Full!BQ23</f>
        <v>0</v>
      </c>
      <c r="BX24">
        <f>[1]Full!BR23</f>
        <v>0</v>
      </c>
      <c r="BZ24" t="s">
        <v>207</v>
      </c>
      <c r="CF24">
        <f>[1]Full!BZ23</f>
        <v>24.38928691933155</v>
      </c>
      <c r="CG24">
        <f>[1]Full!CA23</f>
        <v>3.1438405803202119</v>
      </c>
      <c r="CH24">
        <f>[1]Full!CB23</f>
        <v>4.7445446665868829</v>
      </c>
      <c r="CI24">
        <f>[1]Full!CC23</f>
        <v>0</v>
      </c>
      <c r="CJ24">
        <f>[1]Full!CD23</f>
        <v>0</v>
      </c>
      <c r="CL24" t="s">
        <v>208</v>
      </c>
      <c r="CO24">
        <f>[1]Full!CI23</f>
        <v>0</v>
      </c>
      <c r="CP24">
        <f>[1]Full!CJ23</f>
        <v>0</v>
      </c>
      <c r="CR24" t="s">
        <v>208</v>
      </c>
      <c r="CU24">
        <f>[1]Full!CN23</f>
        <v>37.771702999689808</v>
      </c>
      <c r="CV24">
        <f>[1]Full!CO23</f>
        <v>2.3963038897111488</v>
      </c>
      <c r="CX24" t="s">
        <v>208</v>
      </c>
      <c r="DA24">
        <f>[1]Full!CS23</f>
        <v>0</v>
      </c>
      <c r="DB24">
        <f>[1]Full!CT23</f>
        <v>0</v>
      </c>
    </row>
    <row r="25" spans="1:106" x14ac:dyDescent="0.25">
      <c r="A25" t="s">
        <v>95</v>
      </c>
      <c r="B25" t="s">
        <v>96</v>
      </c>
      <c r="C25">
        <f>[1]Full!A25</f>
        <v>5.4776816723458632E-2</v>
      </c>
      <c r="D25">
        <f>[1]Full!B25</f>
        <v>0.57117671511561352</v>
      </c>
      <c r="E25">
        <f t="shared" si="0"/>
        <v>10.427344071474717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f>[1]Full!H24</f>
        <v>0</v>
      </c>
      <c r="M25">
        <f>[1]Full!I24</f>
        <v>0</v>
      </c>
      <c r="N25">
        <f>[1]Full!J24</f>
        <v>26.938775510204081</v>
      </c>
      <c r="O25">
        <f>[1]Full!K24</f>
        <v>97.164860783069315</v>
      </c>
      <c r="P25">
        <f>[1]Full!L24</f>
        <v>0.5221345542235093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f>[1]Full!S24</f>
        <v>0</v>
      </c>
      <c r="Y25">
        <f>[1]Full!T24</f>
        <v>0</v>
      </c>
      <c r="Z25">
        <f>[1]Full!U24</f>
        <v>26.938775510204081</v>
      </c>
      <c r="AA25">
        <f>[1]Full!V24</f>
        <v>3.018806339961901</v>
      </c>
      <c r="AB25">
        <f>[1]Full!W24</f>
        <v>56.214309901823228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f>[1]Full!AD24</f>
        <v>0</v>
      </c>
      <c r="AK25">
        <f>[1]Full!AE24</f>
        <v>0</v>
      </c>
      <c r="AL25">
        <f>[1]Full!AF24</f>
        <v>0</v>
      </c>
      <c r="AM25">
        <f>[1]Full!AG24</f>
        <v>0</v>
      </c>
      <c r="AN25">
        <f>[1]Full!AH24</f>
        <v>26.938775510204081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f>[1]Full!AP24</f>
        <v>0</v>
      </c>
      <c r="AW25">
        <f>[1]Full!AQ24</f>
        <v>0</v>
      </c>
      <c r="AX25">
        <f>[1]Full!AR24</f>
        <v>0</v>
      </c>
      <c r="AY25">
        <f>[1]Full!AS24</f>
        <v>0</v>
      </c>
      <c r="AZ25">
        <f>[1]Full!AT24</f>
        <v>0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f>[1]Full!BB24</f>
        <v>0</v>
      </c>
      <c r="BI25">
        <f>[1]Full!BC24</f>
        <v>0</v>
      </c>
      <c r="BJ25">
        <f>[1]Full!BD24</f>
        <v>0</v>
      </c>
      <c r="BK25">
        <f>[1]Full!BE24</f>
        <v>0</v>
      </c>
      <c r="BL25">
        <f>[1]Full!BF24</f>
        <v>0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f>[1]Full!BN24</f>
        <v>34.596804568103082</v>
      </c>
      <c r="BU25">
        <f>[1]Full!BO24</f>
        <v>0</v>
      </c>
      <c r="BV25">
        <f>[1]Full!BP24</f>
        <v>0</v>
      </c>
      <c r="BW25">
        <f>[1]Full!BQ24</f>
        <v>0</v>
      </c>
      <c r="BX25">
        <f>[1]Full!BR24</f>
        <v>0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f>[1]Full!BZ24</f>
        <v>25.098823877302831</v>
      </c>
      <c r="CG25">
        <f>[1]Full!CA24</f>
        <v>3.2604844562290012</v>
      </c>
      <c r="CH25">
        <f>[1]Full!CB24</f>
        <v>5.0653806101243521</v>
      </c>
      <c r="CI25">
        <f>[1]Full!CC24</f>
        <v>0</v>
      </c>
      <c r="CJ25">
        <f>[1]Full!CD24</f>
        <v>0</v>
      </c>
      <c r="CL25" t="s">
        <v>153</v>
      </c>
      <c r="CM25" t="s">
        <v>154</v>
      </c>
      <c r="CO25">
        <f>[1]Full!CI24</f>
        <v>0</v>
      </c>
      <c r="CP25">
        <f>[1]Full!CJ24</f>
        <v>0</v>
      </c>
      <c r="CR25" t="s">
        <v>153</v>
      </c>
      <c r="CS25" t="s">
        <v>154</v>
      </c>
      <c r="CU25">
        <f>[1]Full!CN24</f>
        <v>36.451544088710747</v>
      </c>
      <c r="CV25">
        <f>[1]Full!CO24</f>
        <v>2.425851413043175</v>
      </c>
      <c r="CX25" t="s">
        <v>153</v>
      </c>
      <c r="CY25" t="s">
        <v>154</v>
      </c>
      <c r="DA25">
        <f>[1]Full!CS24</f>
        <v>0</v>
      </c>
      <c r="DB25">
        <f>[1]Full!CT24</f>
        <v>0</v>
      </c>
    </row>
    <row r="26" spans="1:106" x14ac:dyDescent="0.25">
      <c r="A26" t="s">
        <v>97</v>
      </c>
      <c r="B26" t="s">
        <v>98</v>
      </c>
      <c r="C26">
        <f>[1]Full!A26</f>
        <v>3.7467145209138207E-2</v>
      </c>
      <c r="D26">
        <f>[1]Full!B26</f>
        <v>1.720340685002782E-2</v>
      </c>
      <c r="E26">
        <f t="shared" si="0"/>
        <v>0.45915979864491846</v>
      </c>
      <c r="F26">
        <f>[1]Full!C26</f>
        <v>3.7467145209138207E-2</v>
      </c>
      <c r="G26">
        <f>[1]Full!D26</f>
        <v>1.720340685002782E-2</v>
      </c>
      <c r="H26">
        <f>[1]Full!E26</f>
        <v>100</v>
      </c>
      <c r="I26">
        <f>[1]Full!F26</f>
        <v>0</v>
      </c>
      <c r="J26">
        <f>[1]Full!G26</f>
        <v>0</v>
      </c>
      <c r="K26" s="1"/>
      <c r="L26">
        <f>[1]Full!H25</f>
        <v>0</v>
      </c>
      <c r="M26">
        <f>[1]Full!I25</f>
        <v>0</v>
      </c>
      <c r="N26">
        <f>[1]Full!J25</f>
        <v>28.163265306122451</v>
      </c>
      <c r="O26">
        <f>[1]Full!K25</f>
        <v>97.069544096660906</v>
      </c>
      <c r="P26">
        <f>[1]Full!L25</f>
        <v>0.52174371622548821</v>
      </c>
      <c r="R26">
        <f>[1]Full!N26</f>
        <v>2.325059658507906</v>
      </c>
      <c r="S26">
        <f>[1]Full!O26</f>
        <v>0</v>
      </c>
      <c r="T26">
        <f>[1]Full!P26</f>
        <v>0</v>
      </c>
      <c r="U26">
        <f>[1]Full!Q26</f>
        <v>100</v>
      </c>
      <c r="V26">
        <f>[1]Full!R26</f>
        <v>0</v>
      </c>
      <c r="X26">
        <f>[1]Full!S25</f>
        <v>0</v>
      </c>
      <c r="Y26">
        <f>[1]Full!T25</f>
        <v>0</v>
      </c>
      <c r="Z26">
        <f>[1]Full!U25</f>
        <v>28.163265306122451</v>
      </c>
      <c r="AA26">
        <f>[1]Full!V25</f>
        <v>2.9171546114445359</v>
      </c>
      <c r="AB26">
        <f>[1]Full!W25</f>
        <v>54.615640479924672</v>
      </c>
      <c r="AD26">
        <f>[1]Full!Y26</f>
        <v>40.009981822672273</v>
      </c>
      <c r="AE26">
        <f>[1]Full!Z26</f>
        <v>0</v>
      </c>
      <c r="AF26">
        <f>[1]Full!AA26</f>
        <v>0</v>
      </c>
      <c r="AG26">
        <f>[1]Full!AB26</f>
        <v>0</v>
      </c>
      <c r="AH26">
        <f>[1]Full!AC26</f>
        <v>0</v>
      </c>
      <c r="AJ26">
        <f>[1]Full!AD25</f>
        <v>0</v>
      </c>
      <c r="AK26">
        <f>[1]Full!AE25</f>
        <v>0</v>
      </c>
      <c r="AL26">
        <f>[1]Full!AF25</f>
        <v>0</v>
      </c>
      <c r="AM26">
        <f>[1]Full!AG25</f>
        <v>0</v>
      </c>
      <c r="AN26">
        <f>[1]Full!AH25</f>
        <v>28.163265306122451</v>
      </c>
      <c r="AP26">
        <f>[1]Full!AK26</f>
        <v>5.1301527161066476</v>
      </c>
      <c r="AQ26">
        <f>[1]Full!AL26</f>
        <v>47.249988108606303</v>
      </c>
      <c r="AR26">
        <f>[1]Full!AM26</f>
        <v>0</v>
      </c>
      <c r="AS26">
        <f>[1]Full!AN26</f>
        <v>0</v>
      </c>
      <c r="AT26">
        <f>[1]Full!AO26</f>
        <v>0</v>
      </c>
      <c r="AV26">
        <f>[1]Full!AP25</f>
        <v>0</v>
      </c>
      <c r="AW26">
        <f>[1]Full!AQ25</f>
        <v>0</v>
      </c>
      <c r="AX26">
        <f>[1]Full!AR25</f>
        <v>0</v>
      </c>
      <c r="AY26">
        <f>[1]Full!AS25</f>
        <v>0</v>
      </c>
      <c r="AZ26">
        <f>[1]Full!AT25</f>
        <v>0</v>
      </c>
      <c r="BB26">
        <f>[1]Full!AW26</f>
        <v>72.449592958183175</v>
      </c>
      <c r="BC26">
        <f>[1]Full!AX26</f>
        <v>16.197839178948101</v>
      </c>
      <c r="BD26">
        <f>[1]Full!AY26</f>
        <v>0.96549533111540398</v>
      </c>
      <c r="BE26">
        <f>[1]Full!AZ26</f>
        <v>10.38690407538803</v>
      </c>
      <c r="BF26">
        <f>[1]Full!BA26</f>
        <v>0</v>
      </c>
      <c r="BH26">
        <f>[1]Full!BB25</f>
        <v>0</v>
      </c>
      <c r="BI26">
        <f>[1]Full!BC25</f>
        <v>0</v>
      </c>
      <c r="BJ26">
        <f>[1]Full!BD25</f>
        <v>0</v>
      </c>
      <c r="BK26">
        <f>[1]Full!BE25</f>
        <v>0</v>
      </c>
      <c r="BL26">
        <f>[1]Full!BF25</f>
        <v>0</v>
      </c>
      <c r="BN26">
        <f>[1]Full!BI26</f>
        <v>0</v>
      </c>
      <c r="BO26">
        <f>[1]Full!BJ26</f>
        <v>29.387755102040821</v>
      </c>
      <c r="BP26">
        <f>[1]Full!BK26</f>
        <v>53.939401890202348</v>
      </c>
      <c r="BQ26">
        <f>[1]Full!BL26</f>
        <v>7.1798975029450416</v>
      </c>
      <c r="BR26">
        <f>[1]Full!BM26</f>
        <v>2.6805579224524818</v>
      </c>
      <c r="BT26">
        <f>[1]Full!BN25</f>
        <v>35.415223544646039</v>
      </c>
      <c r="BU26">
        <f>[1]Full!BO25</f>
        <v>0</v>
      </c>
      <c r="BV26">
        <f>[1]Full!BP25</f>
        <v>0</v>
      </c>
      <c r="BW26">
        <f>[1]Full!BQ25</f>
        <v>0</v>
      </c>
      <c r="BX26">
        <f>[1]Full!BR25</f>
        <v>0</v>
      </c>
      <c r="BZ26">
        <f>[1]Full!BU26</f>
        <v>0</v>
      </c>
      <c r="CA26">
        <f>[1]Full!BV26</f>
        <v>0</v>
      </c>
      <c r="CB26">
        <f>[1]Full!BW26</f>
        <v>0</v>
      </c>
      <c r="CC26">
        <f>[1]Full!BX26</f>
        <v>4.8979591836734686</v>
      </c>
      <c r="CD26">
        <f>[1]Full!BY26</f>
        <v>64.35892827019137</v>
      </c>
      <c r="CF26">
        <f>[1]Full!BZ25</f>
        <v>25.77848260068577</v>
      </c>
      <c r="CG26">
        <f>[1]Full!CA25</f>
        <v>3.3743902764784668</v>
      </c>
      <c r="CH26">
        <f>[1]Full!CB25</f>
        <v>5.3926432231297392</v>
      </c>
      <c r="CI26">
        <f>[1]Full!CC25</f>
        <v>0</v>
      </c>
      <c r="CJ26">
        <f>[1]Full!CD25</f>
        <v>0</v>
      </c>
      <c r="CL26">
        <f>CL3</f>
        <v>0</v>
      </c>
      <c r="CM26">
        <f>CM3-CM16</f>
        <v>0</v>
      </c>
      <c r="CO26">
        <f>[1]Full!CI25</f>
        <v>0</v>
      </c>
      <c r="CP26">
        <f>[1]Full!CJ25</f>
        <v>0</v>
      </c>
      <c r="CR26">
        <f>CR3</f>
        <v>0</v>
      </c>
      <c r="CS26">
        <f>CS3-CS16</f>
        <v>60.46886726968971</v>
      </c>
      <c r="CU26">
        <f>[1]Full!CN25</f>
        <v>35.179335885674789</v>
      </c>
      <c r="CV26">
        <f>[1]Full!CO25</f>
        <v>2.449380454088522</v>
      </c>
      <c r="CX26">
        <f>CX3</f>
        <v>0</v>
      </c>
      <c r="CY26">
        <f>CY3-CY16</f>
        <v>0</v>
      </c>
      <c r="DA26">
        <f>[1]Full!CS25</f>
        <v>0</v>
      </c>
      <c r="DB26">
        <f>[1]Full!CT25</f>
        <v>0</v>
      </c>
    </row>
    <row r="27" spans="1:106" x14ac:dyDescent="0.25">
      <c r="A27" t="s">
        <v>99</v>
      </c>
      <c r="B27" t="s">
        <v>100</v>
      </c>
      <c r="C27">
        <f>[1]Full!A27</f>
        <v>3.1152419703461088E-14</v>
      </c>
      <c r="D27">
        <f>[1]Full!B27</f>
        <v>3.5346767136022068</v>
      </c>
      <c r="E27">
        <f t="shared" si="0"/>
        <v>113463953915897.52</v>
      </c>
      <c r="F27">
        <f>[1]Full!C27</f>
        <v>3.1152419703461088E-14</v>
      </c>
      <c r="G27">
        <f>[1]Full!D27</f>
        <v>3.5346767136022068</v>
      </c>
      <c r="H27">
        <f>[1]Full!E27</f>
        <v>99.733793167013431</v>
      </c>
      <c r="I27">
        <f>[1]Full!F27</f>
        <v>0.17278853084215909</v>
      </c>
      <c r="J27">
        <f>[1]Full!G27</f>
        <v>1.297460315221253E-2</v>
      </c>
      <c r="K27" s="1"/>
      <c r="L27">
        <f>[1]Full!H26</f>
        <v>0</v>
      </c>
      <c r="M27">
        <f>[1]Full!I26</f>
        <v>0</v>
      </c>
      <c r="N27">
        <f>[1]Full!J26</f>
        <v>29.387755102040821</v>
      </c>
      <c r="O27">
        <f>[1]Full!K26</f>
        <v>96.974380995304571</v>
      </c>
      <c r="P27">
        <f>[1]Full!L26</f>
        <v>0.5213183967496855</v>
      </c>
      <c r="R27">
        <f>[1]Full!N27</f>
        <v>2.420668075119949</v>
      </c>
      <c r="S27">
        <f>[1]Full!O27</f>
        <v>0</v>
      </c>
      <c r="T27">
        <f>[1]Full!P27</f>
        <v>1</v>
      </c>
      <c r="U27">
        <f>[1]Full!Q27</f>
        <v>83.887939236806673</v>
      </c>
      <c r="V27">
        <f>[1]Full!R27</f>
        <v>15.733491193002619</v>
      </c>
      <c r="X27">
        <f>[1]Full!S26</f>
        <v>0</v>
      </c>
      <c r="Y27">
        <f>[1]Full!T26</f>
        <v>0</v>
      </c>
      <c r="Z27">
        <f>[1]Full!U26</f>
        <v>29.387755102040821</v>
      </c>
      <c r="AA27">
        <f>[1]Full!V26</f>
        <v>2.8456782690390741</v>
      </c>
      <c r="AB27">
        <f>[1]Full!W26</f>
        <v>53.035876033226423</v>
      </c>
      <c r="AD27">
        <f>[1]Full!Y27</f>
        <v>41.591687409371168</v>
      </c>
      <c r="AE27">
        <f>[1]Full!Z27</f>
        <v>0</v>
      </c>
      <c r="AF27">
        <f>[1]Full!AA27</f>
        <v>0</v>
      </c>
      <c r="AG27">
        <f>[1]Full!AB27</f>
        <v>0</v>
      </c>
      <c r="AH27">
        <f>[1]Full!AC27</f>
        <v>1</v>
      </c>
      <c r="AJ27">
        <f>[1]Full!AD26</f>
        <v>100</v>
      </c>
      <c r="AK27">
        <f>[1]Full!AE26</f>
        <v>0</v>
      </c>
      <c r="AL27">
        <f>[1]Full!AF26</f>
        <v>0</v>
      </c>
      <c r="AM27">
        <f>[1]Full!AG26</f>
        <v>0</v>
      </c>
      <c r="AN27">
        <f>[1]Full!AH26</f>
        <v>29.387755102040821</v>
      </c>
      <c r="AP27">
        <f>[1]Full!AK27</f>
        <v>4.9162211724144891</v>
      </c>
      <c r="AQ27">
        <f>[1]Full!AL27</f>
        <v>48.476734152615279</v>
      </c>
      <c r="AR27">
        <f>[1]Full!AM27</f>
        <v>0</v>
      </c>
      <c r="AS27">
        <f>[1]Full!AN27</f>
        <v>0</v>
      </c>
      <c r="AT27">
        <f>[1]Full!AO27</f>
        <v>0</v>
      </c>
      <c r="AV27">
        <f>[1]Full!AP26</f>
        <v>0</v>
      </c>
      <c r="AW27">
        <f>[1]Full!AQ26</f>
        <v>0</v>
      </c>
      <c r="AX27">
        <f>[1]Full!AR26</f>
        <v>100</v>
      </c>
      <c r="AY27">
        <f>[1]Full!AS26</f>
        <v>0</v>
      </c>
      <c r="AZ27">
        <f>[1]Full!AT26</f>
        <v>0</v>
      </c>
      <c r="BB27">
        <f>[1]Full!AW27</f>
        <v>72.798237251057401</v>
      </c>
      <c r="BC27">
        <f>[1]Full!AX27</f>
        <v>15.496348292976389</v>
      </c>
      <c r="BD27">
        <f>[1]Full!AY27</f>
        <v>0.96425098483584915</v>
      </c>
      <c r="BE27">
        <f>[1]Full!AZ27</f>
        <v>10.740995014764639</v>
      </c>
      <c r="BF27">
        <f>[1]Full!BA27</f>
        <v>0</v>
      </c>
      <c r="BH27">
        <f>[1]Full!BB26</f>
        <v>0</v>
      </c>
      <c r="BI27">
        <f>[1]Full!BC26</f>
        <v>0</v>
      </c>
      <c r="BJ27">
        <f>[1]Full!BD26</f>
        <v>0</v>
      </c>
      <c r="BK27">
        <f>[1]Full!BE26</f>
        <v>0</v>
      </c>
      <c r="BL27">
        <f>[1]Full!BF26</f>
        <v>100</v>
      </c>
      <c r="BN27">
        <f>[1]Full!BI27</f>
        <v>2.4751798242973582</v>
      </c>
      <c r="BO27">
        <f>[1]Full!BJ27</f>
        <v>30.612244897959179</v>
      </c>
      <c r="BP27">
        <f>[1]Full!BK27</f>
        <v>53.507362574495623</v>
      </c>
      <c r="BQ27">
        <f>[1]Full!BL27</f>
        <v>6.9523141247838431</v>
      </c>
      <c r="BR27">
        <f>[1]Full!BM27</f>
        <v>2.5873987753979009</v>
      </c>
      <c r="BT27">
        <f>[1]Full!BN26</f>
        <v>36.200142984070013</v>
      </c>
      <c r="BU27">
        <f>[1]Full!BO26</f>
        <v>0</v>
      </c>
      <c r="BV27">
        <f>[1]Full!BP26</f>
        <v>0</v>
      </c>
      <c r="BW27">
        <f>[1]Full!BQ26</f>
        <v>0</v>
      </c>
      <c r="BX27">
        <f>[1]Full!BR26</f>
        <v>0</v>
      </c>
      <c r="BZ27">
        <f>[1]Full!BU27</f>
        <v>7.7312991782982214</v>
      </c>
      <c r="CA27">
        <f>[1]Full!BV27</f>
        <v>0.86020999251107411</v>
      </c>
      <c r="CB27">
        <f>[1]Full!BW27</f>
        <v>0.69330430833177592</v>
      </c>
      <c r="CC27">
        <f>[1]Full!BX27</f>
        <v>5.1020408163265314</v>
      </c>
      <c r="CD27">
        <f>[1]Full!BY27</f>
        <v>63.287709571451188</v>
      </c>
      <c r="CF27">
        <f>[1]Full!BZ26</f>
        <v>26.429407704366849</v>
      </c>
      <c r="CG27">
        <f>[1]Full!CA26</f>
        <v>3.4855927818336339</v>
      </c>
      <c r="CH27">
        <f>[1]Full!CB26</f>
        <v>5.7260780162364364</v>
      </c>
      <c r="CI27">
        <f>[1]Full!CC26</f>
        <v>0</v>
      </c>
      <c r="CJ27">
        <f>[1]Full!CD26</f>
        <v>0</v>
      </c>
      <c r="CL27">
        <f t="shared" ref="CL27:CL32" si="1">CL4</f>
        <v>10</v>
      </c>
      <c r="CM27">
        <f t="shared" ref="CM27:CM32" si="2">CM4-CM17</f>
        <v>17.968110406410069</v>
      </c>
      <c r="CO27">
        <f>[1]Full!CI26</f>
        <v>0</v>
      </c>
      <c r="CP27">
        <f>[1]Full!CJ26</f>
        <v>0</v>
      </c>
      <c r="CR27">
        <f t="shared" ref="CR27:CR32" si="3">CR4</f>
        <v>1.2244897959183669</v>
      </c>
      <c r="CS27">
        <f t="shared" ref="CS27:CS32" si="4">CS4-CS17</f>
        <v>13.090262204281686</v>
      </c>
      <c r="CU27">
        <f>[1]Full!CN26</f>
        <v>33.954382234410332</v>
      </c>
      <c r="CV27">
        <f>[1]Full!CO26</f>
        <v>2.4672801778866118</v>
      </c>
      <c r="CX27">
        <f t="shared" ref="CX27:CX32" si="5">CX4</f>
        <v>0</v>
      </c>
      <c r="CY27">
        <f t="shared" ref="CY27:CY32" si="6">CY4-CY17</f>
        <v>0</v>
      </c>
      <c r="DA27">
        <f>[1]Full!CS26</f>
        <v>0</v>
      </c>
      <c r="DB27">
        <f>[1]Full!CT26</f>
        <v>0</v>
      </c>
    </row>
    <row r="28" spans="1:106" x14ac:dyDescent="0.25">
      <c r="A28" t="s">
        <v>15</v>
      </c>
      <c r="B28" t="s">
        <v>101</v>
      </c>
      <c r="C28">
        <f>[1]Full!A28</f>
        <v>0.21289942004456441</v>
      </c>
      <c r="D28">
        <f>[1]Full!B28</f>
        <v>0.25022455761682261</v>
      </c>
      <c r="E28">
        <f t="shared" si="0"/>
        <v>1.175318174020602</v>
      </c>
      <c r="F28">
        <f>[1]Full!C28</f>
        <v>0.21289942004456441</v>
      </c>
      <c r="G28">
        <f>[1]Full!D28</f>
        <v>0.25022455761682261</v>
      </c>
      <c r="H28">
        <f>[1]Full!E28</f>
        <v>99.351617614873319</v>
      </c>
      <c r="I28">
        <f>[1]Full!F28</f>
        <v>0.34332757093081823</v>
      </c>
      <c r="J28">
        <f>[1]Full!G28</f>
        <v>6.4255461462663047E-2</v>
      </c>
      <c r="K28" s="1"/>
      <c r="L28">
        <f>[1]Full!H27</f>
        <v>8.0443698993047486E-2</v>
      </c>
      <c r="M28">
        <f>[1]Full!I27</f>
        <v>0</v>
      </c>
      <c r="N28">
        <f>[1]Full!J27</f>
        <v>30.612244897959179</v>
      </c>
      <c r="O28">
        <f>[1]Full!K27</f>
        <v>96.879347340783042</v>
      </c>
      <c r="P28">
        <f>[1]Full!L27</f>
        <v>0.52087250304942734</v>
      </c>
      <c r="R28">
        <f>[1]Full!N28</f>
        <v>2.516182810818818</v>
      </c>
      <c r="S28">
        <f>[1]Full!O28</f>
        <v>0</v>
      </c>
      <c r="T28">
        <f>[1]Full!P28</f>
        <v>3</v>
      </c>
      <c r="U28">
        <f>[1]Full!Q28</f>
        <v>59.128860436599737</v>
      </c>
      <c r="V28">
        <f>[1]Full!R28</f>
        <v>38.816514574807528</v>
      </c>
      <c r="X28">
        <f>[1]Full!S27</f>
        <v>0.20081238898684819</v>
      </c>
      <c r="Y28">
        <f>[1]Full!T27</f>
        <v>0.1777571908012959</v>
      </c>
      <c r="Z28">
        <f>[1]Full!U27</f>
        <v>30.612244897959179</v>
      </c>
      <c r="AA28">
        <f>[1]Full!V27</f>
        <v>2.7976071707178081</v>
      </c>
      <c r="AB28">
        <f>[1]Full!W27</f>
        <v>51.481041076224187</v>
      </c>
      <c r="AD28">
        <f>[1]Full!Y28</f>
        <v>43.13405805879956</v>
      </c>
      <c r="AE28">
        <f>[1]Full!Z28</f>
        <v>0</v>
      </c>
      <c r="AF28">
        <f>[1]Full!AA28</f>
        <v>0</v>
      </c>
      <c r="AG28">
        <f>[1]Full!AB28</f>
        <v>0</v>
      </c>
      <c r="AH28">
        <f>[1]Full!AC28</f>
        <v>3</v>
      </c>
      <c r="AJ28">
        <f>[1]Full!AD27</f>
        <v>93.394940449276632</v>
      </c>
      <c r="AK28">
        <f>[1]Full!AE27</f>
        <v>0.76429739428326071</v>
      </c>
      <c r="AL28">
        <f>[1]Full!AF27</f>
        <v>3.257839003239666</v>
      </c>
      <c r="AM28">
        <f>[1]Full!AG27</f>
        <v>2.5829231532065209</v>
      </c>
      <c r="AN28">
        <f>[1]Full!AH27</f>
        <v>30.612244897959179</v>
      </c>
      <c r="AP28">
        <f>[1]Full!AK28</f>
        <v>4.7149192193198068</v>
      </c>
      <c r="AQ28">
        <f>[1]Full!AL28</f>
        <v>49.661793441886047</v>
      </c>
      <c r="AR28">
        <f>[1]Full!AM28</f>
        <v>0</v>
      </c>
      <c r="AS28">
        <f>[1]Full!AN28</f>
        <v>0</v>
      </c>
      <c r="AT28">
        <f>[1]Full!AO28</f>
        <v>0</v>
      </c>
      <c r="AV28">
        <f>[1]Full!AP27</f>
        <v>0</v>
      </c>
      <c r="AW28">
        <f>[1]Full!AQ27</f>
        <v>1</v>
      </c>
      <c r="AX28">
        <f>[1]Full!AR27</f>
        <v>83.494843006195666</v>
      </c>
      <c r="AY28">
        <f>[1]Full!AS27</f>
        <v>16.28743825809709</v>
      </c>
      <c r="AZ28">
        <f>[1]Full!AT27</f>
        <v>9.5373309858102759E-2</v>
      </c>
      <c r="BB28">
        <f>[1]Full!AW28</f>
        <v>73.121659948319646</v>
      </c>
      <c r="BC28">
        <f>[1]Full!AX28</f>
        <v>14.82979352082913</v>
      </c>
      <c r="BD28">
        <f>[1]Full!AY28</f>
        <v>0.96166609697801864</v>
      </c>
      <c r="BE28">
        <f>[1]Full!AZ28</f>
        <v>11.08671197750737</v>
      </c>
      <c r="BF28">
        <f>[1]Full!BA28</f>
        <v>0</v>
      </c>
      <c r="BH28">
        <f>[1]Full!BB27</f>
        <v>0</v>
      </c>
      <c r="BI28">
        <f>[1]Full!BC27</f>
        <v>0</v>
      </c>
      <c r="BJ28">
        <f>[1]Full!BD27</f>
        <v>0</v>
      </c>
      <c r="BK28">
        <f>[1]Full!BE27</f>
        <v>1</v>
      </c>
      <c r="BL28">
        <f>[1]Full!BF27</f>
        <v>95.387812323461773</v>
      </c>
      <c r="BN28">
        <f>[1]Full!BI28</f>
        <v>6.8748556587217031</v>
      </c>
      <c r="BO28">
        <f>[1]Full!BJ28</f>
        <v>31.836734693877549</v>
      </c>
      <c r="BP28">
        <f>[1]Full!BK28</f>
        <v>53.101188854312802</v>
      </c>
      <c r="BQ28">
        <f>[1]Full!BL28</f>
        <v>6.7232834419796399</v>
      </c>
      <c r="BR28">
        <f>[1]Full!BM28</f>
        <v>2.500597066427777</v>
      </c>
      <c r="BT28">
        <f>[1]Full!BN27</f>
        <v>36.952924783531657</v>
      </c>
      <c r="BU28">
        <f>[1]Full!BO27</f>
        <v>0</v>
      </c>
      <c r="BV28">
        <f>[1]Full!BP27</f>
        <v>0</v>
      </c>
      <c r="BW28">
        <f>[1]Full!BQ27</f>
        <v>0</v>
      </c>
      <c r="BX28">
        <f>[1]Full!BR27</f>
        <v>0</v>
      </c>
      <c r="BZ28">
        <f>[1]Full!BU28</f>
        <v>19.158887139154771</v>
      </c>
      <c r="CA28">
        <f>[1]Full!BV28</f>
        <v>2.3438136602939381</v>
      </c>
      <c r="CB28">
        <f>[1]Full!BW28</f>
        <v>2.887300355373617</v>
      </c>
      <c r="CC28">
        <f>[1]Full!BX28</f>
        <v>5.3061224489795924</v>
      </c>
      <c r="CD28">
        <f>[1]Full!BY28</f>
        <v>62.240924571946202</v>
      </c>
      <c r="CF28">
        <f>[1]Full!BZ27</f>
        <v>27.052743803232492</v>
      </c>
      <c r="CG28">
        <f>[1]Full!CA27</f>
        <v>3.5941267130595338</v>
      </c>
      <c r="CH28">
        <f>[1]Full!CB27</f>
        <v>6.065430500077829</v>
      </c>
      <c r="CI28">
        <f>[1]Full!CC27</f>
        <v>0</v>
      </c>
      <c r="CJ28">
        <f>[1]Full!CD27</f>
        <v>0</v>
      </c>
      <c r="CL28">
        <f t="shared" si="1"/>
        <v>30</v>
      </c>
      <c r="CM28">
        <f t="shared" si="2"/>
        <v>12.748497118394958</v>
      </c>
      <c r="CO28">
        <f>[1]Full!CI27</f>
        <v>56.291069651124737</v>
      </c>
      <c r="CP28">
        <f>[1]Full!CJ27</f>
        <v>1.3129091241810831</v>
      </c>
      <c r="CR28">
        <f t="shared" si="3"/>
        <v>2.4489795918367352</v>
      </c>
      <c r="CS28">
        <f t="shared" si="4"/>
        <v>7.6496728259733118</v>
      </c>
      <c r="CU28">
        <f>[1]Full!CN27</f>
        <v>32.775954601222793</v>
      </c>
      <c r="CV28">
        <f>[1]Full!CO27</f>
        <v>2.4799353095709429</v>
      </c>
      <c r="CX28">
        <f t="shared" si="5"/>
        <v>0</v>
      </c>
      <c r="CY28">
        <f t="shared" si="6"/>
        <v>0</v>
      </c>
      <c r="DA28">
        <f>[1]Full!CS27</f>
        <v>0</v>
      </c>
      <c r="DB28">
        <f>[1]Full!CT27</f>
        <v>0</v>
      </c>
    </row>
    <row r="29" spans="1:106" x14ac:dyDescent="0.25">
      <c r="A29" t="s">
        <v>16</v>
      </c>
      <c r="B29" t="s">
        <v>102</v>
      </c>
      <c r="C29">
        <f>[1]Full!A29</f>
        <v>8.1539941278618279E-15</v>
      </c>
      <c r="D29">
        <f>[1]Full!B29</f>
        <v>0.44375932106427268</v>
      </c>
      <c r="E29">
        <f t="shared" si="0"/>
        <v>54422325317597.078</v>
      </c>
      <c r="F29">
        <f>[1]Full!C29</f>
        <v>8.1539941278618279E-15</v>
      </c>
      <c r="G29">
        <f>[1]Full!D29</f>
        <v>0.44375932106427268</v>
      </c>
      <c r="H29">
        <f>[1]Full!E29</f>
        <v>99.069736928210673</v>
      </c>
      <c r="I29">
        <f>[1]Full!F29</f>
        <v>0.4223108854931874</v>
      </c>
      <c r="J29">
        <f>[1]Full!G29</f>
        <v>0.1073220216165708</v>
      </c>
      <c r="K29" s="1"/>
      <c r="L29">
        <f>[1]Full!H28</f>
        <v>0.24079935277587211</v>
      </c>
      <c r="M29">
        <f>[1]Full!I28</f>
        <v>0</v>
      </c>
      <c r="N29">
        <f>[1]Full!J28</f>
        <v>31.836734693877549</v>
      </c>
      <c r="O29">
        <f>[1]Full!K28</f>
        <v>96.784435716590266</v>
      </c>
      <c r="P29">
        <f>[1]Full!L28</f>
        <v>0.52041026709952054</v>
      </c>
      <c r="R29">
        <f>[1]Full!N29</f>
        <v>2.611604002733547</v>
      </c>
      <c r="S29">
        <f>[1]Full!O29</f>
        <v>0</v>
      </c>
      <c r="T29">
        <f>[1]Full!P29</f>
        <v>5</v>
      </c>
      <c r="U29">
        <f>[1]Full!Q29</f>
        <v>41.806364124705837</v>
      </c>
      <c r="V29">
        <f>[1]Full!R29</f>
        <v>53.608014279156933</v>
      </c>
      <c r="X29">
        <f>[1]Full!S28</f>
        <v>0.64233052156178694</v>
      </c>
      <c r="Y29">
        <f>[1]Full!T28</f>
        <v>1.412299335019656</v>
      </c>
      <c r="Z29">
        <f>[1]Full!U28</f>
        <v>31.836734693877549</v>
      </c>
      <c r="AA29">
        <f>[1]Full!V28</f>
        <v>2.7685604815314271</v>
      </c>
      <c r="AB29">
        <f>[1]Full!W28</f>
        <v>49.954639507964103</v>
      </c>
      <c r="AD29">
        <f>[1]Full!Y29</f>
        <v>44.637495856941378</v>
      </c>
      <c r="AE29">
        <f>[1]Full!Z29</f>
        <v>0</v>
      </c>
      <c r="AF29">
        <f>[1]Full!AA29</f>
        <v>0</v>
      </c>
      <c r="AG29">
        <f>[1]Full!AB29</f>
        <v>0</v>
      </c>
      <c r="AH29">
        <f>[1]Full!AC29</f>
        <v>5</v>
      </c>
      <c r="AJ29">
        <f>[1]Full!AD28</f>
        <v>81.709246969759946</v>
      </c>
      <c r="AK29">
        <f>[1]Full!AE28</f>
        <v>3.525842145054527</v>
      </c>
      <c r="AL29">
        <f>[1]Full!AF28</f>
        <v>7.4332645204881711</v>
      </c>
      <c r="AM29">
        <f>[1]Full!AG28</f>
        <v>7.3316463650873116</v>
      </c>
      <c r="AN29">
        <f>[1]Full!AH28</f>
        <v>31.836734693877549</v>
      </c>
      <c r="AP29">
        <f>[1]Full!AK29</f>
        <v>4.5249858466079678</v>
      </c>
      <c r="AQ29">
        <f>[1]Full!AL29</f>
        <v>50.806516393233423</v>
      </c>
      <c r="AR29">
        <f>[1]Full!AM29</f>
        <v>0</v>
      </c>
      <c r="AS29">
        <f>[1]Full!AN29</f>
        <v>0</v>
      </c>
      <c r="AT29">
        <f>[1]Full!AO29</f>
        <v>0</v>
      </c>
      <c r="AV29">
        <f>[1]Full!AP28</f>
        <v>0</v>
      </c>
      <c r="AW29">
        <f>[1]Full!AQ28</f>
        <v>3</v>
      </c>
      <c r="AX29">
        <f>[1]Full!AR28</f>
        <v>67.724653982182474</v>
      </c>
      <c r="AY29">
        <f>[1]Full!AS28</f>
        <v>31.319660896686731</v>
      </c>
      <c r="AZ29">
        <f>[1]Full!AT28</f>
        <v>0.27016632462504081</v>
      </c>
      <c r="BB29">
        <f>[1]Full!AW29</f>
        <v>73.421606265087092</v>
      </c>
      <c r="BC29">
        <f>[1]Full!AX29</f>
        <v>14.196102437622461</v>
      </c>
      <c r="BD29">
        <f>[1]Full!AY29</f>
        <v>0.95786748964468693</v>
      </c>
      <c r="BE29">
        <f>[1]Full!AZ29</f>
        <v>11.424255351279941</v>
      </c>
      <c r="BF29">
        <f>[1]Full!BA29</f>
        <v>0</v>
      </c>
      <c r="BH29">
        <f>[1]Full!BB28</f>
        <v>0</v>
      </c>
      <c r="BI29">
        <f>[1]Full!BC28</f>
        <v>0</v>
      </c>
      <c r="BJ29">
        <f>[1]Full!BD28</f>
        <v>0</v>
      </c>
      <c r="BK29">
        <f>[1]Full!BE28</f>
        <v>3</v>
      </c>
      <c r="BL29">
        <f>[1]Full!BF28</f>
        <v>87.418177170823583</v>
      </c>
      <c r="BN29">
        <f>[1]Full!BI29</f>
        <v>10.68493789486145</v>
      </c>
      <c r="BO29">
        <f>[1]Full!BJ29</f>
        <v>33.061224489795919</v>
      </c>
      <c r="BP29">
        <f>[1]Full!BK29</f>
        <v>52.718496203049327</v>
      </c>
      <c r="BQ29">
        <f>[1]Full!BL29</f>
        <v>6.4943499323340914</v>
      </c>
      <c r="BR29">
        <f>[1]Full!BM29</f>
        <v>2.4196310042944398</v>
      </c>
      <c r="BT29">
        <f>[1]Full!BN28</f>
        <v>37.674930840187642</v>
      </c>
      <c r="BU29">
        <f>[1]Full!BO28</f>
        <v>0</v>
      </c>
      <c r="BV29">
        <f>[1]Full!BP28</f>
        <v>0</v>
      </c>
      <c r="BW29">
        <f>[1]Full!BQ28</f>
        <v>0</v>
      </c>
      <c r="BX29">
        <f>[1]Full!BR28</f>
        <v>0</v>
      </c>
      <c r="BZ29">
        <f>[1]Full!BU29</f>
        <v>26.744452840971189</v>
      </c>
      <c r="CA29">
        <f>[1]Full!BV29</f>
        <v>3.5401911479149279</v>
      </c>
      <c r="CB29">
        <f>[1]Full!BW29</f>
        <v>5.8950304524007082</v>
      </c>
      <c r="CC29">
        <f>[1]Full!BX29</f>
        <v>5.5102040816326534</v>
      </c>
      <c r="CD29">
        <f>[1]Full!BY29</f>
        <v>61.216507707094912</v>
      </c>
      <c r="CF29">
        <f>[1]Full!BZ28</f>
        <v>27.64841827397618</v>
      </c>
      <c r="CG29">
        <f>[1]Full!CA28</f>
        <v>3.7000311156445171</v>
      </c>
      <c r="CH29">
        <f>[1]Full!CB28</f>
        <v>6.410640694538591</v>
      </c>
      <c r="CI29">
        <f>[1]Full!CC28</f>
        <v>0</v>
      </c>
      <c r="CJ29">
        <f>[1]Full!CD28</f>
        <v>0</v>
      </c>
      <c r="CL29">
        <f t="shared" si="1"/>
        <v>60</v>
      </c>
      <c r="CM29">
        <f t="shared" si="2"/>
        <v>7.833833037926432</v>
      </c>
      <c r="CO29">
        <f>[1]Full!CI28</f>
        <v>33.359408316888789</v>
      </c>
      <c r="CP29">
        <f>[1]Full!CJ28</f>
        <v>2.4742406598927551</v>
      </c>
      <c r="CR29">
        <f t="shared" si="3"/>
        <v>3.6734693877551021</v>
      </c>
      <c r="CS29">
        <f t="shared" si="4"/>
        <v>3.5849282420341098</v>
      </c>
      <c r="CU29">
        <f>[1]Full!CN28</f>
        <v>31.642951751347141</v>
      </c>
      <c r="CV29">
        <f>[1]Full!CO28</f>
        <v>2.4877283450293208</v>
      </c>
      <c r="CX29">
        <f t="shared" si="5"/>
        <v>0</v>
      </c>
      <c r="CY29">
        <f t="shared" si="6"/>
        <v>0</v>
      </c>
      <c r="DA29">
        <f>[1]Full!CS28</f>
        <v>0</v>
      </c>
      <c r="DB29">
        <f>[1]Full!CT28</f>
        <v>0</v>
      </c>
    </row>
    <row r="30" spans="1:106" x14ac:dyDescent="0.25">
      <c r="A30" t="s">
        <v>17</v>
      </c>
      <c r="B30" t="s">
        <v>103</v>
      </c>
      <c r="C30">
        <f>[1]Full!A30</f>
        <v>2.2883609285396459E-2</v>
      </c>
      <c r="D30">
        <f>[1]Full!B30</f>
        <v>0.37300238847546952</v>
      </c>
      <c r="E30">
        <f t="shared" si="0"/>
        <v>16.299980646562908</v>
      </c>
      <c r="F30">
        <f>[1]Full!C30</f>
        <v>2.2883609285396459E-2</v>
      </c>
      <c r="G30">
        <f>[1]Full!D30</f>
        <v>0.37300238847546952</v>
      </c>
      <c r="H30">
        <f>[1]Full!E30</f>
        <v>98.543046767006601</v>
      </c>
      <c r="I30">
        <f>[1]Full!F30</f>
        <v>0.49861891223918958</v>
      </c>
      <c r="J30">
        <f>[1]Full!G30</f>
        <v>0.15978733639581591</v>
      </c>
      <c r="K30" s="1"/>
      <c r="L30">
        <f>[1]Full!H29</f>
        <v>0.40063016505790833</v>
      </c>
      <c r="M30">
        <f>[1]Full!I29</f>
        <v>0</v>
      </c>
      <c r="N30">
        <f>[1]Full!J29</f>
        <v>33.061224489795919</v>
      </c>
      <c r="O30">
        <f>[1]Full!K29</f>
        <v>96.689632706776663</v>
      </c>
      <c r="P30">
        <f>[1]Full!L29</f>
        <v>0.51993939643583942</v>
      </c>
      <c r="R30">
        <f>[1]Full!N30</f>
        <v>2.7069317475681371</v>
      </c>
      <c r="S30">
        <f>[1]Full!O30</f>
        <v>0</v>
      </c>
      <c r="T30">
        <f>[1]Full!P30</f>
        <v>10</v>
      </c>
      <c r="U30">
        <f>[1]Full!Q30</f>
        <v>18.041417937777091</v>
      </c>
      <c r="V30">
        <f>[1]Full!R30</f>
        <v>69.189902115157423</v>
      </c>
      <c r="X30">
        <f>[1]Full!S29</f>
        <v>1.102943457690416</v>
      </c>
      <c r="Y30">
        <f>[1]Full!T29</f>
        <v>3.482702415122644</v>
      </c>
      <c r="Z30">
        <f>[1]Full!U29</f>
        <v>33.061224489795919</v>
      </c>
      <c r="AA30">
        <f>[1]Full!V29</f>
        <v>2.754765762084662</v>
      </c>
      <c r="AB30">
        <f>[1]Full!W29</f>
        <v>48.459477898463653</v>
      </c>
      <c r="AD30">
        <f>[1]Full!Y30</f>
        <v>46.102431212943891</v>
      </c>
      <c r="AE30">
        <f>[1]Full!Z30</f>
        <v>0</v>
      </c>
      <c r="AF30">
        <f>[1]Full!AA30</f>
        <v>0</v>
      </c>
      <c r="AG30">
        <f>[1]Full!AB30</f>
        <v>0</v>
      </c>
      <c r="AH30">
        <f>[1]Full!AC30</f>
        <v>10</v>
      </c>
      <c r="AJ30">
        <f>[1]Full!AD29</f>
        <v>71.963195082022693</v>
      </c>
      <c r="AK30">
        <f>[1]Full!AE29</f>
        <v>6.8852273081214967</v>
      </c>
      <c r="AL30">
        <f>[1]Full!AF29</f>
        <v>9.50431281830428</v>
      </c>
      <c r="AM30">
        <f>[1]Full!AG29</f>
        <v>11.647264794195079</v>
      </c>
      <c r="AN30">
        <f>[1]Full!AH29</f>
        <v>33.061224489795919</v>
      </c>
      <c r="AP30">
        <f>[1]Full!AK30</f>
        <v>4.3452224385888059</v>
      </c>
      <c r="AQ30">
        <f>[1]Full!AL30</f>
        <v>51.912264992608982</v>
      </c>
      <c r="AR30">
        <f>[1]Full!AM30</f>
        <v>0</v>
      </c>
      <c r="AS30">
        <f>[1]Full!AN30</f>
        <v>0</v>
      </c>
      <c r="AT30">
        <f>[1]Full!AO30</f>
        <v>0</v>
      </c>
      <c r="AV30">
        <f>[1]Full!AP29</f>
        <v>0</v>
      </c>
      <c r="AW30">
        <f>[1]Full!AQ29</f>
        <v>5</v>
      </c>
      <c r="AX30">
        <f>[1]Full!AR29</f>
        <v>62.576769446335021</v>
      </c>
      <c r="AY30">
        <f>[1]Full!AS29</f>
        <v>35.562961704454381</v>
      </c>
      <c r="AZ30">
        <f>[1]Full!AT29</f>
        <v>0.41511898194328611</v>
      </c>
      <c r="BB30">
        <f>[1]Full!AW30</f>
        <v>73.699449256377548</v>
      </c>
      <c r="BC30">
        <f>[1]Full!AX30</f>
        <v>13.59361542195005</v>
      </c>
      <c r="BD30">
        <f>[1]Full!AY30</f>
        <v>0.95295253324961227</v>
      </c>
      <c r="BE30">
        <f>[1]Full!AZ30</f>
        <v>11.753814332056971</v>
      </c>
      <c r="BF30">
        <f>[1]Full!BA30</f>
        <v>0</v>
      </c>
      <c r="BH30">
        <f>[1]Full!BB29</f>
        <v>0</v>
      </c>
      <c r="BI30">
        <f>[1]Full!BC29</f>
        <v>0</v>
      </c>
      <c r="BJ30">
        <f>[1]Full!BD29</f>
        <v>0</v>
      </c>
      <c r="BK30">
        <f>[1]Full!BE29</f>
        <v>5</v>
      </c>
      <c r="BL30">
        <f>[1]Full!BF29</f>
        <v>80.911587795479264</v>
      </c>
      <c r="BN30">
        <f>[1]Full!BI30</f>
        <v>18.397432062036909</v>
      </c>
      <c r="BO30">
        <f>[1]Full!BJ30</f>
        <v>34.285714285714278</v>
      </c>
      <c r="BP30">
        <f>[1]Full!BK30</f>
        <v>52.356900094100737</v>
      </c>
      <c r="BQ30">
        <f>[1]Full!BL30</f>
        <v>6.2670580736488546</v>
      </c>
      <c r="BR30">
        <f>[1]Full!BM30</f>
        <v>2.3439787977502178</v>
      </c>
      <c r="BT30">
        <f>[1]Full!BN29</f>
        <v>38.367523051194603</v>
      </c>
      <c r="BU30">
        <f>[1]Full!BO29</f>
        <v>0</v>
      </c>
      <c r="BV30">
        <f>[1]Full!BP29</f>
        <v>0</v>
      </c>
      <c r="BW30">
        <f>[1]Full!BQ29</f>
        <v>0</v>
      </c>
      <c r="BX30">
        <f>[1]Full!BR29</f>
        <v>0</v>
      </c>
      <c r="BZ30">
        <f>[1]Full!BU30</f>
        <v>0</v>
      </c>
      <c r="CA30">
        <f>[1]Full!BV30</f>
        <v>0</v>
      </c>
      <c r="CB30">
        <f>[1]Full!BW30</f>
        <v>0</v>
      </c>
      <c r="CC30">
        <f>[1]Full!BX30</f>
        <v>5.7142857142857144</v>
      </c>
      <c r="CD30">
        <f>[1]Full!BY30</f>
        <v>60.213945461395276</v>
      </c>
      <c r="CF30">
        <f>[1]Full!BZ29</f>
        <v>28.218963810026011</v>
      </c>
      <c r="CG30">
        <f>[1]Full!CA29</f>
        <v>3.803335409968192</v>
      </c>
      <c r="CH30">
        <f>[1]Full!CB29</f>
        <v>6.7612097827189528</v>
      </c>
      <c r="CI30">
        <f>[1]Full!CC29</f>
        <v>0</v>
      </c>
      <c r="CJ30">
        <f>[1]Full!CD29</f>
        <v>0</v>
      </c>
      <c r="CL30">
        <f t="shared" si="1"/>
        <v>0</v>
      </c>
      <c r="CM30">
        <f t="shared" si="2"/>
        <v>0</v>
      </c>
      <c r="CO30">
        <f>[1]Full!CI29</f>
        <v>14.653123789833559</v>
      </c>
      <c r="CP30">
        <f>[1]Full!CJ29</f>
        <v>1.9453725296558939</v>
      </c>
      <c r="CR30">
        <f t="shared" si="3"/>
        <v>4.8979591836734686</v>
      </c>
      <c r="CS30">
        <f t="shared" si="4"/>
        <v>0.59256994402527852</v>
      </c>
      <c r="CU30">
        <f>[1]Full!CN29</f>
        <v>30.553859498348899</v>
      </c>
      <c r="CV30">
        <f>[1]Full!CO29</f>
        <v>2.491011891170718</v>
      </c>
      <c r="CX30">
        <f t="shared" si="5"/>
        <v>0</v>
      </c>
      <c r="CY30">
        <f t="shared" si="6"/>
        <v>0</v>
      </c>
      <c r="DA30">
        <f>[1]Full!CS29</f>
        <v>0</v>
      </c>
      <c r="DB30">
        <f>[1]Full!CT29</f>
        <v>0</v>
      </c>
    </row>
    <row r="31" spans="1:106" x14ac:dyDescent="0.25">
      <c r="A31" t="s">
        <v>18</v>
      </c>
      <c r="B31" t="s">
        <v>104</v>
      </c>
      <c r="C31">
        <f>[1]Full!A31</f>
        <v>2.080771009286848E-16</v>
      </c>
      <c r="D31">
        <f>[1]Full!B31</f>
        <v>0.48480941803342092</v>
      </c>
      <c r="E31">
        <f t="shared" si="0"/>
        <v>2329950849322828</v>
      </c>
      <c r="F31">
        <f>[1]Full!C31</f>
        <v>2.080771009286848E-16</v>
      </c>
      <c r="G31">
        <f>[1]Full!D31</f>
        <v>0.48480941803342092</v>
      </c>
      <c r="H31">
        <f>[1]Full!E31</f>
        <v>96.926848685181824</v>
      </c>
      <c r="I31">
        <f>[1]Full!F31</f>
        <v>0.52109762150950767</v>
      </c>
      <c r="J31">
        <f>[1]Full!G31</f>
        <v>0.17917813271461591</v>
      </c>
      <c r="K31" s="1"/>
      <c r="L31">
        <f>[1]Full!H30</f>
        <v>0.79854698645506972</v>
      </c>
      <c r="M31">
        <f>[1]Full!I30</f>
        <v>0</v>
      </c>
      <c r="N31">
        <f>[1]Full!J30</f>
        <v>34.285714285714278</v>
      </c>
      <c r="O31">
        <f>[1]Full!K30</f>
        <v>96.594936489063443</v>
      </c>
      <c r="P31">
        <f>[1]Full!L30</f>
        <v>0.51946089229852144</v>
      </c>
      <c r="R31">
        <f>[1]Full!N31</f>
        <v>2.8021661420265902</v>
      </c>
      <c r="S31">
        <f>[1]Full!O31</f>
        <v>0</v>
      </c>
      <c r="T31">
        <f>[1]Full!P31</f>
        <v>30</v>
      </c>
      <c r="U31">
        <f>[1]Full!Q31</f>
        <v>2.8190288912743759</v>
      </c>
      <c r="V31">
        <f>[1]Full!R31</f>
        <v>52.255079791758632</v>
      </c>
      <c r="X31">
        <f>[1]Full!S30</f>
        <v>2.1805776082561952</v>
      </c>
      <c r="Y31">
        <f>[1]Full!T30</f>
        <v>10.588319339886519</v>
      </c>
      <c r="Z31">
        <f>[1]Full!U30</f>
        <v>34.285714285714278</v>
      </c>
      <c r="AA31">
        <f>[1]Full!V30</f>
        <v>2.7526973348000858</v>
      </c>
      <c r="AB31">
        <f>[1]Full!W30</f>
        <v>46.998055140121018</v>
      </c>
      <c r="AD31">
        <f>[1]Full!Y31</f>
        <v>47.529392851852052</v>
      </c>
      <c r="AE31">
        <f>[1]Full!Z31</f>
        <v>0</v>
      </c>
      <c r="AF31">
        <f>[1]Full!AA31</f>
        <v>0</v>
      </c>
      <c r="AG31">
        <f>[1]Full!AB31</f>
        <v>0</v>
      </c>
      <c r="AH31">
        <f>[1]Full!AC31</f>
        <v>30</v>
      </c>
      <c r="AJ31">
        <f>[1]Full!AD30</f>
        <v>54.619194829914022</v>
      </c>
      <c r="AK31">
        <f>[1]Full!AE30</f>
        <v>14.03310169792322</v>
      </c>
      <c r="AL31">
        <f>[1]Full!AF30</f>
        <v>10.230086935196271</v>
      </c>
      <c r="AM31">
        <f>[1]Full!AG30</f>
        <v>21.117616615827931</v>
      </c>
      <c r="AN31">
        <f>[1]Full!AH30</f>
        <v>34.285714285714278</v>
      </c>
      <c r="AP31">
        <f>[1]Full!AK31</f>
        <v>4.1749779103384634</v>
      </c>
      <c r="AQ31">
        <f>[1]Full!AL31</f>
        <v>52.980194901173121</v>
      </c>
      <c r="AR31">
        <f>[1]Full!AM31</f>
        <v>0</v>
      </c>
      <c r="AS31">
        <f>[1]Full!AN31</f>
        <v>0</v>
      </c>
      <c r="AT31">
        <f>[1]Full!AO31</f>
        <v>0</v>
      </c>
      <c r="AV31">
        <f>[1]Full!AP30</f>
        <v>0</v>
      </c>
      <c r="AW31">
        <f>[1]Full!AQ30</f>
        <v>10</v>
      </c>
      <c r="AX31">
        <f>[1]Full!AR30</f>
        <v>62.654169855956582</v>
      </c>
      <c r="AY31">
        <f>[1]Full!AS30</f>
        <v>33.144052782440987</v>
      </c>
      <c r="AZ31">
        <f>[1]Full!AT30</f>
        <v>0.67222729873429699</v>
      </c>
      <c r="BB31">
        <f>[1]Full!AW31</f>
        <v>73.956544240893521</v>
      </c>
      <c r="BC31">
        <f>[1]Full!AX31</f>
        <v>13.020692544604859</v>
      </c>
      <c r="BD31">
        <f>[1]Full!AY31</f>
        <v>0.94701719829861875</v>
      </c>
      <c r="BE31">
        <f>[1]Full!AZ31</f>
        <v>12.07557755983699</v>
      </c>
      <c r="BF31">
        <f>[1]Full!BA31</f>
        <v>0</v>
      </c>
      <c r="BH31">
        <f>[1]Full!BB30</f>
        <v>0</v>
      </c>
      <c r="BI31">
        <f>[1]Full!BC30</f>
        <v>0</v>
      </c>
      <c r="BJ31">
        <f>[1]Full!BD30</f>
        <v>0</v>
      </c>
      <c r="BK31">
        <f>[1]Full!BE30</f>
        <v>10</v>
      </c>
      <c r="BL31">
        <f>[1]Full!BF30</f>
        <v>69.531753760840189</v>
      </c>
      <c r="BN31">
        <f>[1]Full!BI31</f>
        <v>36.580465970223827</v>
      </c>
      <c r="BO31">
        <f>[1]Full!BJ31</f>
        <v>35.510204081632651</v>
      </c>
      <c r="BP31">
        <f>[1]Full!BK31</f>
        <v>52.01401600086249</v>
      </c>
      <c r="BQ31">
        <f>[1]Full!BL31</f>
        <v>6.0429523437255899</v>
      </c>
      <c r="BR31">
        <f>[1]Full!BM31</f>
        <v>2.273118655547441</v>
      </c>
      <c r="BT31">
        <f>[1]Full!BN30</f>
        <v>39.032063313709223</v>
      </c>
      <c r="BU31">
        <f>[1]Full!BO30</f>
        <v>0</v>
      </c>
      <c r="BV31">
        <f>[1]Full!BP30</f>
        <v>0</v>
      </c>
      <c r="BW31">
        <f>[1]Full!BQ30</f>
        <v>0</v>
      </c>
      <c r="BX31">
        <f>[1]Full!BR30</f>
        <v>0</v>
      </c>
      <c r="BZ31">
        <f>[1]Full!BU31</f>
        <v>0</v>
      </c>
      <c r="CA31">
        <f>[1]Full!BV31</f>
        <v>0</v>
      </c>
      <c r="CB31">
        <f>[1]Full!BW31</f>
        <v>0</v>
      </c>
      <c r="CC31">
        <f>[1]Full!BX31</f>
        <v>5.9183673469387754</v>
      </c>
      <c r="CD31">
        <f>[1]Full!BY31</f>
        <v>59.232755312837398</v>
      </c>
      <c r="CF31">
        <f>[1]Full!BZ30</f>
        <v>28.765043862101638</v>
      </c>
      <c r="CG31">
        <f>[1]Full!CA30</f>
        <v>3.904076350346414</v>
      </c>
      <c r="CH31">
        <f>[1]Full!CB30</f>
        <v>7.116951546608183</v>
      </c>
      <c r="CI31">
        <f>[1]Full!CC30</f>
        <v>0</v>
      </c>
      <c r="CJ31">
        <f>[1]Full!CD30</f>
        <v>0</v>
      </c>
      <c r="CL31">
        <f t="shared" si="1"/>
        <v>0</v>
      </c>
      <c r="CM31">
        <f t="shared" si="2"/>
        <v>0</v>
      </c>
      <c r="CO31">
        <f>[1]Full!CI30</f>
        <v>0</v>
      </c>
      <c r="CP31">
        <f>[1]Full!CJ30</f>
        <v>0</v>
      </c>
      <c r="CR31">
        <f t="shared" si="3"/>
        <v>6.1224489795918373</v>
      </c>
      <c r="CS31">
        <f t="shared" si="4"/>
        <v>-1.568825334172665</v>
      </c>
      <c r="CU31">
        <f>[1]Full!CN30</f>
        <v>29.50706706641369</v>
      </c>
      <c r="CV31">
        <f>[1]Full!CO30</f>
        <v>2.4901137219888541</v>
      </c>
      <c r="CX31">
        <f t="shared" si="5"/>
        <v>0</v>
      </c>
      <c r="CY31">
        <f t="shared" si="6"/>
        <v>0</v>
      </c>
      <c r="DA31">
        <f>[1]Full!CS30</f>
        <v>0</v>
      </c>
      <c r="DB31">
        <f>[1]Full!CT30</f>
        <v>0</v>
      </c>
    </row>
    <row r="32" spans="1:106" x14ac:dyDescent="0.25">
      <c r="A32" t="s">
        <v>105</v>
      </c>
      <c r="B32" t="s">
        <v>106</v>
      </c>
      <c r="C32">
        <f>[1]Full!A32</f>
        <v>2.6644766372280651E-2</v>
      </c>
      <c r="D32">
        <f>[1]Full!B32</f>
        <v>3.7698344468762912E-2</v>
      </c>
      <c r="E32">
        <f t="shared" si="0"/>
        <v>1.41484987866066</v>
      </c>
      <c r="F32">
        <f>[1]Full!C32</f>
        <v>2.6644766372280651E-2</v>
      </c>
      <c r="G32">
        <f>[1]Full!D32</f>
        <v>3.7698344468762912E-2</v>
      </c>
      <c r="H32">
        <f>[1]Full!E32</f>
        <v>94.628547265317081</v>
      </c>
      <c r="I32">
        <f>[1]Full!F32</f>
        <v>0.50896548962374522</v>
      </c>
      <c r="J32">
        <f>[1]Full!G32</f>
        <v>0.1750907698047891</v>
      </c>
      <c r="K32" s="1"/>
      <c r="L32">
        <f>[1]Full!H31</f>
        <v>2.372875583462672</v>
      </c>
      <c r="M32">
        <f>[1]Full!I31</f>
        <v>0</v>
      </c>
      <c r="N32">
        <f>[1]Full!J31</f>
        <v>35.510204081632651</v>
      </c>
      <c r="O32">
        <f>[1]Full!K31</f>
        <v>96.500345241171743</v>
      </c>
      <c r="P32">
        <f>[1]Full!L31</f>
        <v>0.51897575592770384</v>
      </c>
      <c r="R32">
        <f>[1]Full!N32</f>
        <v>2.8973072828129092</v>
      </c>
      <c r="S32">
        <f>[1]Full!O32</f>
        <v>0</v>
      </c>
      <c r="T32">
        <f>[1]Full!P32</f>
        <v>60</v>
      </c>
      <c r="U32">
        <f>[1]Full!Q32</f>
        <v>3.3313015563071291</v>
      </c>
      <c r="V32">
        <f>[1]Full!R32</f>
        <v>24.253085298117959</v>
      </c>
      <c r="X32">
        <f>[1]Full!S31</f>
        <v>4.1213507293728284</v>
      </c>
      <c r="Y32">
        <f>[1]Full!T31</f>
        <v>40.805776613554542</v>
      </c>
      <c r="Z32">
        <f>[1]Full!U31</f>
        <v>35.510204081632651</v>
      </c>
      <c r="AA32">
        <f>[1]Full!V31</f>
        <v>2.7595808270103839</v>
      </c>
      <c r="AB32">
        <f>[1]Full!W31</f>
        <v>45.572040241205947</v>
      </c>
      <c r="AD32">
        <f>[1]Full!Y32</f>
        <v>48.919019869141437</v>
      </c>
      <c r="AE32">
        <f>[1]Full!Z32</f>
        <v>0</v>
      </c>
      <c r="AF32">
        <f>[1]Full!AA32</f>
        <v>0</v>
      </c>
      <c r="AG32">
        <f>[1]Full!AB32</f>
        <v>0</v>
      </c>
      <c r="AH32">
        <f>[1]Full!AC32</f>
        <v>60</v>
      </c>
      <c r="AJ32">
        <f>[1]Full!AD31</f>
        <v>31.126924107643529</v>
      </c>
      <c r="AK32">
        <f>[1]Full!AE31</f>
        <v>15.98286873642688</v>
      </c>
      <c r="AL32">
        <f>[1]Full!AF31</f>
        <v>5.021561749129031</v>
      </c>
      <c r="AM32">
        <f>[1]Full!AG31</f>
        <v>47.868646682596648</v>
      </c>
      <c r="AN32">
        <f>[1]Full!AH31</f>
        <v>35.510204081632651</v>
      </c>
      <c r="AP32">
        <f>[1]Full!AK32</f>
        <v>4.0136011769330766</v>
      </c>
      <c r="AQ32">
        <f>[1]Full!AL32</f>
        <v>54.011461780086243</v>
      </c>
      <c r="AR32">
        <f>[1]Full!AM32</f>
        <v>0</v>
      </c>
      <c r="AS32">
        <f>[1]Full!AN32</f>
        <v>0</v>
      </c>
      <c r="AT32">
        <f>[1]Full!AO32</f>
        <v>0</v>
      </c>
      <c r="AV32">
        <f>[1]Full!AP31</f>
        <v>0</v>
      </c>
      <c r="AW32">
        <f>[1]Full!AQ31</f>
        <v>30</v>
      </c>
      <c r="AX32">
        <f>[1]Full!AR31</f>
        <v>72.627164538645104</v>
      </c>
      <c r="AY32">
        <f>[1]Full!AS31</f>
        <v>15.84261088156912</v>
      </c>
      <c r="AZ32">
        <f>[1]Full!AT31</f>
        <v>0.96504779486176984</v>
      </c>
      <c r="BB32">
        <f>[1]Full!AW32</f>
        <v>74.194246537337563</v>
      </c>
      <c r="BC32">
        <f>[1]Full!AX32</f>
        <v>12.475693876379889</v>
      </c>
      <c r="BD32">
        <f>[1]Full!AY32</f>
        <v>0.94015745529753092</v>
      </c>
      <c r="BE32">
        <f>[1]Full!AZ32</f>
        <v>12.38973367461851</v>
      </c>
      <c r="BF32">
        <f>[1]Full!BA32</f>
        <v>0</v>
      </c>
      <c r="BH32">
        <f>[1]Full!BB31</f>
        <v>0</v>
      </c>
      <c r="BI32">
        <f>[1]Full!BC31</f>
        <v>0</v>
      </c>
      <c r="BJ32">
        <f>[1]Full!BD31</f>
        <v>0</v>
      </c>
      <c r="BK32">
        <f>[1]Full!BE31</f>
        <v>30</v>
      </c>
      <c r="BL32">
        <f>[1]Full!BF31</f>
        <v>53.719999999995707</v>
      </c>
      <c r="BN32">
        <f>[1]Full!BI32</f>
        <v>48.304113549336613</v>
      </c>
      <c r="BO32">
        <f>[1]Full!BJ32</f>
        <v>36.734693877551017</v>
      </c>
      <c r="BP32">
        <f>[1]Full!BK32</f>
        <v>51.687863345036178</v>
      </c>
      <c r="BQ32">
        <f>[1]Full!BL32</f>
        <v>5.8232745541017499</v>
      </c>
      <c r="BR32">
        <f>[1]Full!BM32</f>
        <v>2.2066257782246361</v>
      </c>
      <c r="BT32">
        <f>[1]Full!BN31</f>
        <v>39.669913524888123</v>
      </c>
      <c r="BU32">
        <f>[1]Full!BO31</f>
        <v>0</v>
      </c>
      <c r="BV32">
        <f>[1]Full!BP31</f>
        <v>0</v>
      </c>
      <c r="BW32">
        <f>[1]Full!BQ31</f>
        <v>0</v>
      </c>
      <c r="BX32">
        <f>[1]Full!BR31</f>
        <v>0</v>
      </c>
      <c r="BZ32">
        <f>[1]Full!BU32</f>
        <v>0</v>
      </c>
      <c r="CA32">
        <f>[1]Full!BV32</f>
        <v>0</v>
      </c>
      <c r="CB32">
        <f>[1]Full!BW32</f>
        <v>0</v>
      </c>
      <c r="CC32">
        <f>[1]Full!BX32</f>
        <v>6.1224489795918373</v>
      </c>
      <c r="CD32">
        <f>[1]Full!BY32</f>
        <v>58.27245473941138</v>
      </c>
      <c r="CF32">
        <f>[1]Full!BZ31</f>
        <v>29.287284595958539</v>
      </c>
      <c r="CG32">
        <f>[1]Full!CA31</f>
        <v>4.0022908306620826</v>
      </c>
      <c r="CH32">
        <f>[1]Full!CB31</f>
        <v>7.4776859366922244</v>
      </c>
      <c r="CI32">
        <f>[1]Full!CC31</f>
        <v>0</v>
      </c>
      <c r="CJ32">
        <f>[1]Full!CD31</f>
        <v>0</v>
      </c>
      <c r="CL32">
        <f t="shared" si="1"/>
        <v>0</v>
      </c>
      <c r="CM32">
        <f t="shared" si="2"/>
        <v>0</v>
      </c>
      <c r="CO32">
        <f>[1]Full!CI31</f>
        <v>0</v>
      </c>
      <c r="CP32">
        <f>[1]Full!CJ31</f>
        <v>0</v>
      </c>
      <c r="CR32">
        <f t="shared" si="3"/>
        <v>7.3469387755102042</v>
      </c>
      <c r="CS32">
        <f t="shared" si="4"/>
        <v>-3.0873113976051982</v>
      </c>
      <c r="CU32">
        <f>[1]Full!CN31</f>
        <v>28.500981202316289</v>
      </c>
      <c r="CV32">
        <f>[1]Full!CO31</f>
        <v>2.4853559497330688</v>
      </c>
      <c r="CX32">
        <f t="shared" si="5"/>
        <v>0</v>
      </c>
      <c r="CY32">
        <f t="shared" si="6"/>
        <v>0</v>
      </c>
      <c r="DA32">
        <f>[1]Full!CS31</f>
        <v>0</v>
      </c>
      <c r="DB32">
        <f>[1]Full!CT31</f>
        <v>0</v>
      </c>
    </row>
    <row r="33" spans="1:106" x14ac:dyDescent="0.25">
      <c r="A33" t="s">
        <v>19</v>
      </c>
      <c r="B33" t="s">
        <v>107</v>
      </c>
      <c r="C33">
        <f>[1]Full!A33</f>
        <v>1.751320131280093E-2</v>
      </c>
      <c r="D33">
        <f>[1]Full!B33</f>
        <v>1.3610768826208779</v>
      </c>
      <c r="E33">
        <f t="shared" si="0"/>
        <v>77.717195063933033</v>
      </c>
      <c r="K33" s="1"/>
      <c r="L33">
        <f>[1]Full!H32</f>
        <v>4.6873965199120136</v>
      </c>
      <c r="M33">
        <f>[1]Full!I32</f>
        <v>0</v>
      </c>
      <c r="N33">
        <f>[1]Full!J32</f>
        <v>36.734693877551017</v>
      </c>
      <c r="O33">
        <f>[1]Full!K32</f>
        <v>96.405857140822746</v>
      </c>
      <c r="P33">
        <f>[1]Full!L32</f>
        <v>0.51848498856352421</v>
      </c>
      <c r="X33">
        <f>[1]Full!S32</f>
        <v>3.2414083621384919</v>
      </c>
      <c r="Y33">
        <f>[1]Full!T32</f>
        <v>69.175546821365273</v>
      </c>
      <c r="Z33">
        <f>[1]Full!U32</f>
        <v>36.734693877551017</v>
      </c>
      <c r="AA33">
        <f>[1]Full!V32</f>
        <v>2.7736378354480942</v>
      </c>
      <c r="AB33">
        <f>[1]Full!W32</f>
        <v>44.182106354740377</v>
      </c>
      <c r="AJ33">
        <f>[1]Full!AD32</f>
        <v>22.883191393991069</v>
      </c>
      <c r="AK33">
        <f>[1]Full!AE32</f>
        <v>7.0750173888886554</v>
      </c>
      <c r="AL33">
        <f>[1]Full!AF32</f>
        <v>1.9974328924795719</v>
      </c>
      <c r="AM33">
        <f>[1]Full!AG32</f>
        <v>68.044358987860619</v>
      </c>
      <c r="AN33">
        <f>[1]Full!AH32</f>
        <v>36.734693877551017</v>
      </c>
      <c r="AV33">
        <f>[1]Full!AP32</f>
        <v>0</v>
      </c>
      <c r="AW33">
        <f>[1]Full!AQ32</f>
        <v>60</v>
      </c>
      <c r="AX33">
        <f>[1]Full!AR32</f>
        <v>76.294637571023088</v>
      </c>
      <c r="AY33">
        <f>[1]Full!AS32</f>
        <v>5.8425676007477838</v>
      </c>
      <c r="AZ33">
        <f>[1]Full!AT32</f>
        <v>0.72156804119321605</v>
      </c>
      <c r="BH33">
        <f>[1]Full!BB32</f>
        <v>0</v>
      </c>
      <c r="BI33">
        <f>[1]Full!BC32</f>
        <v>0</v>
      </c>
      <c r="BJ33">
        <f>[1]Full!BD32</f>
        <v>0</v>
      </c>
      <c r="BK33">
        <f>[1]Full!BE32</f>
        <v>60</v>
      </c>
      <c r="BL33">
        <f>[1]Full!BF32</f>
        <v>47.487080235181992</v>
      </c>
      <c r="BT33">
        <f>[1]Full!BN32</f>
        <v>40.282237243575281</v>
      </c>
      <c r="BU33">
        <f>[1]Full!BO32</f>
        <v>0</v>
      </c>
      <c r="BV33">
        <f>[1]Full!BP32</f>
        <v>0</v>
      </c>
      <c r="BW33">
        <f>[1]Full!BQ32</f>
        <v>0</v>
      </c>
      <c r="BX33">
        <f>[1]Full!BR32</f>
        <v>0</v>
      </c>
      <c r="CF33">
        <f>[1]Full!BZ32</f>
        <v>29.786312177352169</v>
      </c>
      <c r="CG33">
        <f>[1]Full!CA32</f>
        <v>4.0980157447980927</v>
      </c>
      <c r="CH33">
        <f>[1]Full!CB32</f>
        <v>7.8432329034570163</v>
      </c>
      <c r="CI33">
        <f>[1]Full!CC32</f>
        <v>0</v>
      </c>
      <c r="CJ33">
        <f>[1]Full!CD32</f>
        <v>0</v>
      </c>
      <c r="CO33">
        <f>[1]Full!CI32</f>
        <v>0</v>
      </c>
      <c r="CP33">
        <f>[1]Full!CJ32</f>
        <v>0</v>
      </c>
      <c r="CU33">
        <f>[1]Full!CN32</f>
        <v>27.53390854751791</v>
      </c>
      <c r="CV33">
        <f>[1]Full!CO32</f>
        <v>2.4770553052517319</v>
      </c>
      <c r="DA33">
        <f>[1]Full!CS32</f>
        <v>0</v>
      </c>
      <c r="DB33">
        <f>[1]Full!CT32</f>
        <v>0</v>
      </c>
    </row>
    <row r="34" spans="1:106" x14ac:dyDescent="0.25">
      <c r="A34" t="s">
        <v>20</v>
      </c>
      <c r="B34" t="s">
        <v>108</v>
      </c>
      <c r="C34">
        <f>[1]Full!A34</f>
        <v>1.0015632053909231E-21</v>
      </c>
      <c r="D34">
        <f>[1]Full!B34</f>
        <v>3.386487669143214</v>
      </c>
      <c r="E34">
        <f t="shared" si="0"/>
        <v>3.3812021557056142E+21</v>
      </c>
      <c r="F34" t="s">
        <v>179</v>
      </c>
      <c r="K34" s="1"/>
      <c r="L34">
        <f>[1]Full!H33</f>
        <v>0</v>
      </c>
      <c r="M34">
        <f>[1]Full!I33</f>
        <v>0</v>
      </c>
      <c r="N34">
        <f>[1]Full!J33</f>
        <v>37.95918367346939</v>
      </c>
      <c r="O34">
        <f>[1]Full!K33</f>
        <v>96.31147036573762</v>
      </c>
      <c r="P34">
        <f>[1]Full!L33</f>
        <v>0.51798959144611967</v>
      </c>
      <c r="R34" t="s">
        <v>179</v>
      </c>
      <c r="X34">
        <f>[1]Full!S33</f>
        <v>0</v>
      </c>
      <c r="Y34">
        <f>[1]Full!T33</f>
        <v>0</v>
      </c>
      <c r="Z34">
        <f>[1]Full!U33</f>
        <v>37.95918367346939</v>
      </c>
      <c r="AA34">
        <f>[1]Full!V33</f>
        <v>2.793267858726272</v>
      </c>
      <c r="AB34">
        <f>[1]Full!W33</f>
        <v>42.828727857840057</v>
      </c>
      <c r="AD34" t="s">
        <v>179</v>
      </c>
      <c r="AJ34">
        <f>[1]Full!AD33</f>
        <v>0</v>
      </c>
      <c r="AK34">
        <f>[1]Full!AE33</f>
        <v>0</v>
      </c>
      <c r="AL34">
        <f>[1]Full!AF33</f>
        <v>0</v>
      </c>
      <c r="AM34">
        <f>[1]Full!AG33</f>
        <v>0</v>
      </c>
      <c r="AN34">
        <f>[1]Full!AH33</f>
        <v>37.95918367346939</v>
      </c>
      <c r="AP34" t="s">
        <v>179</v>
      </c>
      <c r="AV34">
        <f>[1]Full!AP33</f>
        <v>0</v>
      </c>
      <c r="AW34">
        <f>[1]Full!AQ33</f>
        <v>0</v>
      </c>
      <c r="AX34">
        <f>[1]Full!AR33</f>
        <v>0</v>
      </c>
      <c r="AY34">
        <f>[1]Full!AS33</f>
        <v>0</v>
      </c>
      <c r="AZ34">
        <f>[1]Full!AT33</f>
        <v>0</v>
      </c>
      <c r="BB34" t="s">
        <v>179</v>
      </c>
      <c r="BH34">
        <f>[1]Full!BB33</f>
        <v>0</v>
      </c>
      <c r="BI34">
        <f>[1]Full!BC33</f>
        <v>0</v>
      </c>
      <c r="BJ34">
        <f>[1]Full!BD33</f>
        <v>0</v>
      </c>
      <c r="BK34">
        <f>[1]Full!BE33</f>
        <v>0</v>
      </c>
      <c r="BL34">
        <f>[1]Full!BF33</f>
        <v>0</v>
      </c>
      <c r="BN34" t="s">
        <v>179</v>
      </c>
      <c r="BT34">
        <f>[1]Full!BN33</f>
        <v>40.87016982084377</v>
      </c>
      <c r="BU34">
        <f>[1]Full!BO33</f>
        <v>0</v>
      </c>
      <c r="BV34">
        <f>[1]Full!BP33</f>
        <v>0</v>
      </c>
      <c r="BW34">
        <f>[1]Full!BQ33</f>
        <v>0</v>
      </c>
      <c r="BX34">
        <f>[1]Full!BR33</f>
        <v>0</v>
      </c>
      <c r="BZ34" t="s">
        <v>179</v>
      </c>
      <c r="CF34">
        <f>[1]Full!BZ33</f>
        <v>30.262752772038009</v>
      </c>
      <c r="CG34">
        <f>[1]Full!CA33</f>
        <v>4.1912879866373416</v>
      </c>
      <c r="CH34">
        <f>[1]Full!CB33</f>
        <v>8.2134123973884936</v>
      </c>
      <c r="CI34">
        <f>[1]Full!CC33</f>
        <v>0</v>
      </c>
      <c r="CJ34">
        <f>[1]Full!CD33</f>
        <v>0</v>
      </c>
      <c r="CO34">
        <f>[1]Full!CI33</f>
        <v>0</v>
      </c>
      <c r="CP34">
        <f>[1]Full!CJ33</f>
        <v>0</v>
      </c>
      <c r="CU34">
        <f>[1]Full!CN33</f>
        <v>26.604093079941499</v>
      </c>
      <c r="CV34">
        <f>[1]Full!CO33</f>
        <v>2.465512214898796</v>
      </c>
      <c r="DA34">
        <f>[1]Full!CS33</f>
        <v>0</v>
      </c>
      <c r="DB34">
        <f>[1]Full!CT33</f>
        <v>0</v>
      </c>
    </row>
    <row r="35" spans="1:106" x14ac:dyDescent="0.25">
      <c r="A35" t="s">
        <v>39</v>
      </c>
      <c r="B35" t="s">
        <v>111</v>
      </c>
      <c r="C35">
        <f>[1]Full!A35</f>
        <v>0.20740300464789441</v>
      </c>
      <c r="D35">
        <f>[1]Full!B35</f>
        <v>1.723282418908314</v>
      </c>
      <c r="E35">
        <f t="shared" si="0"/>
        <v>8.3088594682314749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f>[1]Full!H34</f>
        <v>0</v>
      </c>
      <c r="M35">
        <f>[1]Full!I34</f>
        <v>0</v>
      </c>
      <c r="N35">
        <f>[1]Full!J34</f>
        <v>39.183673469387763</v>
      </c>
      <c r="O35">
        <f>[1]Full!K34</f>
        <v>96.217183093637573</v>
      </c>
      <c r="P35">
        <f>[1]Full!L34</f>
        <v>0.51749056581562758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f>[1]Full!S34</f>
        <v>0</v>
      </c>
      <c r="Y35">
        <f>[1]Full!T34</f>
        <v>0</v>
      </c>
      <c r="Z35">
        <f>[1]Full!U34</f>
        <v>39.183673469387763</v>
      </c>
      <c r="AA35">
        <f>[1]Full!V34</f>
        <v>2.817049530454228</v>
      </c>
      <c r="AB35">
        <f>[1]Full!W34</f>
        <v>41.512185625401841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f>[1]Full!AD34</f>
        <v>0</v>
      </c>
      <c r="AK35">
        <f>[1]Full!AE34</f>
        <v>0</v>
      </c>
      <c r="AL35">
        <f>[1]Full!AF34</f>
        <v>0</v>
      </c>
      <c r="AM35">
        <f>[1]Full!AG34</f>
        <v>0</v>
      </c>
      <c r="AN35">
        <f>[1]Full!AH34</f>
        <v>39.183673469387763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f>[1]Full!AP34</f>
        <v>0</v>
      </c>
      <c r="AW35">
        <f>[1]Full!AQ34</f>
        <v>0</v>
      </c>
      <c r="AX35">
        <f>[1]Full!AR34</f>
        <v>0</v>
      </c>
      <c r="AY35">
        <f>[1]Full!AS34</f>
        <v>0</v>
      </c>
      <c r="AZ35">
        <f>[1]Full!AT34</f>
        <v>0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f>[1]Full!BB34</f>
        <v>0</v>
      </c>
      <c r="BI35">
        <f>[1]Full!BC34</f>
        <v>0</v>
      </c>
      <c r="BJ35">
        <f>[1]Full!BD34</f>
        <v>0</v>
      </c>
      <c r="BK35">
        <f>[1]Full!BE34</f>
        <v>0</v>
      </c>
      <c r="BL35">
        <f>[1]Full!BF34</f>
        <v>0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f>[1]Full!BN34</f>
        <v>41.435141965169443</v>
      </c>
      <c r="BU35">
        <f>[1]Full!BO34</f>
        <v>0</v>
      </c>
      <c r="BV35">
        <f>[1]Full!BP34</f>
        <v>0</v>
      </c>
      <c r="BW35">
        <f>[1]Full!BQ34</f>
        <v>0</v>
      </c>
      <c r="BX35">
        <f>[1]Full!BR34</f>
        <v>0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f>[1]Full!BZ34</f>
        <v>30.717232545771559</v>
      </c>
      <c r="CG35">
        <f>[1]Full!CA34</f>
        <v>4.2821444500627246</v>
      </c>
      <c r="CH35">
        <f>[1]Full!CB34</f>
        <v>8.5880443689725983</v>
      </c>
      <c r="CI35">
        <f>[1]Full!CC34</f>
        <v>0</v>
      </c>
      <c r="CJ35">
        <f>[1]Full!CD34</f>
        <v>0</v>
      </c>
      <c r="CO35">
        <f>[1]Full!CI34</f>
        <v>0</v>
      </c>
      <c r="CP35">
        <f>[1]Full!CJ34</f>
        <v>0</v>
      </c>
      <c r="CU35">
        <f>[1]Full!CN34</f>
        <v>25.709948958899169</v>
      </c>
      <c r="CV35">
        <f>[1]Full!CO34</f>
        <v>2.450979550487864</v>
      </c>
      <c r="DA35">
        <f>[1]Full!CS34</f>
        <v>0</v>
      </c>
      <c r="DB35">
        <f>[1]Full!CT34</f>
        <v>0</v>
      </c>
    </row>
    <row r="36" spans="1:106" x14ac:dyDescent="0.25">
      <c r="A36" t="s">
        <v>40</v>
      </c>
      <c r="B36" t="s">
        <v>112</v>
      </c>
      <c r="C36">
        <f>[1]Full!A36</f>
        <v>1.1002463841347061</v>
      </c>
      <c r="D36">
        <f>[1]Full!B36</f>
        <v>5.3741288536258063</v>
      </c>
      <c r="E36">
        <f t="shared" si="0"/>
        <v>4.8844776325734669</v>
      </c>
      <c r="F36">
        <f t="shared" ref="F36:F41" si="7">F3</f>
        <v>2.2573179442032759E-3</v>
      </c>
      <c r="G36">
        <f t="shared" ref="G36:J41" si="8">G3-G26</f>
        <v>-1.6443157672585484E-2</v>
      </c>
      <c r="H36">
        <f t="shared" si="8"/>
        <v>-100</v>
      </c>
      <c r="I36">
        <f t="shared" si="8"/>
        <v>100</v>
      </c>
      <c r="J36">
        <f t="shared" si="8"/>
        <v>0</v>
      </c>
      <c r="K36" s="1"/>
      <c r="L36">
        <f>[1]Full!H35</f>
        <v>0</v>
      </c>
      <c r="M36">
        <f>[1]Full!I35</f>
        <v>0</v>
      </c>
      <c r="N36">
        <f>[1]Full!J35</f>
        <v>40.408163265306122</v>
      </c>
      <c r="O36">
        <f>[1]Full!K35</f>
        <v>96.122993502243716</v>
      </c>
      <c r="P36">
        <f>[1]Full!L35</f>
        <v>0.51698891291218552</v>
      </c>
      <c r="R36">
        <f>R3</f>
        <v>0</v>
      </c>
      <c r="S36">
        <f>S3-S26</f>
        <v>0</v>
      </c>
      <c r="T36">
        <f>T3-T26</f>
        <v>0</v>
      </c>
      <c r="U36">
        <f>U3-U26</f>
        <v>0</v>
      </c>
      <c r="V36">
        <f>V3-V26</f>
        <v>0</v>
      </c>
      <c r="X36">
        <f>[1]Full!S35</f>
        <v>0</v>
      </c>
      <c r="Y36">
        <f>[1]Full!T35</f>
        <v>0</v>
      </c>
      <c r="Z36">
        <f>[1]Full!U35</f>
        <v>40.408163265306122</v>
      </c>
      <c r="AA36">
        <f>[1]Full!V35</f>
        <v>2.8437615545841202</v>
      </c>
      <c r="AB36">
        <f>[1]Full!W35</f>
        <v>40.232525169718443</v>
      </c>
      <c r="AD36">
        <f>AD3</f>
        <v>0</v>
      </c>
      <c r="AE36">
        <f>AE3-AE26</f>
        <v>0</v>
      </c>
      <c r="AF36">
        <f>AF3-AF26</f>
        <v>0</v>
      </c>
      <c r="AG36">
        <f>AG3-AG26</f>
        <v>0</v>
      </c>
      <c r="AH36">
        <f>AH3-AH26</f>
        <v>0</v>
      </c>
      <c r="AJ36">
        <f>[1]Full!AD35</f>
        <v>0</v>
      </c>
      <c r="AK36">
        <f>[1]Full!AE35</f>
        <v>0</v>
      </c>
      <c r="AL36">
        <f>[1]Full!AF35</f>
        <v>0</v>
      </c>
      <c r="AM36">
        <f>[1]Full!AG35</f>
        <v>0</v>
      </c>
      <c r="AN36">
        <f>[1]Full!AH35</f>
        <v>40.408163265306122</v>
      </c>
      <c r="AP36">
        <f>AP3</f>
        <v>0</v>
      </c>
      <c r="AQ36">
        <f>AQ3-AQ26</f>
        <v>-47.249988108606303</v>
      </c>
      <c r="AR36">
        <f>AR3-AR26</f>
        <v>0</v>
      </c>
      <c r="AS36">
        <f>AS3-AS26</f>
        <v>0</v>
      </c>
      <c r="AT36">
        <f>AT3-AT26</f>
        <v>0</v>
      </c>
      <c r="AV36">
        <f>[1]Full!AP35</f>
        <v>0</v>
      </c>
      <c r="AW36">
        <f>[1]Full!AQ35</f>
        <v>0</v>
      </c>
      <c r="AX36">
        <f>[1]Full!AR35</f>
        <v>0</v>
      </c>
      <c r="AY36">
        <f>[1]Full!AS35</f>
        <v>0</v>
      </c>
      <c r="AZ36">
        <f>[1]Full!AT35</f>
        <v>0</v>
      </c>
      <c r="BB36">
        <f>BB3</f>
        <v>100</v>
      </c>
      <c r="BC36">
        <f>BC3-BC26</f>
        <v>-16.197839178948101</v>
      </c>
      <c r="BD36">
        <f>BD3-BD26</f>
        <v>-0.96549533111540398</v>
      </c>
      <c r="BE36">
        <f>BE3-BE26</f>
        <v>-10.38690407538803</v>
      </c>
      <c r="BF36">
        <f>BF3-BF26</f>
        <v>0</v>
      </c>
      <c r="BH36">
        <f>[1]Full!BB35</f>
        <v>0</v>
      </c>
      <c r="BI36">
        <f>[1]Full!BC35</f>
        <v>0</v>
      </c>
      <c r="BJ36">
        <f>[1]Full!BD35</f>
        <v>0</v>
      </c>
      <c r="BK36">
        <f>[1]Full!BE35</f>
        <v>0</v>
      </c>
      <c r="BL36">
        <f>[1]Full!BF35</f>
        <v>0</v>
      </c>
      <c r="BN36">
        <f>BN3</f>
        <v>0</v>
      </c>
      <c r="BO36">
        <f>BO3-BO26</f>
        <v>-29.387755102040821</v>
      </c>
      <c r="BP36">
        <f>BP3-BP26</f>
        <v>46.060598109797652</v>
      </c>
      <c r="BQ36">
        <f>BQ3-BQ26</f>
        <v>-7.1798975029450416</v>
      </c>
      <c r="BR36">
        <f>BR3-BR26</f>
        <v>-2.6805579224524818</v>
      </c>
      <c r="BT36">
        <f>[1]Full!BN35</f>
        <v>41.978000236440877</v>
      </c>
      <c r="BU36">
        <f>[1]Full!BO35</f>
        <v>0</v>
      </c>
      <c r="BV36">
        <f>[1]Full!BP35</f>
        <v>0</v>
      </c>
      <c r="BW36">
        <f>[1]Full!BQ35</f>
        <v>0</v>
      </c>
      <c r="BX36">
        <f>[1]Full!BR35</f>
        <v>0</v>
      </c>
      <c r="BZ36">
        <f>BZ3</f>
        <v>0</v>
      </c>
      <c r="CA36">
        <f>CA3-CA26</f>
        <v>0</v>
      </c>
      <c r="CB36">
        <f>CB3-CB26</f>
        <v>0</v>
      </c>
      <c r="CC36">
        <f>CC3-CC26</f>
        <v>-4.8979591836734686</v>
      </c>
      <c r="CD36">
        <f>CD3-CD26</f>
        <v>35.64107172980863</v>
      </c>
      <c r="CF36">
        <f>[1]Full!BZ35</f>
        <v>31.150377664308269</v>
      </c>
      <c r="CG36">
        <f>[1]Full!CA35</f>
        <v>4.3706220289571389</v>
      </c>
      <c r="CH36">
        <f>[1]Full!CB35</f>
        <v>8.9669487686952714</v>
      </c>
      <c r="CI36">
        <f>[1]Full!CC35</f>
        <v>0</v>
      </c>
      <c r="CJ36">
        <f>[1]Full!CD35</f>
        <v>0</v>
      </c>
      <c r="CO36">
        <f>[1]Full!CI35</f>
        <v>0</v>
      </c>
      <c r="CP36">
        <f>[1]Full!CJ35</f>
        <v>0</v>
      </c>
      <c r="CU36">
        <f>[1]Full!CN35</f>
        <v>24.849890343703091</v>
      </c>
      <c r="CV36">
        <f>[1]Full!CO35</f>
        <v>2.433710183832539</v>
      </c>
      <c r="DA36">
        <f>[1]Full!CS35</f>
        <v>0</v>
      </c>
      <c r="DB36">
        <f>[1]Full!CT35</f>
        <v>0</v>
      </c>
    </row>
    <row r="37" spans="1:106" x14ac:dyDescent="0.25">
      <c r="A37" t="s">
        <v>146</v>
      </c>
      <c r="C37">
        <f>[1]Full!A37</f>
        <v>-0.39206611314871281</v>
      </c>
      <c r="D37">
        <f>[1]Full!B37</f>
        <v>6.6625299219143166</v>
      </c>
      <c r="E37">
        <f t="shared" si="0"/>
        <v>-16.993383764812091</v>
      </c>
      <c r="F37">
        <f t="shared" si="7"/>
        <v>0.420762723852383</v>
      </c>
      <c r="G37">
        <f t="shared" si="8"/>
        <v>67156.455130612318</v>
      </c>
      <c r="H37">
        <f t="shared" si="8"/>
        <v>-98.733793167013431</v>
      </c>
      <c r="I37">
        <f t="shared" si="8"/>
        <v>99.382239802491185</v>
      </c>
      <c r="J37">
        <f t="shared" si="8"/>
        <v>0.16469206351445409</v>
      </c>
      <c r="K37" s="1"/>
      <c r="L37">
        <f>[1]Full!H36</f>
        <v>0</v>
      </c>
      <c r="M37">
        <f>[1]Full!I36</f>
        <v>0</v>
      </c>
      <c r="N37">
        <f>[1]Full!J36</f>
        <v>41.632653061224488</v>
      </c>
      <c r="O37">
        <f>[1]Full!K36</f>
        <v>96.028899769277274</v>
      </c>
      <c r="P37">
        <f>[1]Full!L36</f>
        <v>0.51648563397593072</v>
      </c>
      <c r="R37">
        <f t="shared" ref="R37:R42" si="9">R4</f>
        <v>9.8474876671453826E-2</v>
      </c>
      <c r="S37">
        <f t="shared" ref="S37:V42" si="10">S4-S27</f>
        <v>0</v>
      </c>
      <c r="T37">
        <f t="shared" si="10"/>
        <v>0</v>
      </c>
      <c r="U37">
        <f t="shared" si="10"/>
        <v>2.0387274298599891</v>
      </c>
      <c r="V37">
        <f t="shared" si="10"/>
        <v>-3.0701578596692887</v>
      </c>
      <c r="X37">
        <f>[1]Full!S36</f>
        <v>0</v>
      </c>
      <c r="Y37">
        <f>[1]Full!T36</f>
        <v>0</v>
      </c>
      <c r="Z37">
        <f>[1]Full!U36</f>
        <v>41.632653061224488</v>
      </c>
      <c r="AA37">
        <f>[1]Full!V36</f>
        <v>2.8727265602239518</v>
      </c>
      <c r="AB37">
        <f>[1]Full!W36</f>
        <v>38.989315881283652</v>
      </c>
      <c r="AD37">
        <f t="shared" ref="AD37:AD42" si="11">AD4</f>
        <v>0.26274534432336882</v>
      </c>
      <c r="AE37">
        <f t="shared" ref="AE37:AH42" si="12">AE4-AE27</f>
        <v>0</v>
      </c>
      <c r="AF37">
        <f t="shared" si="12"/>
        <v>0</v>
      </c>
      <c r="AG37">
        <f t="shared" si="12"/>
        <v>0</v>
      </c>
      <c r="AH37">
        <f t="shared" si="12"/>
        <v>0</v>
      </c>
      <c r="AJ37">
        <f>[1]Full!AD36</f>
        <v>0</v>
      </c>
      <c r="AK37">
        <f>[1]Full!AE36</f>
        <v>0</v>
      </c>
      <c r="AL37">
        <f>[1]Full!AF36</f>
        <v>0</v>
      </c>
      <c r="AM37">
        <f>[1]Full!AG36</f>
        <v>0</v>
      </c>
      <c r="AN37">
        <f>[1]Full!AH36</f>
        <v>41.632653061224488</v>
      </c>
      <c r="AP37">
        <f t="shared" ref="AP37:AP42" si="13">AP4</f>
        <v>3.866945535725395</v>
      </c>
      <c r="AQ37">
        <f t="shared" ref="AQ37:AT42" si="14">AQ4-AQ27</f>
        <v>-45.334907685084893</v>
      </c>
      <c r="AR37">
        <f t="shared" si="14"/>
        <v>0</v>
      </c>
      <c r="AS37">
        <f t="shared" si="14"/>
        <v>0</v>
      </c>
      <c r="AT37">
        <f t="shared" si="14"/>
        <v>0</v>
      </c>
      <c r="AV37">
        <f>[1]Full!AP36</f>
        <v>0</v>
      </c>
      <c r="AW37">
        <f>[1]Full!AQ36</f>
        <v>0</v>
      </c>
      <c r="AX37">
        <f>[1]Full!AR36</f>
        <v>0</v>
      </c>
      <c r="AY37">
        <f>[1]Full!AS36</f>
        <v>0</v>
      </c>
      <c r="AZ37">
        <f>[1]Full!AT36</f>
        <v>0</v>
      </c>
      <c r="BB37">
        <f t="shared" ref="BB37:BB42" si="15">BB4</f>
        <v>80.806156766891121</v>
      </c>
      <c r="BC37">
        <f t="shared" ref="BC37:BF42" si="16">BC4-BC27</f>
        <v>3.4126967989903108</v>
      </c>
      <c r="BD37">
        <f t="shared" si="16"/>
        <v>-0.84791106141766415</v>
      </c>
      <c r="BE37">
        <f t="shared" si="16"/>
        <v>-10.57253637010562</v>
      </c>
      <c r="BF37">
        <f t="shared" si="16"/>
        <v>0</v>
      </c>
      <c r="BH37">
        <f>[1]Full!BB36</f>
        <v>0</v>
      </c>
      <c r="BI37">
        <f>[1]Full!BC36</f>
        <v>0</v>
      </c>
      <c r="BJ37">
        <f>[1]Full!BD36</f>
        <v>0</v>
      </c>
      <c r="BK37">
        <f>[1]Full!BE36</f>
        <v>0</v>
      </c>
      <c r="BL37">
        <f>[1]Full!BF36</f>
        <v>0</v>
      </c>
      <c r="BN37">
        <f t="shared" ref="BN37:BN42" si="17">BN4</f>
        <v>16.70666666666666</v>
      </c>
      <c r="BO37">
        <f t="shared" ref="BO37:BR42" si="18">BO4-BO27</f>
        <v>-29.387755102040813</v>
      </c>
      <c r="BP37">
        <f t="shared" si="18"/>
        <v>40.905244171617319</v>
      </c>
      <c r="BQ37">
        <f t="shared" si="18"/>
        <v>-6.3516471002302239</v>
      </c>
      <c r="BR37">
        <f t="shared" si="18"/>
        <v>-0.60421721688407692</v>
      </c>
      <c r="BT37">
        <f>[1]Full!BN36</f>
        <v>42.499591194546717</v>
      </c>
      <c r="BU37">
        <f>[1]Full!BO36</f>
        <v>0</v>
      </c>
      <c r="BV37">
        <f>[1]Full!BP36</f>
        <v>0</v>
      </c>
      <c r="BW37">
        <f>[1]Full!BQ36</f>
        <v>0</v>
      </c>
      <c r="BX37">
        <f>[1]Full!BR36</f>
        <v>0</v>
      </c>
      <c r="BZ37">
        <f t="shared" ref="BZ37:BZ42" si="19">BZ4</f>
        <v>15.606666666666669</v>
      </c>
      <c r="CA37">
        <f t="shared" ref="CA37:CD42" si="20">CA4-CA27</f>
        <v>2.0497900074889261</v>
      </c>
      <c r="CB37">
        <f t="shared" si="20"/>
        <v>1.4166956916682238</v>
      </c>
      <c r="CC37">
        <f t="shared" si="20"/>
        <v>-4.8979591836734704</v>
      </c>
      <c r="CD37">
        <f t="shared" si="20"/>
        <v>34.703379010605474</v>
      </c>
      <c r="CF37">
        <f>[1]Full!BZ36</f>
        <v>31.56281429340364</v>
      </c>
      <c r="CG37">
        <f>[1]Full!CA36</f>
        <v>4.45675761720348</v>
      </c>
      <c r="CH37">
        <f>[1]Full!CB36</f>
        <v>9.3499455470424486</v>
      </c>
      <c r="CI37">
        <f>[1]Full!CC36</f>
        <v>0</v>
      </c>
      <c r="CJ37">
        <f>[1]Full!CD36</f>
        <v>0</v>
      </c>
      <c r="CO37">
        <f>[1]Full!CI36</f>
        <v>0</v>
      </c>
      <c r="CP37">
        <f>[1]Full!CJ36</f>
        <v>0</v>
      </c>
      <c r="CU37">
        <f>[1]Full!CN36</f>
        <v>24.022348961868829</v>
      </c>
      <c r="CV37">
        <f>[1]Full!CO36</f>
        <v>2.4139537956618402</v>
      </c>
      <c r="DA37">
        <f>[1]Full!CS36</f>
        <v>0</v>
      </c>
      <c r="DB37">
        <f>[1]Full!CT36</f>
        <v>0</v>
      </c>
    </row>
    <row r="38" spans="1:106" x14ac:dyDescent="0.25">
      <c r="A38" t="s">
        <v>147</v>
      </c>
      <c r="C38">
        <f>[1]Full!A38</f>
        <v>3.33575070210214</v>
      </c>
      <c r="D38">
        <f>[1]Full!B38</f>
        <v>93.336294881016826</v>
      </c>
      <c r="E38">
        <f t="shared" si="0"/>
        <v>27.980596638171342</v>
      </c>
      <c r="F38">
        <f t="shared" si="7"/>
        <v>2.2535010503297871E-18</v>
      </c>
      <c r="G38">
        <f t="shared" si="8"/>
        <v>-0.24813752608421355</v>
      </c>
      <c r="H38">
        <f t="shared" si="8"/>
        <v>-96.351617614873319</v>
      </c>
      <c r="I38">
        <f t="shared" si="8"/>
        <v>98.619652429069177</v>
      </c>
      <c r="J38">
        <f t="shared" si="8"/>
        <v>0.36607787187067026</v>
      </c>
      <c r="K38" s="1"/>
      <c r="L38">
        <f>[1]Full!H37</f>
        <v>0</v>
      </c>
      <c r="M38">
        <f>[1]Full!I37</f>
        <v>0</v>
      </c>
      <c r="N38">
        <f>[1]Full!J37</f>
        <v>42.857142857142861</v>
      </c>
      <c r="O38">
        <f>[1]Full!K37</f>
        <v>95.934900072459385</v>
      </c>
      <c r="P38">
        <f>[1]Full!L37</f>
        <v>0.51598173024700056</v>
      </c>
      <c r="R38">
        <f t="shared" si="9"/>
        <v>0.1966791342170103</v>
      </c>
      <c r="S38">
        <f t="shared" si="10"/>
        <v>0</v>
      </c>
      <c r="T38">
        <f t="shared" si="10"/>
        <v>0</v>
      </c>
      <c r="U38">
        <f t="shared" si="10"/>
        <v>-8.6188604365997392</v>
      </c>
      <c r="V38">
        <f t="shared" si="10"/>
        <v>8.3359854251924759</v>
      </c>
      <c r="X38">
        <f>[1]Full!S37</f>
        <v>0</v>
      </c>
      <c r="Y38">
        <f>[1]Full!T37</f>
        <v>0</v>
      </c>
      <c r="Z38">
        <f>[1]Full!U37</f>
        <v>42.857142857142861</v>
      </c>
      <c r="AA38">
        <f>[1]Full!V37</f>
        <v>2.9033466674288841</v>
      </c>
      <c r="AB38">
        <f>[1]Full!W37</f>
        <v>37.782053675109971</v>
      </c>
      <c r="AD38">
        <f t="shared" si="11"/>
        <v>0.97338569117654483</v>
      </c>
      <c r="AE38">
        <f t="shared" si="12"/>
        <v>0</v>
      </c>
      <c r="AF38">
        <f t="shared" si="12"/>
        <v>0</v>
      </c>
      <c r="AG38">
        <f t="shared" si="12"/>
        <v>0</v>
      </c>
      <c r="AH38">
        <f t="shared" si="12"/>
        <v>0</v>
      </c>
      <c r="AJ38">
        <f>[1]Full!AD37</f>
        <v>0</v>
      </c>
      <c r="AK38">
        <f>[1]Full!AE37</f>
        <v>0</v>
      </c>
      <c r="AL38">
        <f>[1]Full!AF37</f>
        <v>0</v>
      </c>
      <c r="AM38">
        <f>[1]Full!AG37</f>
        <v>0</v>
      </c>
      <c r="AN38">
        <f>[1]Full!AH37</f>
        <v>42.857142857142861</v>
      </c>
      <c r="AP38">
        <f t="shared" si="13"/>
        <v>6.5378023356296948</v>
      </c>
      <c r="AQ38">
        <f t="shared" si="14"/>
        <v>-43.589819938828768</v>
      </c>
      <c r="AR38">
        <f t="shared" si="14"/>
        <v>0</v>
      </c>
      <c r="AS38">
        <f t="shared" si="14"/>
        <v>0</v>
      </c>
      <c r="AT38">
        <f t="shared" si="14"/>
        <v>0</v>
      </c>
      <c r="AV38">
        <f>[1]Full!AP37</f>
        <v>0</v>
      </c>
      <c r="AW38">
        <f>[1]Full!AQ37</f>
        <v>0</v>
      </c>
      <c r="AX38">
        <f>[1]Full!AR37</f>
        <v>0</v>
      </c>
      <c r="AY38">
        <f>[1]Full!AS37</f>
        <v>0</v>
      </c>
      <c r="AZ38">
        <f>[1]Full!AT37</f>
        <v>0</v>
      </c>
      <c r="BB38">
        <f t="shared" si="15"/>
        <v>70.560195181595944</v>
      </c>
      <c r="BC38">
        <f t="shared" si="16"/>
        <v>13.88288074021902</v>
      </c>
      <c r="BD38">
        <f t="shared" si="16"/>
        <v>-0.73672330335314185</v>
      </c>
      <c r="BE38">
        <f t="shared" si="16"/>
        <v>-10.584519304059837</v>
      </c>
      <c r="BF38">
        <f t="shared" si="16"/>
        <v>0</v>
      </c>
      <c r="BH38">
        <f>[1]Full!BB37</f>
        <v>0</v>
      </c>
      <c r="BI38">
        <f>[1]Full!BC37</f>
        <v>0</v>
      </c>
      <c r="BJ38">
        <f>[1]Full!BD37</f>
        <v>0</v>
      </c>
      <c r="BK38">
        <f>[1]Full!BE37</f>
        <v>0</v>
      </c>
      <c r="BL38">
        <f>[1]Full!BF37</f>
        <v>0</v>
      </c>
      <c r="BN38">
        <f t="shared" si="17"/>
        <v>3.5933333333333342</v>
      </c>
      <c r="BO38">
        <f t="shared" si="18"/>
        <v>-29.387755102040813</v>
      </c>
      <c r="BP38">
        <f t="shared" si="18"/>
        <v>36.356286633532015</v>
      </c>
      <c r="BQ38">
        <f t="shared" si="18"/>
        <v>-5.2561864336732578</v>
      </c>
      <c r="BR38">
        <f t="shared" si="18"/>
        <v>0.84666647100746184</v>
      </c>
      <c r="BT38">
        <f>[1]Full!BN37</f>
        <v>43.000761399375577</v>
      </c>
      <c r="BU38">
        <f>[1]Full!BO37</f>
        <v>0</v>
      </c>
      <c r="BV38">
        <f>[1]Full!BP37</f>
        <v>0</v>
      </c>
      <c r="BW38">
        <f>[1]Full!BQ37</f>
        <v>0</v>
      </c>
      <c r="BX38">
        <f>[1]Full!BR37</f>
        <v>0</v>
      </c>
      <c r="BZ38">
        <f t="shared" si="19"/>
        <v>48.633333333333333</v>
      </c>
      <c r="CA38">
        <f t="shared" si="20"/>
        <v>7.8561863397060616</v>
      </c>
      <c r="CB38">
        <f t="shared" si="20"/>
        <v>2.2560329779597175</v>
      </c>
      <c r="CC38">
        <f t="shared" si="20"/>
        <v>-4.8979591836734695</v>
      </c>
      <c r="CD38">
        <f t="shared" si="20"/>
        <v>33.802313272409371</v>
      </c>
      <c r="CF38">
        <f>[1]Full!BZ37</f>
        <v>31.955168598813131</v>
      </c>
      <c r="CG38">
        <f>[1]Full!CA37</f>
        <v>4.5405881086846458</v>
      </c>
      <c r="CH38">
        <f>[1]Full!CB37</f>
        <v>9.7368546545000729</v>
      </c>
      <c r="CI38">
        <f>[1]Full!CC37</f>
        <v>0</v>
      </c>
      <c r="CJ38">
        <f>[1]Full!CD37</f>
        <v>0</v>
      </c>
      <c r="CO38">
        <f>[1]Full!CI37</f>
        <v>0</v>
      </c>
      <c r="CP38">
        <f>[1]Full!CJ37</f>
        <v>0</v>
      </c>
      <c r="CU38">
        <f>[1]Full!CN37</f>
        <v>23.22580521126498</v>
      </c>
      <c r="CV38">
        <f>[1]Full!CO37</f>
        <v>2.391944733170968</v>
      </c>
      <c r="DA38">
        <f>[1]Full!CS37</f>
        <v>0</v>
      </c>
      <c r="DB38">
        <f>[1]Full!CT37</f>
        <v>0</v>
      </c>
    </row>
    <row r="39" spans="1:106" x14ac:dyDescent="0.25">
      <c r="A39" t="s">
        <v>110</v>
      </c>
      <c r="B39" t="s">
        <v>113</v>
      </c>
      <c r="C39">
        <f>[1]Full!A39</f>
        <v>2.4619156791438421E-2</v>
      </c>
      <c r="D39">
        <f>[1]Full!B39</f>
        <v>1.452903323356127E-2</v>
      </c>
      <c r="E39">
        <f t="shared" si="0"/>
        <v>0.59015153754631833</v>
      </c>
      <c r="F39">
        <f t="shared" si="7"/>
        <v>1.120896357437435E-15</v>
      </c>
      <c r="G39">
        <f t="shared" si="8"/>
        <v>194280.56990393743</v>
      </c>
      <c r="H39">
        <f t="shared" si="8"/>
        <v>-94.069736928210673</v>
      </c>
      <c r="I39">
        <f t="shared" si="8"/>
        <v>98.503227781173479</v>
      </c>
      <c r="J39">
        <f t="shared" si="8"/>
        <v>0.22601131171676253</v>
      </c>
      <c r="K39" s="1"/>
      <c r="L39">
        <f>[1]Full!H38</f>
        <v>0</v>
      </c>
      <c r="M39">
        <f>[1]Full!I38</f>
        <v>0</v>
      </c>
      <c r="N39">
        <f>[1]Full!J38</f>
        <v>44.081632653061227</v>
      </c>
      <c r="O39">
        <f>[1]Full!K38</f>
        <v>95.840992589511245</v>
      </c>
      <c r="P39">
        <f>[1]Full!L38</f>
        <v>0.51547820296553248</v>
      </c>
      <c r="R39">
        <f t="shared" si="9"/>
        <v>0.29467116302239799</v>
      </c>
      <c r="S39">
        <f t="shared" si="10"/>
        <v>0</v>
      </c>
      <c r="T39">
        <f t="shared" si="10"/>
        <v>0</v>
      </c>
      <c r="U39">
        <f t="shared" si="10"/>
        <v>25.708635875294149</v>
      </c>
      <c r="V39">
        <f t="shared" si="10"/>
        <v>19.521985720843062</v>
      </c>
      <c r="X39">
        <f>[1]Full!S38</f>
        <v>0</v>
      </c>
      <c r="Y39">
        <f>[1]Full!T38</f>
        <v>0</v>
      </c>
      <c r="Z39">
        <f>[1]Full!U38</f>
        <v>44.081632653061227</v>
      </c>
      <c r="AA39">
        <f>[1]Full!V38</f>
        <v>2.9350239962540781</v>
      </c>
      <c r="AB39">
        <f>[1]Full!W38</f>
        <v>36.610234466209867</v>
      </c>
      <c r="AD39">
        <f t="shared" si="11"/>
        <v>2.0330486087029689</v>
      </c>
      <c r="AE39">
        <f t="shared" si="12"/>
        <v>0</v>
      </c>
      <c r="AF39">
        <f t="shared" si="12"/>
        <v>0</v>
      </c>
      <c r="AG39">
        <f t="shared" si="12"/>
        <v>0</v>
      </c>
      <c r="AH39">
        <f t="shared" si="12"/>
        <v>0</v>
      </c>
      <c r="AJ39">
        <f>[1]Full!AD38</f>
        <v>0</v>
      </c>
      <c r="AK39">
        <f>[1]Full!AE38</f>
        <v>0</v>
      </c>
      <c r="AL39">
        <f>[1]Full!AF38</f>
        <v>0</v>
      </c>
      <c r="AM39">
        <f>[1]Full!AG38</f>
        <v>0</v>
      </c>
      <c r="AN39">
        <f>[1]Full!AH38</f>
        <v>44.081632653061227</v>
      </c>
      <c r="AP39">
        <f t="shared" si="13"/>
        <v>8.3163357352536416</v>
      </c>
      <c r="AQ39">
        <f t="shared" si="14"/>
        <v>-41.979242411230317</v>
      </c>
      <c r="AR39">
        <f t="shared" si="14"/>
        <v>0</v>
      </c>
      <c r="AS39">
        <f t="shared" si="14"/>
        <v>0</v>
      </c>
      <c r="AT39">
        <f t="shared" si="14"/>
        <v>0</v>
      </c>
      <c r="AV39">
        <f>[1]Full!AP38</f>
        <v>0</v>
      </c>
      <c r="AW39">
        <f>[1]Full!AQ38</f>
        <v>0</v>
      </c>
      <c r="AX39">
        <f>[1]Full!AR38</f>
        <v>0</v>
      </c>
      <c r="AY39">
        <f>[1]Full!AS38</f>
        <v>0</v>
      </c>
      <c r="AZ39">
        <f>[1]Full!AT38</f>
        <v>0</v>
      </c>
      <c r="BB39">
        <f t="shared" si="15"/>
        <v>65.255400186255017</v>
      </c>
      <c r="BC39">
        <f t="shared" si="16"/>
        <v>19.29815559161062</v>
      </c>
      <c r="BD39">
        <f t="shared" si="16"/>
        <v>-0.6356116074790934</v>
      </c>
      <c r="BE39">
        <f t="shared" si="16"/>
        <v>-10.496154403771728</v>
      </c>
      <c r="BF39">
        <f t="shared" si="16"/>
        <v>0</v>
      </c>
      <c r="BH39">
        <f>[1]Full!BB38</f>
        <v>0</v>
      </c>
      <c r="BI39">
        <f>[1]Full!BC38</f>
        <v>0</v>
      </c>
      <c r="BJ39">
        <f>[1]Full!BD38</f>
        <v>0</v>
      </c>
      <c r="BK39">
        <f>[1]Full!BE38</f>
        <v>0</v>
      </c>
      <c r="BL39">
        <f>[1]Full!BF38</f>
        <v>0</v>
      </c>
      <c r="BN39">
        <f t="shared" si="17"/>
        <v>14.27833333333332</v>
      </c>
      <c r="BO39">
        <f t="shared" si="18"/>
        <v>-29.387755102040817</v>
      </c>
      <c r="BP39">
        <f t="shared" si="18"/>
        <v>32.357396917106612</v>
      </c>
      <c r="BQ39">
        <f t="shared" si="18"/>
        <v>-4.0336232726042631</v>
      </c>
      <c r="BR39">
        <f t="shared" si="18"/>
        <v>1.8273954952534832</v>
      </c>
      <c r="BT39">
        <f>[1]Full!BN38</f>
        <v>43.48235741081605</v>
      </c>
      <c r="BU39">
        <f>[1]Full!BO38</f>
        <v>0</v>
      </c>
      <c r="BV39">
        <f>[1]Full!BP38</f>
        <v>0</v>
      </c>
      <c r="BW39">
        <f>[1]Full!BQ38</f>
        <v>0</v>
      </c>
      <c r="BX39">
        <f>[1]Full!BR38</f>
        <v>0</v>
      </c>
      <c r="BZ39">
        <f t="shared" si="19"/>
        <v>49.036666666666669</v>
      </c>
      <c r="CA39">
        <f t="shared" si="20"/>
        <v>5.9298088520850722</v>
      </c>
      <c r="CB39">
        <f t="shared" si="20"/>
        <v>3.094969547599292</v>
      </c>
      <c r="CC39">
        <f t="shared" si="20"/>
        <v>-4.8979591836734695</v>
      </c>
      <c r="CD39">
        <f t="shared" si="20"/>
        <v>32.93723053437909</v>
      </c>
      <c r="CF39">
        <f>[1]Full!BZ38</f>
        <v>32.328066746292208</v>
      </c>
      <c r="CG39">
        <f>[1]Full!CA38</f>
        <v>4.6221503972835318</v>
      </c>
      <c r="CH39">
        <f>[1]Full!CB38</f>
        <v>10.12749604155408</v>
      </c>
      <c r="CI39">
        <f>[1]Full!CC38</f>
        <v>0</v>
      </c>
      <c r="CJ39">
        <f>[1]Full!CD38</f>
        <v>0</v>
      </c>
      <c r="CO39">
        <f>[1]Full!CI38</f>
        <v>0</v>
      </c>
      <c r="CP39">
        <f>[1]Full!CJ38</f>
        <v>0</v>
      </c>
      <c r="CU39">
        <f>[1]Full!CN38</f>
        <v>22.458762547881388</v>
      </c>
      <c r="CV39">
        <f>[1]Full!CO38</f>
        <v>2.3679080459839779</v>
      </c>
      <c r="DA39">
        <f>[1]Full!CS38</f>
        <v>0</v>
      </c>
      <c r="DB39">
        <f>[1]Full!CT38</f>
        <v>0</v>
      </c>
    </row>
    <row r="40" spans="1:106" x14ac:dyDescent="0.25">
      <c r="A40" t="s">
        <v>91</v>
      </c>
      <c r="B40" t="s">
        <v>114</v>
      </c>
      <c r="C40">
        <f>[1]Full!A40</f>
        <v>4.2116879311631712E-13</v>
      </c>
      <c r="D40">
        <f>[1]Full!B40</f>
        <v>7.2334123951756438E-3</v>
      </c>
      <c r="E40">
        <f t="shared" si="0"/>
        <v>17174616242.704245</v>
      </c>
      <c r="F40">
        <f t="shared" si="7"/>
        <v>0.46908515237721921</v>
      </c>
      <c r="G40">
        <f t="shared" si="8"/>
        <v>941.1939248843247</v>
      </c>
      <c r="H40">
        <f t="shared" si="8"/>
        <v>-88.543046767006601</v>
      </c>
      <c r="I40">
        <f t="shared" si="8"/>
        <v>98.30120075442747</v>
      </c>
      <c r="J40">
        <f t="shared" si="8"/>
        <v>0.30354599693751749</v>
      </c>
      <c r="K40" s="1"/>
      <c r="L40">
        <f>[1]Full!H39</f>
        <v>0</v>
      </c>
      <c r="M40">
        <f>[1]Full!I39</f>
        <v>0</v>
      </c>
      <c r="N40">
        <f>[1]Full!J39</f>
        <v>45.306122448979593</v>
      </c>
      <c r="O40">
        <f>[1]Full!K39</f>
        <v>95.747176282634129</v>
      </c>
      <c r="P40">
        <f>[1]Full!L39</f>
        <v>0.5149755976247874</v>
      </c>
      <c r="R40">
        <f t="shared" si="9"/>
        <v>0.39248614161148521</v>
      </c>
      <c r="S40">
        <f t="shared" si="10"/>
        <v>0</v>
      </c>
      <c r="T40">
        <f t="shared" si="10"/>
        <v>0</v>
      </c>
      <c r="U40">
        <f t="shared" si="10"/>
        <v>-5.99141793777709</v>
      </c>
      <c r="V40">
        <f t="shared" si="10"/>
        <v>5.8134312181759213</v>
      </c>
      <c r="X40">
        <f>[1]Full!S39</f>
        <v>0</v>
      </c>
      <c r="Y40">
        <f>[1]Full!T39</f>
        <v>0</v>
      </c>
      <c r="Z40">
        <f>[1]Full!U39</f>
        <v>45.306122448979593</v>
      </c>
      <c r="AA40">
        <f>[1]Full!V39</f>
        <v>2.967295214990874</v>
      </c>
      <c r="AB40">
        <f>[1]Full!W39</f>
        <v>35.473220163889252</v>
      </c>
      <c r="AD40">
        <f t="shared" si="11"/>
        <v>3.361877392401142</v>
      </c>
      <c r="AE40">
        <f t="shared" si="12"/>
        <v>0</v>
      </c>
      <c r="AF40">
        <f t="shared" si="12"/>
        <v>0</v>
      </c>
      <c r="AG40">
        <f t="shared" si="12"/>
        <v>0</v>
      </c>
      <c r="AH40">
        <f t="shared" si="12"/>
        <v>0</v>
      </c>
      <c r="AJ40">
        <f>[1]Full!AD39</f>
        <v>0</v>
      </c>
      <c r="AK40">
        <f>[1]Full!AE39</f>
        <v>0</v>
      </c>
      <c r="AL40">
        <f>[1]Full!AF39</f>
        <v>0</v>
      </c>
      <c r="AM40">
        <f>[1]Full!AG39</f>
        <v>0</v>
      </c>
      <c r="AN40">
        <f>[1]Full!AH39</f>
        <v>45.306122448979593</v>
      </c>
      <c r="AP40">
        <f t="shared" si="13"/>
        <v>9.434978425973128</v>
      </c>
      <c r="AQ40">
        <f t="shared" si="14"/>
        <v>-40.476464333474119</v>
      </c>
      <c r="AR40">
        <f t="shared" si="14"/>
        <v>0</v>
      </c>
      <c r="AS40">
        <f t="shared" si="14"/>
        <v>0</v>
      </c>
      <c r="AT40">
        <f t="shared" si="14"/>
        <v>0</v>
      </c>
      <c r="AV40">
        <f>[1]Full!AP39</f>
        <v>0</v>
      </c>
      <c r="AW40">
        <f>[1]Full!AQ39</f>
        <v>0</v>
      </c>
      <c r="AX40">
        <f>[1]Full!AR39</f>
        <v>0</v>
      </c>
      <c r="AY40">
        <f>[1]Full!AS39</f>
        <v>0</v>
      </c>
      <c r="AZ40">
        <f>[1]Full!AT39</f>
        <v>0</v>
      </c>
      <c r="BB40">
        <f t="shared" si="15"/>
        <v>62.707769096687983</v>
      </c>
      <c r="BC40">
        <f t="shared" si="16"/>
        <v>21.886115606416141</v>
      </c>
      <c r="BD40">
        <f t="shared" si="16"/>
        <v>-0.54454228326171772</v>
      </c>
      <c r="BE40">
        <f t="shared" si="16"/>
        <v>-10.349695536288788</v>
      </c>
      <c r="BF40">
        <f t="shared" si="16"/>
        <v>0</v>
      </c>
      <c r="BH40">
        <f>[1]Full!BB39</f>
        <v>0</v>
      </c>
      <c r="BI40">
        <f>[1]Full!BC39</f>
        <v>0</v>
      </c>
      <c r="BJ40">
        <f>[1]Full!BD39</f>
        <v>0</v>
      </c>
      <c r="BK40">
        <f>[1]Full!BE39</f>
        <v>0</v>
      </c>
      <c r="BL40">
        <f>[1]Full!BF39</f>
        <v>0</v>
      </c>
      <c r="BN40">
        <f t="shared" si="17"/>
        <v>29.96166666666667</v>
      </c>
      <c r="BO40">
        <f t="shared" si="18"/>
        <v>-29.38775510204081</v>
      </c>
      <c r="BP40">
        <f t="shared" si="18"/>
        <v>28.855043660958898</v>
      </c>
      <c r="BQ40">
        <f t="shared" si="18"/>
        <v>-2.7855567711754667</v>
      </c>
      <c r="BR40">
        <f t="shared" si="18"/>
        <v>2.4599845583973838</v>
      </c>
      <c r="BT40">
        <f>[1]Full!BN39</f>
        <v>43.945225788756723</v>
      </c>
      <c r="BU40">
        <f>[1]Full!BO39</f>
        <v>0</v>
      </c>
      <c r="BV40">
        <f>[1]Full!BP39</f>
        <v>0</v>
      </c>
      <c r="BW40">
        <f>[1]Full!BQ39</f>
        <v>0</v>
      </c>
      <c r="BX40">
        <f>[1]Full!BR39</f>
        <v>0</v>
      </c>
      <c r="BZ40">
        <f t="shared" si="19"/>
        <v>0</v>
      </c>
      <c r="CA40">
        <f t="shared" si="20"/>
        <v>0</v>
      </c>
      <c r="CB40">
        <f t="shared" si="20"/>
        <v>0</v>
      </c>
      <c r="CC40">
        <f t="shared" si="20"/>
        <v>-4.8979591836734695</v>
      </c>
      <c r="CD40">
        <f t="shared" si="20"/>
        <v>32.106082220899928</v>
      </c>
      <c r="CF40">
        <f>[1]Full!BZ39</f>
        <v>32.68213490159637</v>
      </c>
      <c r="CG40">
        <f>[1]Full!CA39</f>
        <v>4.7014813768830326</v>
      </c>
      <c r="CH40">
        <f>[1]Full!CB39</f>
        <v>10.521689658690409</v>
      </c>
      <c r="CI40">
        <f>[1]Full!CC39</f>
        <v>0</v>
      </c>
      <c r="CJ40">
        <f>[1]Full!CD39</f>
        <v>0</v>
      </c>
      <c r="CO40">
        <f>[1]Full!CI39</f>
        <v>0</v>
      </c>
      <c r="CP40">
        <f>[1]Full!CJ39</f>
        <v>0</v>
      </c>
      <c r="CU40">
        <f>[1]Full!CN39</f>
        <v>21.71996581851554</v>
      </c>
      <c r="CV40">
        <f>[1]Full!CO39</f>
        <v>2.3420272490275651</v>
      </c>
      <c r="DA40">
        <f>[1]Full!CS39</f>
        <v>0</v>
      </c>
      <c r="DB40">
        <f>[1]Full!CT39</f>
        <v>0</v>
      </c>
    </row>
    <row r="41" spans="1:106" x14ac:dyDescent="0.25">
      <c r="A41" t="s">
        <v>21</v>
      </c>
      <c r="B41" t="s">
        <v>41</v>
      </c>
      <c r="C41">
        <f>[1]Full!A41</f>
        <v>1.2238671701964861E-2</v>
      </c>
      <c r="D41">
        <f>[1]Full!B41</f>
        <v>1.5334431498676551E-8</v>
      </c>
      <c r="E41">
        <f t="shared" si="0"/>
        <v>1.2529490023181748E-6</v>
      </c>
      <c r="F41">
        <f t="shared" si="7"/>
        <v>0.1610963662842641</v>
      </c>
      <c r="G41">
        <f t="shared" si="8"/>
        <v>0.71305939914790917</v>
      </c>
      <c r="H41">
        <f t="shared" si="8"/>
        <v>-66.926848685181824</v>
      </c>
      <c r="I41">
        <f t="shared" si="8"/>
        <v>96.638902378490485</v>
      </c>
      <c r="J41">
        <f t="shared" si="8"/>
        <v>0.59582186728538411</v>
      </c>
      <c r="K41" s="1"/>
      <c r="L41">
        <f>[1]Full!H40</f>
        <v>0</v>
      </c>
      <c r="M41">
        <f>[1]Full!I40</f>
        <v>0</v>
      </c>
      <c r="N41">
        <f>[1]Full!J40</f>
        <v>46.530612244897959</v>
      </c>
      <c r="O41">
        <f>[1]Full!K40</f>
        <v>95.653452379349446</v>
      </c>
      <c r="P41">
        <f>[1]Full!L40</f>
        <v>0.51447315094564017</v>
      </c>
      <c r="R41">
        <f t="shared" si="9"/>
        <v>0.49014725593586878</v>
      </c>
      <c r="S41">
        <f t="shared" si="10"/>
        <v>0</v>
      </c>
      <c r="T41">
        <f t="shared" si="10"/>
        <v>0</v>
      </c>
      <c r="U41">
        <f t="shared" si="10"/>
        <v>0.23430444205895684</v>
      </c>
      <c r="V41">
        <f t="shared" si="10"/>
        <v>-2.5750797917586326</v>
      </c>
      <c r="X41">
        <f>[1]Full!S40</f>
        <v>0</v>
      </c>
      <c r="Y41">
        <f>[1]Full!T40</f>
        <v>0</v>
      </c>
      <c r="Z41">
        <f>[1]Full!U40</f>
        <v>46.530612244897959</v>
      </c>
      <c r="AA41">
        <f>[1]Full!V40</f>
        <v>2.9997985096758248</v>
      </c>
      <c r="AB41">
        <f>[1]Full!W40</f>
        <v>34.370287901180653</v>
      </c>
      <c r="AD41">
        <f t="shared" si="11"/>
        <v>4.8964891147354477</v>
      </c>
      <c r="AE41">
        <f t="shared" si="12"/>
        <v>0</v>
      </c>
      <c r="AF41">
        <f t="shared" si="12"/>
        <v>0</v>
      </c>
      <c r="AG41">
        <f t="shared" si="12"/>
        <v>0</v>
      </c>
      <c r="AH41">
        <f t="shared" si="12"/>
        <v>0</v>
      </c>
      <c r="AJ41">
        <f>[1]Full!AD40</f>
        <v>0</v>
      </c>
      <c r="AK41">
        <f>[1]Full!AE40</f>
        <v>0</v>
      </c>
      <c r="AL41">
        <f>[1]Full!AF40</f>
        <v>0</v>
      </c>
      <c r="AM41">
        <f>[1]Full!AG40</f>
        <v>0</v>
      </c>
      <c r="AN41">
        <f>[1]Full!AH40</f>
        <v>46.530612244897959</v>
      </c>
      <c r="AP41">
        <f t="shared" si="13"/>
        <v>10.0696097432937</v>
      </c>
      <c r="AQ41">
        <f t="shared" si="14"/>
        <v>-39.061395186200521</v>
      </c>
      <c r="AR41">
        <f t="shared" si="14"/>
        <v>0</v>
      </c>
      <c r="AS41">
        <f t="shared" si="14"/>
        <v>0</v>
      </c>
      <c r="AT41">
        <f t="shared" si="14"/>
        <v>0</v>
      </c>
      <c r="AV41">
        <f>[1]Full!AP40</f>
        <v>0</v>
      </c>
      <c r="AW41">
        <f>[1]Full!AQ40</f>
        <v>0</v>
      </c>
      <c r="AX41">
        <f>[1]Full!AR40</f>
        <v>0</v>
      </c>
      <c r="AY41">
        <f>[1]Full!AS40</f>
        <v>0</v>
      </c>
      <c r="AZ41">
        <f>[1]Full!AT40</f>
        <v>0</v>
      </c>
      <c r="BB41">
        <f t="shared" si="15"/>
        <v>61.708812671509698</v>
      </c>
      <c r="BC41">
        <f t="shared" si="16"/>
        <v>22.880320545132218</v>
      </c>
      <c r="BD41">
        <f t="shared" si="16"/>
        <v>-0.46250225376449372</v>
      </c>
      <c r="BE41">
        <f t="shared" si="16"/>
        <v>-10.169899813551362</v>
      </c>
      <c r="BF41">
        <f t="shared" si="16"/>
        <v>0</v>
      </c>
      <c r="BH41">
        <f>[1]Full!BB40</f>
        <v>0</v>
      </c>
      <c r="BI41">
        <f>[1]Full!BC40</f>
        <v>0</v>
      </c>
      <c r="BJ41">
        <f>[1]Full!BD40</f>
        <v>0</v>
      </c>
      <c r="BK41">
        <f>[1]Full!BE40</f>
        <v>0</v>
      </c>
      <c r="BL41">
        <f>[1]Full!BF40</f>
        <v>0</v>
      </c>
      <c r="BN41">
        <f t="shared" si="17"/>
        <v>27.691734333333329</v>
      </c>
      <c r="BO41">
        <f t="shared" si="18"/>
        <v>-29.387755102040813</v>
      </c>
      <c r="BP41">
        <f t="shared" si="18"/>
        <v>25.797291246882573</v>
      </c>
      <c r="BQ41">
        <f t="shared" si="18"/>
        <v>-1.5818521761553255</v>
      </c>
      <c r="BR41">
        <f t="shared" si="18"/>
        <v>2.8392455444396476</v>
      </c>
      <c r="BT41">
        <f>[1]Full!BN40</f>
        <v>44.390213093086231</v>
      </c>
      <c r="BU41">
        <f>[1]Full!BO40</f>
        <v>0</v>
      </c>
      <c r="BV41">
        <f>[1]Full!BP40</f>
        <v>0</v>
      </c>
      <c r="BW41">
        <f>[1]Full!BQ40</f>
        <v>0</v>
      </c>
      <c r="BX41">
        <f>[1]Full!BR40</f>
        <v>0</v>
      </c>
      <c r="BZ41">
        <f t="shared" si="19"/>
        <v>0</v>
      </c>
      <c r="CA41">
        <f t="shared" si="20"/>
        <v>0</v>
      </c>
      <c r="CB41">
        <f t="shared" si="20"/>
        <v>0</v>
      </c>
      <c r="CC41">
        <f t="shared" si="20"/>
        <v>-4.8979591836734695</v>
      </c>
      <c r="CD41">
        <f t="shared" si="20"/>
        <v>31.306697933975627</v>
      </c>
      <c r="CF41">
        <f>[1]Full!BZ40</f>
        <v>33.017999230481067</v>
      </c>
      <c r="CG41">
        <f>[1]Full!CA40</f>
        <v>4.7786179413660506</v>
      </c>
      <c r="CH41">
        <f>[1]Full!CB40</f>
        <v>10.919255456395</v>
      </c>
      <c r="CI41">
        <f>[1]Full!CC40</f>
        <v>0</v>
      </c>
      <c r="CJ41">
        <f>[1]Full!CD40</f>
        <v>0</v>
      </c>
      <c r="CO41">
        <f>[1]Full!CI40</f>
        <v>0</v>
      </c>
      <c r="CP41">
        <f>[1]Full!CJ40</f>
        <v>0</v>
      </c>
      <c r="CU41">
        <f>[1]Full!CN40</f>
        <v>21.008159869964938</v>
      </c>
      <c r="CV41">
        <f>[1]Full!CO40</f>
        <v>2.314485857228421</v>
      </c>
      <c r="DA41">
        <f>[1]Full!CS40</f>
        <v>0</v>
      </c>
      <c r="DB41">
        <f>[1]Full!CT40</f>
        <v>0</v>
      </c>
    </row>
    <row r="42" spans="1:106" x14ac:dyDescent="0.25">
      <c r="A42" t="s">
        <v>22</v>
      </c>
      <c r="B42" t="s">
        <v>42</v>
      </c>
      <c r="C42">
        <f>[1]Full!A42</f>
        <v>1.8530095198825982E-11</v>
      </c>
      <c r="D42">
        <f>[1]Full!B42</f>
        <v>8.8935301986033805E-3</v>
      </c>
      <c r="E42">
        <f t="shared" si="0"/>
        <v>479950594.05668092</v>
      </c>
      <c r="K42" s="1"/>
      <c r="L42">
        <f>[1]Full!H41</f>
        <v>0</v>
      </c>
      <c r="M42">
        <f>[1]Full!I41</f>
        <v>0</v>
      </c>
      <c r="N42">
        <f>[1]Full!J41</f>
        <v>47.755102040816332</v>
      </c>
      <c r="O42">
        <f>[1]Full!K41</f>
        <v>95.559820752352735</v>
      </c>
      <c r="P42">
        <f>[1]Full!L41</f>
        <v>0.51397088577609717</v>
      </c>
      <c r="R42">
        <f t="shared" si="9"/>
        <v>0.58767013091612696</v>
      </c>
      <c r="S42">
        <f t="shared" si="10"/>
        <v>0</v>
      </c>
      <c r="T42">
        <f t="shared" si="10"/>
        <v>0</v>
      </c>
      <c r="U42">
        <f t="shared" si="10"/>
        <v>-0.51796822297379608</v>
      </c>
      <c r="V42">
        <f t="shared" si="10"/>
        <v>7.0248035215371374E-2</v>
      </c>
      <c r="X42">
        <f>[1]Full!S41</f>
        <v>0</v>
      </c>
      <c r="Y42">
        <f>[1]Full!T41</f>
        <v>0</v>
      </c>
      <c r="Z42">
        <f>[1]Full!U41</f>
        <v>47.755102040816332</v>
      </c>
      <c r="AA42">
        <f>[1]Full!V41</f>
        <v>3.032340419517749</v>
      </c>
      <c r="AB42">
        <f>[1]Full!W41</f>
        <v>33.300631694627178</v>
      </c>
      <c r="AD42">
        <f t="shared" si="11"/>
        <v>6.5846750065203992</v>
      </c>
      <c r="AE42">
        <f t="shared" si="12"/>
        <v>0</v>
      </c>
      <c r="AF42">
        <f t="shared" si="12"/>
        <v>0</v>
      </c>
      <c r="AG42">
        <f t="shared" si="12"/>
        <v>0</v>
      </c>
      <c r="AH42">
        <f t="shared" si="12"/>
        <v>0</v>
      </c>
      <c r="AJ42">
        <f>[1]Full!AD41</f>
        <v>0</v>
      </c>
      <c r="AK42">
        <f>[1]Full!AE41</f>
        <v>0</v>
      </c>
      <c r="AL42">
        <f>[1]Full!AF41</f>
        <v>0</v>
      </c>
      <c r="AM42">
        <f>[1]Full!AG41</f>
        <v>0</v>
      </c>
      <c r="AN42">
        <f>[1]Full!AH41</f>
        <v>47.755102040816332</v>
      </c>
      <c r="AP42">
        <f t="shared" si="13"/>
        <v>10.35773889698604</v>
      </c>
      <c r="AQ42">
        <f t="shared" si="14"/>
        <v>-37.718516125739413</v>
      </c>
      <c r="AR42">
        <f t="shared" si="14"/>
        <v>0</v>
      </c>
      <c r="AS42">
        <f t="shared" si="14"/>
        <v>0</v>
      </c>
      <c r="AT42">
        <f t="shared" si="14"/>
        <v>0</v>
      </c>
      <c r="AV42">
        <f>[1]Full!AP41</f>
        <v>0</v>
      </c>
      <c r="AW42">
        <f>[1]Full!AQ41</f>
        <v>0</v>
      </c>
      <c r="AX42">
        <f>[1]Full!AR41</f>
        <v>0</v>
      </c>
      <c r="AY42">
        <f>[1]Full!AS41</f>
        <v>0</v>
      </c>
      <c r="AZ42">
        <f>[1]Full!AT41</f>
        <v>0</v>
      </c>
      <c r="BB42">
        <f t="shared" si="15"/>
        <v>61.575114917449092</v>
      </c>
      <c r="BC42">
        <f t="shared" si="16"/>
        <v>22.979281422512368</v>
      </c>
      <c r="BD42">
        <f t="shared" si="16"/>
        <v>-0.38836218799427624</v>
      </c>
      <c r="BE42">
        <f t="shared" si="16"/>
        <v>-9.9716065521985744</v>
      </c>
      <c r="BF42">
        <f t="shared" si="16"/>
        <v>0</v>
      </c>
      <c r="BH42">
        <f>[1]Full!BB41</f>
        <v>0</v>
      </c>
      <c r="BI42">
        <f>[1]Full!BC41</f>
        <v>0</v>
      </c>
      <c r="BJ42">
        <f>[1]Full!BD41</f>
        <v>0</v>
      </c>
      <c r="BK42">
        <f>[1]Full!BE41</f>
        <v>0</v>
      </c>
      <c r="BL42">
        <f>[1]Full!BF41</f>
        <v>0</v>
      </c>
      <c r="BN42">
        <f t="shared" si="17"/>
        <v>44.426666666666669</v>
      </c>
      <c r="BO42">
        <f t="shared" si="18"/>
        <v>-29.387755102040813</v>
      </c>
      <c r="BP42">
        <f t="shared" si="18"/>
        <v>23.134586627302951</v>
      </c>
      <c r="BQ42">
        <f t="shared" si="18"/>
        <v>-0.46499332184375408</v>
      </c>
      <c r="BR42">
        <f t="shared" si="18"/>
        <v>3.0355449301221191</v>
      </c>
      <c r="BT42">
        <f>[1]Full!BN41</f>
        <v>44.818165883693169</v>
      </c>
      <c r="BU42">
        <f>[1]Full!BO41</f>
        <v>0</v>
      </c>
      <c r="BV42">
        <f>[1]Full!BP41</f>
        <v>0</v>
      </c>
      <c r="BW42">
        <f>[1]Full!BQ41</f>
        <v>0</v>
      </c>
      <c r="BX42">
        <f>[1]Full!BR41</f>
        <v>0</v>
      </c>
      <c r="BZ42">
        <f t="shared" si="19"/>
        <v>0</v>
      </c>
      <c r="CA42">
        <f t="shared" si="20"/>
        <v>0</v>
      </c>
      <c r="CB42">
        <f t="shared" si="20"/>
        <v>0</v>
      </c>
      <c r="CC42">
        <f t="shared" si="20"/>
        <v>-4.8979591836734704</v>
      </c>
      <c r="CD42">
        <f t="shared" si="20"/>
        <v>30.537297963096911</v>
      </c>
      <c r="CF42">
        <f>[1]Full!BZ41</f>
        <v>33.336285898701817</v>
      </c>
      <c r="CG42">
        <f>[1]Full!CA41</f>
        <v>4.853596984615475</v>
      </c>
      <c r="CH42">
        <f>[1]Full!CB41</f>
        <v>11.320013385153789</v>
      </c>
      <c r="CI42">
        <f>[1]Full!CC41</f>
        <v>0</v>
      </c>
      <c r="CJ42">
        <f>[1]Full!CD41</f>
        <v>0</v>
      </c>
      <c r="CO42">
        <f>[1]Full!CI41</f>
        <v>0</v>
      </c>
      <c r="CP42">
        <f>[1]Full!CJ41</f>
        <v>0</v>
      </c>
      <c r="CU42">
        <f>[1]Full!CN41</f>
        <v>20.32210399678587</v>
      </c>
      <c r="CV42">
        <f>[1]Full!CO41</f>
        <v>2.285464909399189</v>
      </c>
      <c r="DA42">
        <f>[1]Full!CS41</f>
        <v>0</v>
      </c>
      <c r="DB42">
        <f>[1]Full!CT41</f>
        <v>0</v>
      </c>
    </row>
    <row r="43" spans="1:106" x14ac:dyDescent="0.25">
      <c r="A43" t="s">
        <v>23</v>
      </c>
      <c r="B43" t="s">
        <v>43</v>
      </c>
      <c r="C43">
        <f>[1]Full!A43</f>
        <v>1.334759455766747E-11</v>
      </c>
      <c r="D43">
        <f>[1]Full!B43</f>
        <v>1.492424567756352E-2</v>
      </c>
      <c r="E43">
        <f t="shared" si="0"/>
        <v>1118122491.1413233</v>
      </c>
      <c r="K43" s="1"/>
      <c r="L43">
        <f>[1]Full!H42</f>
        <v>0</v>
      </c>
      <c r="M43">
        <f>[1]Full!I42</f>
        <v>0</v>
      </c>
      <c r="N43">
        <f>[1]Full!J42</f>
        <v>48.979591836734699</v>
      </c>
      <c r="O43">
        <f>[1]Full!K42</f>
        <v>95.466281254312619</v>
      </c>
      <c r="P43">
        <f>[1]Full!L42</f>
        <v>0.5134688351730442</v>
      </c>
      <c r="X43">
        <f>[1]Full!S42</f>
        <v>0</v>
      </c>
      <c r="Y43">
        <f>[1]Full!T42</f>
        <v>0</v>
      </c>
      <c r="Z43">
        <f>[1]Full!U42</f>
        <v>48.979591836734699</v>
      </c>
      <c r="AA43">
        <f>[1]Full!V42</f>
        <v>3.064730096053129</v>
      </c>
      <c r="AB43">
        <f>[1]Full!W42</f>
        <v>32.263443715996672</v>
      </c>
      <c r="AJ43">
        <f>[1]Full!AD42</f>
        <v>0</v>
      </c>
      <c r="AK43">
        <f>[1]Full!AE42</f>
        <v>0</v>
      </c>
      <c r="AL43">
        <f>[1]Full!AF42</f>
        <v>0</v>
      </c>
      <c r="AM43">
        <f>[1]Full!AG42</f>
        <v>0</v>
      </c>
      <c r="AN43">
        <f>[1]Full!AH42</f>
        <v>48.979591836734699</v>
      </c>
      <c r="AV43">
        <f>[1]Full!AP42</f>
        <v>0</v>
      </c>
      <c r="AW43">
        <f>[1]Full!AQ42</f>
        <v>0</v>
      </c>
      <c r="AX43">
        <f>[1]Full!AR42</f>
        <v>0</v>
      </c>
      <c r="AY43">
        <f>[1]Full!AS42</f>
        <v>0</v>
      </c>
      <c r="AZ43">
        <f>[1]Full!AT42</f>
        <v>0</v>
      </c>
      <c r="BH43">
        <f>[1]Full!BB42</f>
        <v>0</v>
      </c>
      <c r="BI43">
        <f>[1]Full!BC42</f>
        <v>0</v>
      </c>
      <c r="BJ43">
        <f>[1]Full!BD42</f>
        <v>0</v>
      </c>
      <c r="BK43">
        <f>[1]Full!BE42</f>
        <v>0</v>
      </c>
      <c r="BL43">
        <f>[1]Full!BF42</f>
        <v>0</v>
      </c>
      <c r="BT43">
        <f>[1]Full!BN42</f>
        <v>45.229679550672898</v>
      </c>
      <c r="BU43">
        <f>[1]Full!BO42</f>
        <v>0</v>
      </c>
      <c r="BV43">
        <f>[1]Full!BP42</f>
        <v>0</v>
      </c>
      <c r="BW43">
        <f>[1]Full!BQ42</f>
        <v>0</v>
      </c>
      <c r="BX43">
        <f>[1]Full!BR42</f>
        <v>0</v>
      </c>
      <c r="CF43">
        <f>[1]Full!BZ42</f>
        <v>33.636710238757601</v>
      </c>
      <c r="CG43">
        <f>[1]Full!CA42</f>
        <v>4.9264352796662916</v>
      </c>
      <c r="CH43">
        <f>[1]Full!CB42</f>
        <v>11.72403394655456</v>
      </c>
      <c r="CI43">
        <f>[1]Full!CC42</f>
        <v>0</v>
      </c>
      <c r="CJ43">
        <f>[1]Full!CD42</f>
        <v>0</v>
      </c>
      <c r="CO43">
        <f>[1]Full!CI42</f>
        <v>0</v>
      </c>
      <c r="CP43">
        <f>[1]Full!CJ42</f>
        <v>0</v>
      </c>
      <c r="CU43">
        <f>[1]Full!CN42</f>
        <v>19.66068216553073</v>
      </c>
      <c r="CV43">
        <f>[1]Full!CO42</f>
        <v>2.2551235707965032</v>
      </c>
      <c r="DA43">
        <f>[1]Full!CS42</f>
        <v>0</v>
      </c>
      <c r="DB43">
        <f>[1]Full!CT42</f>
        <v>0</v>
      </c>
    </row>
    <row r="44" spans="1:106" x14ac:dyDescent="0.25">
      <c r="A44" t="s">
        <v>24</v>
      </c>
      <c r="B44" t="s">
        <v>44</v>
      </c>
      <c r="C44">
        <f>[1]Full!A44</f>
        <v>6.2447781584236188E-2</v>
      </c>
      <c r="D44">
        <f>[1]Full!B44</f>
        <v>1.9458946205460811E-7</v>
      </c>
      <c r="E44">
        <f t="shared" si="0"/>
        <v>3.1160348233047355E-6</v>
      </c>
      <c r="K44" s="1"/>
      <c r="L44">
        <f>[1]Full!H43</f>
        <v>0</v>
      </c>
      <c r="M44">
        <f>[1]Full!I43</f>
        <v>0</v>
      </c>
      <c r="N44">
        <f>[1]Full!J43</f>
        <v>50.204081632653057</v>
      </c>
      <c r="O44">
        <f>[1]Full!K43</f>
        <v>95.372833737897679</v>
      </c>
      <c r="P44">
        <f>[1]Full!L43</f>
        <v>0.5129670321933667</v>
      </c>
      <c r="X44">
        <f>[1]Full!S43</f>
        <v>0</v>
      </c>
      <c r="Y44">
        <f>[1]Full!T43</f>
        <v>0</v>
      </c>
      <c r="Z44">
        <f>[1]Full!U43</f>
        <v>50.204081632653057</v>
      </c>
      <c r="AA44">
        <f>[1]Full!V43</f>
        <v>3.0967896069467562</v>
      </c>
      <c r="AB44">
        <f>[1]Full!W43</f>
        <v>31.257924346001872</v>
      </c>
      <c r="AJ44">
        <f>[1]Full!AD43</f>
        <v>0</v>
      </c>
      <c r="AK44">
        <f>[1]Full!AE43</f>
        <v>0</v>
      </c>
      <c r="AL44">
        <f>[1]Full!AF43</f>
        <v>0</v>
      </c>
      <c r="AM44">
        <f>[1]Full!AG43</f>
        <v>0</v>
      </c>
      <c r="AN44">
        <f>[1]Full!AH43</f>
        <v>50.204081632653057</v>
      </c>
      <c r="AV44">
        <f>[1]Full!AP43</f>
        <v>0</v>
      </c>
      <c r="AW44">
        <f>[1]Full!AQ43</f>
        <v>0</v>
      </c>
      <c r="AX44">
        <f>[1]Full!AR43</f>
        <v>0</v>
      </c>
      <c r="AY44">
        <f>[1]Full!AS43</f>
        <v>0</v>
      </c>
      <c r="AZ44">
        <f>[1]Full!AT43</f>
        <v>0</v>
      </c>
      <c r="BH44">
        <f>[1]Full!BB43</f>
        <v>0</v>
      </c>
      <c r="BI44">
        <f>[1]Full!BC43</f>
        <v>0</v>
      </c>
      <c r="BJ44">
        <f>[1]Full!BD43</f>
        <v>0</v>
      </c>
      <c r="BK44">
        <f>[1]Full!BE43</f>
        <v>0</v>
      </c>
      <c r="BL44">
        <f>[1]Full!BF43</f>
        <v>0</v>
      </c>
      <c r="BT44">
        <f>[1]Full!BN43</f>
        <v>45.625607507798151</v>
      </c>
      <c r="BU44">
        <f>[1]Full!BO43</f>
        <v>0</v>
      </c>
      <c r="BV44">
        <f>[1]Full!BP43</f>
        <v>0</v>
      </c>
      <c r="BW44">
        <f>[1]Full!BQ43</f>
        <v>0</v>
      </c>
      <c r="BX44">
        <f>[1]Full!BR43</f>
        <v>0</v>
      </c>
      <c r="CF44">
        <f>[1]Full!BZ43</f>
        <v>33.920460636142728</v>
      </c>
      <c r="CG44">
        <f>[1]Full!CA43</f>
        <v>4.9971893699551044</v>
      </c>
      <c r="CH44">
        <f>[1]Full!CB43</f>
        <v>12.13095414981553</v>
      </c>
      <c r="CI44">
        <f>[1]Full!CC43</f>
        <v>0</v>
      </c>
      <c r="CJ44">
        <f>[1]Full!CD43</f>
        <v>0</v>
      </c>
      <c r="CO44">
        <f>[1]Full!CI43</f>
        <v>0</v>
      </c>
      <c r="CP44">
        <f>[1]Full!CJ43</f>
        <v>0</v>
      </c>
      <c r="CU44">
        <f>[1]Full!CN43</f>
        <v>19.022608741469739</v>
      </c>
      <c r="CV44">
        <f>[1]Full!CO43</f>
        <v>2.2236500777342529</v>
      </c>
      <c r="DA44">
        <f>[1]Full!CS43</f>
        <v>0</v>
      </c>
      <c r="DB44">
        <f>[1]Full!CT43</f>
        <v>0</v>
      </c>
    </row>
    <row r="45" spans="1:106" x14ac:dyDescent="0.25">
      <c r="A45" t="s">
        <v>123</v>
      </c>
      <c r="B45" t="s">
        <v>124</v>
      </c>
      <c r="C45">
        <f>[1]Full!A45</f>
        <v>2.2883040922709171E-13</v>
      </c>
      <c r="D45">
        <f>[1]Full!B45</f>
        <v>6.4163890268738328E-3</v>
      </c>
      <c r="E45">
        <f t="shared" si="0"/>
        <v>28039931618.118973</v>
      </c>
      <c r="K45" s="1"/>
      <c r="L45">
        <f>[1]Full!H44</f>
        <v>0</v>
      </c>
      <c r="M45">
        <f>[1]Full!I44</f>
        <v>0</v>
      </c>
      <c r="N45">
        <f>[1]Full!J44</f>
        <v>51.428571428571431</v>
      </c>
      <c r="O45">
        <f>[1]Full!K44</f>
        <v>95.279478055776536</v>
      </c>
      <c r="P45">
        <f>[1]Full!L44</f>
        <v>0.51246550989395045</v>
      </c>
      <c r="X45">
        <f>[1]Full!S44</f>
        <v>0</v>
      </c>
      <c r="Y45">
        <f>[1]Full!T44</f>
        <v>0</v>
      </c>
      <c r="Z45">
        <f>[1]Full!U44</f>
        <v>51.428571428571431</v>
      </c>
      <c r="AA45">
        <f>[1]Full!V44</f>
        <v>3.1283795306704811</v>
      </c>
      <c r="AB45">
        <f>[1]Full!W44</f>
        <v>30.283226968560339</v>
      </c>
      <c r="AJ45">
        <f>[1]Full!AD44</f>
        <v>0</v>
      </c>
      <c r="AK45">
        <f>[1]Full!AE44</f>
        <v>0</v>
      </c>
      <c r="AL45">
        <f>[1]Full!AF44</f>
        <v>0</v>
      </c>
      <c r="AM45">
        <f>[1]Full!AG44</f>
        <v>0</v>
      </c>
      <c r="AN45">
        <f>[1]Full!AH44</f>
        <v>51.428571428571431</v>
      </c>
      <c r="AV45">
        <f>[1]Full!AP44</f>
        <v>0</v>
      </c>
      <c r="AW45">
        <f>[1]Full!AQ44</f>
        <v>0</v>
      </c>
      <c r="AX45">
        <f>[1]Full!AR44</f>
        <v>0</v>
      </c>
      <c r="AY45">
        <f>[1]Full!AS44</f>
        <v>0</v>
      </c>
      <c r="AZ45">
        <f>[1]Full!AT44</f>
        <v>0</v>
      </c>
      <c r="BH45">
        <f>[1]Full!BB44</f>
        <v>0</v>
      </c>
      <c r="BI45">
        <f>[1]Full!BC44</f>
        <v>0</v>
      </c>
      <c r="BJ45">
        <f>[1]Full!BD44</f>
        <v>0</v>
      </c>
      <c r="BK45">
        <f>[1]Full!BE44</f>
        <v>0</v>
      </c>
      <c r="BL45">
        <f>[1]Full!BF44</f>
        <v>0</v>
      </c>
      <c r="BT45">
        <f>[1]Full!BN44</f>
        <v>46.00668708102755</v>
      </c>
      <c r="BU45">
        <f>[1]Full!BO44</f>
        <v>0</v>
      </c>
      <c r="BV45">
        <f>[1]Full!BP44</f>
        <v>0</v>
      </c>
      <c r="BW45">
        <f>[1]Full!BQ44</f>
        <v>0</v>
      </c>
      <c r="BX45">
        <f>[1]Full!BR44</f>
        <v>0</v>
      </c>
      <c r="CF45">
        <f>[1]Full!BZ44</f>
        <v>34.188488899450938</v>
      </c>
      <c r="CG45">
        <f>[1]Full!CA44</f>
        <v>5.0659093533093396</v>
      </c>
      <c r="CH45">
        <f>[1]Full!CB44</f>
        <v>12.540486190654709</v>
      </c>
      <c r="CI45">
        <f>[1]Full!CC44</f>
        <v>0</v>
      </c>
      <c r="CJ45">
        <f>[1]Full!CD44</f>
        <v>0</v>
      </c>
      <c r="CO45">
        <f>[1]Full!CI44</f>
        <v>0</v>
      </c>
      <c r="CP45">
        <f>[1]Full!CJ44</f>
        <v>0</v>
      </c>
      <c r="CU45">
        <f>[1]Full!CN44</f>
        <v>18.40698962638124</v>
      </c>
      <c r="CV45">
        <f>[1]Full!CO44</f>
        <v>2.1911659864681359</v>
      </c>
      <c r="DA45">
        <f>[1]Full!CS44</f>
        <v>0</v>
      </c>
      <c r="DB45">
        <f>[1]Full!CT44</f>
        <v>0</v>
      </c>
    </row>
    <row r="46" spans="1:106" x14ac:dyDescent="0.25">
      <c r="A46" t="s">
        <v>25</v>
      </c>
      <c r="B46" t="s">
        <v>45</v>
      </c>
      <c r="C46">
        <f>[1]Full!A46</f>
        <v>5.5282534168848471E-2</v>
      </c>
      <c r="D46">
        <f>[1]Full!B46</f>
        <v>2.6038606947700021E-2</v>
      </c>
      <c r="E46">
        <f t="shared" si="0"/>
        <v>0.47100964778804755</v>
      </c>
      <c r="K46" s="1"/>
      <c r="L46">
        <f>[1]Full!H45</f>
        <v>0</v>
      </c>
      <c r="M46">
        <f>[1]Full!I45</f>
        <v>0</v>
      </c>
      <c r="N46">
        <f>[1]Full!J45</f>
        <v>52.653061224489797</v>
      </c>
      <c r="O46">
        <f>[1]Full!K45</f>
        <v>95.186214060617772</v>
      </c>
      <c r="P46">
        <f>[1]Full!L45</f>
        <v>0.51196430133168103</v>
      </c>
      <c r="X46">
        <f>[1]Full!S45</f>
        <v>0</v>
      </c>
      <c r="Y46">
        <f>[1]Full!T45</f>
        <v>0</v>
      </c>
      <c r="Z46">
        <f>[1]Full!U45</f>
        <v>52.653061224489797</v>
      </c>
      <c r="AA46">
        <f>[1]Full!V45</f>
        <v>3.159386100270138</v>
      </c>
      <c r="AB46">
        <f>[1]Full!W45</f>
        <v>29.33846823045501</v>
      </c>
      <c r="AJ46">
        <f>[1]Full!AD45</f>
        <v>0</v>
      </c>
      <c r="AK46">
        <f>[1]Full!AE45</f>
        <v>0</v>
      </c>
      <c r="AL46">
        <f>[1]Full!AF45</f>
        <v>0</v>
      </c>
      <c r="AM46">
        <f>[1]Full!AG45</f>
        <v>0</v>
      </c>
      <c r="AN46">
        <f>[1]Full!AH45</f>
        <v>52.653061224489797</v>
      </c>
      <c r="AV46">
        <f>[1]Full!AP45</f>
        <v>0</v>
      </c>
      <c r="AW46">
        <f>[1]Full!AQ45</f>
        <v>0</v>
      </c>
      <c r="AX46">
        <f>[1]Full!AR45</f>
        <v>0</v>
      </c>
      <c r="AY46">
        <f>[1]Full!AS45</f>
        <v>0</v>
      </c>
      <c r="AZ46">
        <f>[1]Full!AT45</f>
        <v>0</v>
      </c>
      <c r="BH46">
        <f>[1]Full!BB45</f>
        <v>0</v>
      </c>
      <c r="BI46">
        <f>[1]Full!BC45</f>
        <v>0</v>
      </c>
      <c r="BJ46">
        <f>[1]Full!BD45</f>
        <v>0</v>
      </c>
      <c r="BK46">
        <f>[1]Full!BE45</f>
        <v>0</v>
      </c>
      <c r="BL46">
        <f>[1]Full!BF45</f>
        <v>0</v>
      </c>
      <c r="BT46">
        <f>[1]Full!BN45</f>
        <v>46.373461415656188</v>
      </c>
      <c r="BU46">
        <f>[1]Full!BO45</f>
        <v>0</v>
      </c>
      <c r="BV46">
        <f>[1]Full!BP45</f>
        <v>0</v>
      </c>
      <c r="BW46">
        <f>[1]Full!BQ45</f>
        <v>0</v>
      </c>
      <c r="BX46">
        <f>[1]Full!BR45</f>
        <v>0</v>
      </c>
      <c r="CF46">
        <f>[1]Full!BZ45</f>
        <v>34.441109879370977</v>
      </c>
      <c r="CG46">
        <f>[1]Full!CA45</f>
        <v>5.1326302004291424</v>
      </c>
      <c r="CH46">
        <f>[1]Full!CB45</f>
        <v>12.952522378404771</v>
      </c>
      <c r="CI46">
        <f>[1]Full!CC45</f>
        <v>0</v>
      </c>
      <c r="CJ46">
        <f>[1]Full!CD45</f>
        <v>0</v>
      </c>
      <c r="CO46">
        <f>[1]Full!CI45</f>
        <v>0</v>
      </c>
      <c r="CP46">
        <f>[1]Full!CJ45</f>
        <v>0</v>
      </c>
      <c r="CU46">
        <f>[1]Full!CN45</f>
        <v>17.812930722043511</v>
      </c>
      <c r="CV46">
        <f>[1]Full!CO45</f>
        <v>2.15779285325385</v>
      </c>
      <c r="DA46">
        <f>[1]Full!CS45</f>
        <v>0</v>
      </c>
      <c r="DB46">
        <f>[1]Full!CT45</f>
        <v>0</v>
      </c>
    </row>
    <row r="47" spans="1:106" x14ac:dyDescent="0.25">
      <c r="A47" t="s">
        <v>26</v>
      </c>
      <c r="B47" t="s">
        <v>46</v>
      </c>
      <c r="C47">
        <f>[1]Full!A47</f>
        <v>7.6799596259033093E-3</v>
      </c>
      <c r="D47">
        <f>[1]Full!B47</f>
        <v>2.0365778650028201E-7</v>
      </c>
      <c r="E47">
        <f t="shared" si="0"/>
        <v>2.6518080357268544E-5</v>
      </c>
      <c r="K47" s="1"/>
      <c r="L47">
        <f>[1]Full!H46</f>
        <v>0</v>
      </c>
      <c r="M47">
        <f>[1]Full!I46</f>
        <v>0</v>
      </c>
      <c r="N47">
        <f>[1]Full!J46</f>
        <v>53.877551020408163</v>
      </c>
      <c r="O47">
        <f>[1]Full!K46</f>
        <v>95.093041605090008</v>
      </c>
      <c r="P47">
        <f>[1]Full!L46</f>
        <v>0.5114634395634442</v>
      </c>
      <c r="X47">
        <f>[1]Full!S46</f>
        <v>0</v>
      </c>
      <c r="Y47">
        <f>[1]Full!T46</f>
        <v>0</v>
      </c>
      <c r="Z47">
        <f>[1]Full!U46</f>
        <v>53.877551020408163</v>
      </c>
      <c r="AA47">
        <f>[1]Full!V46</f>
        <v>3.1897748667000152</v>
      </c>
      <c r="AB47">
        <f>[1]Full!W46</f>
        <v>28.422833996345972</v>
      </c>
      <c r="AJ47">
        <f>[1]Full!AD46</f>
        <v>0</v>
      </c>
      <c r="AK47">
        <f>[1]Full!AE46</f>
        <v>0</v>
      </c>
      <c r="AL47">
        <f>[1]Full!AF46</f>
        <v>0</v>
      </c>
      <c r="AM47">
        <f>[1]Full!AG46</f>
        <v>0</v>
      </c>
      <c r="AN47">
        <f>[1]Full!AH46</f>
        <v>53.877551020408163</v>
      </c>
      <c r="AV47">
        <f>[1]Full!AP46</f>
        <v>0</v>
      </c>
      <c r="AW47">
        <f>[1]Full!AQ46</f>
        <v>0</v>
      </c>
      <c r="AX47">
        <f>[1]Full!AR46</f>
        <v>0</v>
      </c>
      <c r="AY47">
        <f>[1]Full!AS46</f>
        <v>0</v>
      </c>
      <c r="AZ47">
        <f>[1]Full!AT46</f>
        <v>0</v>
      </c>
      <c r="BH47">
        <f>[1]Full!BB46</f>
        <v>0</v>
      </c>
      <c r="BI47">
        <f>[1]Full!BC46</f>
        <v>0</v>
      </c>
      <c r="BJ47">
        <f>[1]Full!BD46</f>
        <v>0</v>
      </c>
      <c r="BK47">
        <f>[1]Full!BE46</f>
        <v>0</v>
      </c>
      <c r="BL47">
        <f>[1]Full!BF46</f>
        <v>0</v>
      </c>
      <c r="BT47">
        <f>[1]Full!BN46</f>
        <v>46.726473656979138</v>
      </c>
      <c r="BU47">
        <f>[1]Full!BO46</f>
        <v>0</v>
      </c>
      <c r="BV47">
        <f>[1]Full!BP46</f>
        <v>0</v>
      </c>
      <c r="BW47">
        <f>[1]Full!BQ46</f>
        <v>0</v>
      </c>
      <c r="BX47">
        <f>[1]Full!BR46</f>
        <v>0</v>
      </c>
      <c r="CF47">
        <f>[1]Full!BZ46</f>
        <v>34.678638426591647</v>
      </c>
      <c r="CG47">
        <f>[1]Full!CA46</f>
        <v>5.1973868820146514</v>
      </c>
      <c r="CH47">
        <f>[1]Full!CB46</f>
        <v>13.36695502239839</v>
      </c>
      <c r="CI47">
        <f>[1]Full!CC46</f>
        <v>0</v>
      </c>
      <c r="CJ47">
        <f>[1]Full!CD46</f>
        <v>0</v>
      </c>
      <c r="CO47">
        <f>[1]Full!CI46</f>
        <v>0</v>
      </c>
      <c r="CP47">
        <f>[1]Full!CJ46</f>
        <v>0</v>
      </c>
      <c r="CU47">
        <f>[1]Full!CN46</f>
        <v>17.239537930234871</v>
      </c>
      <c r="CV47">
        <f>[1]Full!CO46</f>
        <v>2.1236522343470918</v>
      </c>
      <c r="DA47">
        <f>[1]Full!CS46</f>
        <v>0</v>
      </c>
      <c r="DB47">
        <f>[1]Full!CT46</f>
        <v>0</v>
      </c>
    </row>
    <row r="48" spans="1:106" x14ac:dyDescent="0.25">
      <c r="A48" t="s">
        <v>115</v>
      </c>
      <c r="B48" t="s">
        <v>117</v>
      </c>
      <c r="C48">
        <f>[1]Full!A48</f>
        <v>-1.0274130515364051</v>
      </c>
      <c r="D48">
        <f>[1]Full!B48</f>
        <v>7.708929454378481</v>
      </c>
      <c r="E48">
        <f t="shared" si="0"/>
        <v>-7.503242676205506</v>
      </c>
      <c r="K48" s="1"/>
      <c r="L48">
        <f>[1]Full!H47</f>
        <v>0</v>
      </c>
      <c r="M48">
        <f>[1]Full!I47</f>
        <v>0</v>
      </c>
      <c r="N48">
        <f>[1]Full!J47</f>
        <v>55.102040816326529</v>
      </c>
      <c r="O48">
        <f>[1]Full!K47</f>
        <v>94.999960541861824</v>
      </c>
      <c r="P48">
        <f>[1]Full!L47</f>
        <v>0.51096295764612543</v>
      </c>
      <c r="X48">
        <f>[1]Full!S47</f>
        <v>0</v>
      </c>
      <c r="Y48">
        <f>[1]Full!T47</f>
        <v>0</v>
      </c>
      <c r="Z48">
        <f>[1]Full!U47</f>
        <v>55.102040816326529</v>
      </c>
      <c r="AA48">
        <f>[1]Full!V47</f>
        <v>3.2195113809143958</v>
      </c>
      <c r="AB48">
        <f>[1]Full!W47</f>
        <v>27.5355101308933</v>
      </c>
      <c r="AJ48">
        <f>[1]Full!AD47</f>
        <v>0</v>
      </c>
      <c r="AK48">
        <f>[1]Full!AE47</f>
        <v>0</v>
      </c>
      <c r="AL48">
        <f>[1]Full!AF47</f>
        <v>0</v>
      </c>
      <c r="AM48">
        <f>[1]Full!AG47</f>
        <v>0</v>
      </c>
      <c r="AN48">
        <f>[1]Full!AH47</f>
        <v>55.102040816326529</v>
      </c>
      <c r="AV48">
        <f>[1]Full!AP47</f>
        <v>0</v>
      </c>
      <c r="AW48">
        <f>[1]Full!AQ47</f>
        <v>0</v>
      </c>
      <c r="AX48">
        <f>[1]Full!AR47</f>
        <v>0</v>
      </c>
      <c r="AY48">
        <f>[1]Full!AS47</f>
        <v>0</v>
      </c>
      <c r="AZ48">
        <f>[1]Full!AT47</f>
        <v>0</v>
      </c>
      <c r="BH48">
        <f>[1]Full!BB47</f>
        <v>0</v>
      </c>
      <c r="BI48">
        <f>[1]Full!BC47</f>
        <v>0</v>
      </c>
      <c r="BJ48">
        <f>[1]Full!BD47</f>
        <v>0</v>
      </c>
      <c r="BK48">
        <f>[1]Full!BE47</f>
        <v>0</v>
      </c>
      <c r="BL48">
        <f>[1]Full!BF47</f>
        <v>0</v>
      </c>
      <c r="BT48">
        <f>[1]Full!BN47</f>
        <v>47.066266950291507</v>
      </c>
      <c r="BU48">
        <f>[1]Full!BO47</f>
        <v>0</v>
      </c>
      <c r="BV48">
        <f>[1]Full!BP47</f>
        <v>0</v>
      </c>
      <c r="BW48">
        <f>[1]Full!BQ47</f>
        <v>0</v>
      </c>
      <c r="BX48">
        <f>[1]Full!BR47</f>
        <v>0</v>
      </c>
      <c r="CF48">
        <f>[1]Full!BZ47</f>
        <v>34.901389391801601</v>
      </c>
      <c r="CG48">
        <f>[1]Full!CA47</f>
        <v>5.2602143687660083</v>
      </c>
      <c r="CH48">
        <f>[1]Full!CB47</f>
        <v>13.78367643196826</v>
      </c>
      <c r="CI48">
        <f>[1]Full!CC47</f>
        <v>0</v>
      </c>
      <c r="CJ48">
        <f>[1]Full!CD47</f>
        <v>0</v>
      </c>
      <c r="CO48">
        <f>[1]Full!CI47</f>
        <v>0</v>
      </c>
      <c r="CP48">
        <f>[1]Full!CJ47</f>
        <v>0</v>
      </c>
      <c r="CU48">
        <f>[1]Full!CN47</f>
        <v>16.685917152733619</v>
      </c>
      <c r="CV48">
        <f>[1]Full!CO47</f>
        <v>2.0888656860035599</v>
      </c>
      <c r="DA48">
        <f>[1]Full!CS47</f>
        <v>0</v>
      </c>
      <c r="DB48">
        <f>[1]Full!CT47</f>
        <v>0</v>
      </c>
    </row>
    <row r="49" spans="1:106" x14ac:dyDescent="0.25">
      <c r="A49" t="s">
        <v>116</v>
      </c>
      <c r="B49" t="s">
        <v>118</v>
      </c>
      <c r="C49">
        <f>[1]Full!A49</f>
        <v>2.6106323295164122</v>
      </c>
      <c r="D49">
        <f>[1]Full!B49</f>
        <v>30.36916311924471</v>
      </c>
      <c r="E49">
        <f t="shared" si="0"/>
        <v>11.632876363279477</v>
      </c>
      <c r="K49" s="1"/>
      <c r="L49">
        <f>[1]Full!H48</f>
        <v>0</v>
      </c>
      <c r="M49">
        <f>[1]Full!I48</f>
        <v>0</v>
      </c>
      <c r="N49">
        <f>[1]Full!J48</f>
        <v>56.326530612244902</v>
      </c>
      <c r="O49">
        <f>[1]Full!K48</f>
        <v>94.906970723601844</v>
      </c>
      <c r="P49">
        <f>[1]Full!L48</f>
        <v>0.51046288863661049</v>
      </c>
      <c r="X49">
        <f>[1]Full!S48</f>
        <v>0</v>
      </c>
      <c r="Y49">
        <f>[1]Full!T48</f>
        <v>0</v>
      </c>
      <c r="Z49">
        <f>[1]Full!U48</f>
        <v>56.326530612244902</v>
      </c>
      <c r="AA49">
        <f>[1]Full!V48</f>
        <v>3.2485611938675691</v>
      </c>
      <c r="AB49">
        <f>[1]Full!W48</f>
        <v>26.67568249875708</v>
      </c>
      <c r="AJ49">
        <f>[1]Full!AD48</f>
        <v>0</v>
      </c>
      <c r="AK49">
        <f>[1]Full!AE48</f>
        <v>0</v>
      </c>
      <c r="AL49">
        <f>[1]Full!AF48</f>
        <v>0</v>
      </c>
      <c r="AM49">
        <f>[1]Full!AG48</f>
        <v>0</v>
      </c>
      <c r="AN49">
        <f>[1]Full!AH48</f>
        <v>56.326530612244902</v>
      </c>
      <c r="AV49">
        <f>[1]Full!AP48</f>
        <v>0</v>
      </c>
      <c r="AW49">
        <f>[1]Full!AQ48</f>
        <v>0</v>
      </c>
      <c r="AX49">
        <f>[1]Full!AR48</f>
        <v>0</v>
      </c>
      <c r="AY49">
        <f>[1]Full!AS48</f>
        <v>0</v>
      </c>
      <c r="AZ49">
        <f>[1]Full!AT48</f>
        <v>0</v>
      </c>
      <c r="BH49">
        <f>[1]Full!BB48</f>
        <v>0</v>
      </c>
      <c r="BI49">
        <f>[1]Full!BC48</f>
        <v>0</v>
      </c>
      <c r="BJ49">
        <f>[1]Full!BD48</f>
        <v>0</v>
      </c>
      <c r="BK49">
        <f>[1]Full!BE48</f>
        <v>0</v>
      </c>
      <c r="BL49">
        <f>[1]Full!BF48</f>
        <v>0</v>
      </c>
      <c r="BT49">
        <f>[1]Full!BN48</f>
        <v>47.39338444088834</v>
      </c>
      <c r="BU49">
        <f>[1]Full!BO48</f>
        <v>0</v>
      </c>
      <c r="BV49">
        <f>[1]Full!BP48</f>
        <v>0</v>
      </c>
      <c r="BW49">
        <f>[1]Full!BQ48</f>
        <v>0</v>
      </c>
      <c r="BX49">
        <f>[1]Full!BR48</f>
        <v>0</v>
      </c>
      <c r="CF49">
        <f>[1]Full!BZ48</f>
        <v>35.109677625689642</v>
      </c>
      <c r="CG49">
        <f>[1]Full!CA48</f>
        <v>5.3211476313833526</v>
      </c>
      <c r="CH49">
        <f>[1]Full!CB48</f>
        <v>14.202578916447051</v>
      </c>
      <c r="CI49">
        <f>[1]Full!CC48</f>
        <v>0</v>
      </c>
      <c r="CJ49">
        <f>[1]Full!CD48</f>
        <v>0</v>
      </c>
      <c r="CO49">
        <f>[1]Full!CI48</f>
        <v>0</v>
      </c>
      <c r="CP49">
        <f>[1]Full!CJ48</f>
        <v>0</v>
      </c>
      <c r="CU49">
        <f>[1]Full!CN48</f>
        <v>16.151196973419339</v>
      </c>
      <c r="CV49">
        <f>[1]Full!CO48</f>
        <v>2.0535508129419999</v>
      </c>
      <c r="DA49">
        <f>[1]Full!CS48</f>
        <v>0</v>
      </c>
      <c r="DB49">
        <f>[1]Full!CT48</f>
        <v>0</v>
      </c>
    </row>
    <row r="50" spans="1:106" x14ac:dyDescent="0.25">
      <c r="A50" t="s">
        <v>148</v>
      </c>
      <c r="C50">
        <f>[1]Full!A50</f>
        <v>-0.1735369231102698</v>
      </c>
      <c r="D50">
        <f>[1]Full!B50</f>
        <v>5.56850725511456</v>
      </c>
      <c r="E50">
        <f t="shared" si="0"/>
        <v>-32.088313860308496</v>
      </c>
      <c r="K50" s="1"/>
      <c r="L50">
        <f>[1]Full!H49</f>
        <v>0</v>
      </c>
      <c r="M50">
        <f>[1]Full!I49</f>
        <v>0</v>
      </c>
      <c r="N50">
        <f>[1]Full!J49</f>
        <v>57.551020408163268</v>
      </c>
      <c r="O50">
        <f>[1]Full!K49</f>
        <v>94.814072002978648</v>
      </c>
      <c r="P50">
        <f>[1]Full!L49</f>
        <v>0.50996326559178506</v>
      </c>
      <c r="X50">
        <f>[1]Full!S49</f>
        <v>0</v>
      </c>
      <c r="Y50">
        <f>[1]Full!T49</f>
        <v>0</v>
      </c>
      <c r="Z50">
        <f>[1]Full!U49</f>
        <v>57.551020408163268</v>
      </c>
      <c r="AA50">
        <f>[1]Full!V49</f>
        <v>3.2768898565138178</v>
      </c>
      <c r="AB50">
        <f>[1]Full!W49</f>
        <v>25.8425369645974</v>
      </c>
      <c r="AJ50">
        <f>[1]Full!AD49</f>
        <v>0</v>
      </c>
      <c r="AK50">
        <f>[1]Full!AE49</f>
        <v>0</v>
      </c>
      <c r="AL50">
        <f>[1]Full!AF49</f>
        <v>0</v>
      </c>
      <c r="AM50">
        <f>[1]Full!AG49</f>
        <v>0</v>
      </c>
      <c r="AN50">
        <f>[1]Full!AH49</f>
        <v>57.551020408163268</v>
      </c>
      <c r="AV50">
        <f>[1]Full!AP49</f>
        <v>0</v>
      </c>
      <c r="AW50">
        <f>[1]Full!AQ49</f>
        <v>0</v>
      </c>
      <c r="AX50">
        <f>[1]Full!AR49</f>
        <v>0</v>
      </c>
      <c r="AY50">
        <f>[1]Full!AS49</f>
        <v>0</v>
      </c>
      <c r="AZ50">
        <f>[1]Full!AT49</f>
        <v>0</v>
      </c>
      <c r="BH50">
        <f>[1]Full!BB49</f>
        <v>0</v>
      </c>
      <c r="BI50">
        <f>[1]Full!BC49</f>
        <v>0</v>
      </c>
      <c r="BJ50">
        <f>[1]Full!BD49</f>
        <v>0</v>
      </c>
      <c r="BK50">
        <f>[1]Full!BE49</f>
        <v>0</v>
      </c>
      <c r="BL50">
        <f>[1]Full!BF49</f>
        <v>0</v>
      </c>
      <c r="BT50">
        <f>[1]Full!BN49</f>
        <v>47.708369274064758</v>
      </c>
      <c r="BU50">
        <f>[1]Full!BO49</f>
        <v>0</v>
      </c>
      <c r="BV50">
        <f>[1]Full!BP49</f>
        <v>0</v>
      </c>
      <c r="BW50">
        <f>[1]Full!BQ49</f>
        <v>0</v>
      </c>
      <c r="BX50">
        <f>[1]Full!BR49</f>
        <v>0</v>
      </c>
      <c r="CF50">
        <f>[1]Full!BZ49</f>
        <v>35.30381797894448</v>
      </c>
      <c r="CG50">
        <f>[1]Full!CA49</f>
        <v>5.3802216405668286</v>
      </c>
      <c r="CH50">
        <f>[1]Full!CB49</f>
        <v>14.623554785167441</v>
      </c>
      <c r="CI50">
        <f>[1]Full!CC49</f>
        <v>0</v>
      </c>
      <c r="CJ50">
        <f>[1]Full!CD49</f>
        <v>0</v>
      </c>
      <c r="CO50">
        <f>[1]Full!CI49</f>
        <v>0</v>
      </c>
      <c r="CP50">
        <f>[1]Full!CJ49</f>
        <v>0</v>
      </c>
      <c r="CU50">
        <f>[1]Full!CN49</f>
        <v>15.634619509788539</v>
      </c>
      <c r="CV50">
        <f>[1]Full!CO49</f>
        <v>2.0178059407778122</v>
      </c>
      <c r="DA50">
        <f>[1]Full!CS49</f>
        <v>0</v>
      </c>
      <c r="DB50">
        <f>[1]Full!CT49</f>
        <v>0</v>
      </c>
    </row>
    <row r="51" spans="1:106" x14ac:dyDescent="0.25">
      <c r="A51" t="s">
        <v>149</v>
      </c>
      <c r="C51">
        <f>[1]Full!A51</f>
        <v>0.17639541776788811</v>
      </c>
      <c r="D51">
        <f>[1]Full!B51</f>
        <v>5.8128351622148307</v>
      </c>
      <c r="E51">
        <f t="shared" si="0"/>
        <v>32.953436295401474</v>
      </c>
      <c r="K51" s="1"/>
      <c r="L51">
        <f>[1]Full!H50</f>
        <v>0</v>
      </c>
      <c r="M51">
        <f>[1]Full!I50</f>
        <v>0</v>
      </c>
      <c r="N51">
        <f>[1]Full!J50</f>
        <v>58.775510204081627</v>
      </c>
      <c r="O51">
        <f>[1]Full!K50</f>
        <v>94.721264232660857</v>
      </c>
      <c r="P51">
        <f>[1]Full!L50</f>
        <v>0.50946412156853471</v>
      </c>
      <c r="X51">
        <f>[1]Full!S50</f>
        <v>0</v>
      </c>
      <c r="Y51">
        <f>[1]Full!T50</f>
        <v>0</v>
      </c>
      <c r="Z51">
        <f>[1]Full!U50</f>
        <v>58.775510204081627</v>
      </c>
      <c r="AA51">
        <f>[1]Full!V50</f>
        <v>3.3044685175971211</v>
      </c>
      <c r="AB51">
        <f>[1]Full!W50</f>
        <v>25.035261634458092</v>
      </c>
      <c r="AJ51">
        <f>[1]Full!AD50</f>
        <v>0</v>
      </c>
      <c r="AK51">
        <f>[1]Full!AE50</f>
        <v>0</v>
      </c>
      <c r="AL51">
        <f>[1]Full!AF50</f>
        <v>0</v>
      </c>
      <c r="AM51">
        <f>[1]Full!AG50</f>
        <v>0</v>
      </c>
      <c r="AN51">
        <f>[1]Full!AH50</f>
        <v>58.775510204081627</v>
      </c>
      <c r="AV51">
        <f>[1]Full!AP50</f>
        <v>0</v>
      </c>
      <c r="AW51">
        <f>[1]Full!AQ50</f>
        <v>0</v>
      </c>
      <c r="AX51">
        <f>[1]Full!AR50</f>
        <v>0</v>
      </c>
      <c r="AY51">
        <f>[1]Full!AS50</f>
        <v>0</v>
      </c>
      <c r="AZ51">
        <f>[1]Full!AT50</f>
        <v>0</v>
      </c>
      <c r="BH51">
        <f>[1]Full!BB50</f>
        <v>0</v>
      </c>
      <c r="BI51">
        <f>[1]Full!BC50</f>
        <v>0</v>
      </c>
      <c r="BJ51">
        <f>[1]Full!BD50</f>
        <v>0</v>
      </c>
      <c r="BK51">
        <f>[1]Full!BE50</f>
        <v>0</v>
      </c>
      <c r="BL51">
        <f>[1]Full!BF50</f>
        <v>0</v>
      </c>
      <c r="BT51">
        <f>[1]Full!BN50</f>
        <v>48.011764595115821</v>
      </c>
      <c r="BU51">
        <f>[1]Full!BO50</f>
        <v>0</v>
      </c>
      <c r="BV51">
        <f>[1]Full!BP50</f>
        <v>0</v>
      </c>
      <c r="BW51">
        <f>[1]Full!BQ50</f>
        <v>0</v>
      </c>
      <c r="BX51">
        <f>[1]Full!BR50</f>
        <v>0</v>
      </c>
      <c r="CF51">
        <f>[1]Full!BZ50</f>
        <v>35.484125302254903</v>
      </c>
      <c r="CG51">
        <f>[1]Full!CA50</f>
        <v>5.4374713670165749</v>
      </c>
      <c r="CH51">
        <f>[1]Full!CB50</f>
        <v>15.046496347462099</v>
      </c>
      <c r="CI51">
        <f>[1]Full!CC50</f>
        <v>0</v>
      </c>
      <c r="CJ51">
        <f>[1]Full!CD50</f>
        <v>0</v>
      </c>
    </row>
    <row r="52" spans="1:106" x14ac:dyDescent="0.25">
      <c r="A52" t="s">
        <v>120</v>
      </c>
      <c r="B52" t="s">
        <v>119</v>
      </c>
      <c r="C52">
        <f>[1]Full!A52</f>
        <v>-1.6038301845734149E-5</v>
      </c>
      <c r="D52">
        <f>[1]Full!B52</f>
        <v>5.73870091456685E-6</v>
      </c>
      <c r="E52">
        <f t="shared" si="0"/>
        <v>-0.35781225280363604</v>
      </c>
      <c r="K52" s="1"/>
      <c r="L52">
        <f>[1]Full!H51</f>
        <v>0</v>
      </c>
      <c r="M52">
        <f>[1]Full!I51</f>
        <v>0</v>
      </c>
      <c r="N52">
        <f>[1]Full!J51</f>
        <v>60</v>
      </c>
      <c r="O52">
        <f>[1]Full!K51</f>
        <v>94.628547265317081</v>
      </c>
      <c r="P52">
        <f>[1]Full!L51</f>
        <v>0.50896548962374522</v>
      </c>
      <c r="X52">
        <f>[1]Full!S51</f>
        <v>0</v>
      </c>
      <c r="Y52">
        <f>[1]Full!T51</f>
        <v>0</v>
      </c>
      <c r="Z52">
        <f>[1]Full!U51</f>
        <v>60</v>
      </c>
      <c r="AA52">
        <f>[1]Full!V51</f>
        <v>3.3313015563071291</v>
      </c>
      <c r="AB52">
        <f>[1]Full!W51</f>
        <v>24.253085298117959</v>
      </c>
      <c r="AJ52">
        <f>[1]Full!AD51</f>
        <v>0</v>
      </c>
      <c r="AK52">
        <f>[1]Full!AE51</f>
        <v>0</v>
      </c>
      <c r="AL52">
        <f>[1]Full!AF51</f>
        <v>0</v>
      </c>
      <c r="AM52">
        <f>[1]Full!AG51</f>
        <v>0</v>
      </c>
      <c r="AN52">
        <f>[1]Full!AH51</f>
        <v>60</v>
      </c>
      <c r="AV52">
        <f>[1]Full!AP51</f>
        <v>0</v>
      </c>
      <c r="AW52">
        <f>[1]Full!AQ51</f>
        <v>0</v>
      </c>
      <c r="AX52">
        <f>[1]Full!AR51</f>
        <v>0</v>
      </c>
      <c r="AY52">
        <f>[1]Full!AS51</f>
        <v>0</v>
      </c>
      <c r="AZ52">
        <f>[1]Full!AT51</f>
        <v>0</v>
      </c>
      <c r="BH52">
        <f>[1]Full!BB51</f>
        <v>0</v>
      </c>
      <c r="BI52">
        <f>[1]Full!BC51</f>
        <v>0</v>
      </c>
      <c r="BJ52">
        <f>[1]Full!BD51</f>
        <v>0</v>
      </c>
      <c r="BK52">
        <f>[1]Full!BE51</f>
        <v>0</v>
      </c>
      <c r="BL52">
        <f>[1]Full!BF51</f>
        <v>0</v>
      </c>
      <c r="BT52">
        <f>[1]Full!BN51</f>
        <v>48.304113549336613</v>
      </c>
      <c r="BU52">
        <f>[1]Full!BO51</f>
        <v>0</v>
      </c>
      <c r="BV52">
        <f>[1]Full!BP51</f>
        <v>0</v>
      </c>
      <c r="BW52">
        <f>[1]Full!BQ51</f>
        <v>0</v>
      </c>
      <c r="BX52">
        <f>[1]Full!BR51</f>
        <v>0</v>
      </c>
      <c r="CF52">
        <f>[1]Full!BZ51</f>
        <v>35.650914446309613</v>
      </c>
      <c r="CG52">
        <f>[1]Full!CA51</f>
        <v>5.4929317814327332</v>
      </c>
      <c r="CH52">
        <f>[1]Full!CB51</f>
        <v>15.471295912663731</v>
      </c>
      <c r="CI52">
        <f>[1]Full!CC51</f>
        <v>0</v>
      </c>
      <c r="CJ52">
        <f>[1]Full!CD51</f>
        <v>0</v>
      </c>
    </row>
    <row r="53" spans="1:106" x14ac:dyDescent="0.25">
      <c r="A53" t="s">
        <v>122</v>
      </c>
      <c r="B53" t="s">
        <v>121</v>
      </c>
      <c r="C53">
        <f>[1]Full!A53</f>
        <v>9.6626572452082579E-6</v>
      </c>
      <c r="D53">
        <f>[1]Full!B53</f>
        <v>1.257734887768236E-3</v>
      </c>
      <c r="E53">
        <f t="shared" si="0"/>
        <v>130.16449366368147</v>
      </c>
      <c r="G53" s="1"/>
      <c r="L53" s="1"/>
    </row>
    <row r="54" spans="1:106" x14ac:dyDescent="0.25">
      <c r="A54" t="s">
        <v>27</v>
      </c>
      <c r="B54" t="s">
        <v>47</v>
      </c>
      <c r="C54">
        <f>[1]Full!A54</f>
        <v>7.5245923804072168E-5</v>
      </c>
      <c r="D54">
        <f>[1]Full!B54</f>
        <v>4.3258915072643809E-7</v>
      </c>
      <c r="E54">
        <f t="shared" si="0"/>
        <v>5.7490044491024933E-3</v>
      </c>
      <c r="G54" s="1"/>
    </row>
    <row r="55" spans="1:106" x14ac:dyDescent="0.25">
      <c r="A55" t="s">
        <v>28</v>
      </c>
      <c r="B55" t="s">
        <v>48</v>
      </c>
      <c r="C55">
        <f>[1]Full!A55</f>
        <v>8.4375826691510658E-6</v>
      </c>
      <c r="D55">
        <f>[1]Full!B55</f>
        <v>2.6452185992420538E-10</v>
      </c>
      <c r="E55">
        <f t="shared" si="0"/>
        <v>3.1350431787925798E-5</v>
      </c>
    </row>
    <row r="56" spans="1:106" x14ac:dyDescent="0.25">
      <c r="A56" t="s">
        <v>29</v>
      </c>
      <c r="B56" t="s">
        <v>49</v>
      </c>
      <c r="C56">
        <f>[1]Full!A56</f>
        <v>1.167020303463618E-4</v>
      </c>
      <c r="D56">
        <f>[1]Full!B56</f>
        <v>4.1377307638816459E-11</v>
      </c>
      <c r="E56">
        <f t="shared" si="0"/>
        <v>3.545551651159118E-7</v>
      </c>
    </row>
    <row r="57" spans="1:106" x14ac:dyDescent="0.25">
      <c r="A57" t="s">
        <v>30</v>
      </c>
      <c r="B57" t="s">
        <v>50</v>
      </c>
      <c r="C57">
        <f>[1]Full!A57</f>
        <v>7.5251955949762805E-5</v>
      </c>
      <c r="D57">
        <f>[1]Full!B57</f>
        <v>4.7777938017517315E-7</v>
      </c>
      <c r="E57">
        <f t="shared" si="0"/>
        <v>6.3490626143210454E-3</v>
      </c>
    </row>
    <row r="58" spans="1:106" x14ac:dyDescent="0.25">
      <c r="A58" t="s">
        <v>125</v>
      </c>
      <c r="B58" t="s">
        <v>126</v>
      </c>
      <c r="C58">
        <f>[1]Full!A58</f>
        <v>2.4156330143125699E-4</v>
      </c>
      <c r="D58">
        <f>[1]Full!B58</f>
        <v>1.257657700950507E-3</v>
      </c>
      <c r="E58">
        <f t="shared" si="0"/>
        <v>5.2063276727007537</v>
      </c>
    </row>
    <row r="59" spans="1:106" x14ac:dyDescent="0.25">
      <c r="A59" t="s">
        <v>31</v>
      </c>
      <c r="B59" t="s">
        <v>51</v>
      </c>
      <c r="C59">
        <f>[1]Full!A59</f>
        <v>6.7053744527102388E-5</v>
      </c>
      <c r="D59">
        <f>[1]Full!B59</f>
        <v>1.9815265208128129E-10</v>
      </c>
      <c r="E59">
        <f t="shared" si="0"/>
        <v>2.9551317898613426E-6</v>
      </c>
    </row>
    <row r="60" spans="1:106" x14ac:dyDescent="0.25">
      <c r="A60" t="s">
        <v>32</v>
      </c>
      <c r="B60" t="s">
        <v>52</v>
      </c>
      <c r="C60">
        <f>[1]Full!A60</f>
        <v>9.3159623192235195E-10</v>
      </c>
      <c r="D60">
        <f>[1]Full!B60</f>
        <v>9.0641983643556208E-8</v>
      </c>
      <c r="E60">
        <f t="shared" si="0"/>
        <v>97.297499214349727</v>
      </c>
    </row>
    <row r="61" spans="1:106" x14ac:dyDescent="0.25">
      <c r="A61" t="s">
        <v>127</v>
      </c>
      <c r="B61" t="s">
        <v>129</v>
      </c>
      <c r="C61">
        <f>[1]Full!A61</f>
        <v>1</v>
      </c>
      <c r="D61">
        <f>[1]Full!B61</f>
        <v>0</v>
      </c>
      <c r="E61">
        <f t="shared" si="0"/>
        <v>0</v>
      </c>
    </row>
    <row r="62" spans="1:106" x14ac:dyDescent="0.25">
      <c r="A62" t="s">
        <v>128</v>
      </c>
      <c r="B62" t="s">
        <v>130</v>
      </c>
      <c r="C62">
        <f>[1]Full!A62</f>
        <v>1</v>
      </c>
      <c r="D62">
        <f>[1]Full!B62</f>
        <v>0</v>
      </c>
      <c r="E62">
        <f t="shared" si="0"/>
        <v>0</v>
      </c>
    </row>
    <row r="63" spans="1:106" x14ac:dyDescent="0.25">
      <c r="A63" t="s">
        <v>150</v>
      </c>
      <c r="C63">
        <f>[1]Full!A63</f>
        <v>1</v>
      </c>
      <c r="D63">
        <f>[1]Full!B63</f>
        <v>0</v>
      </c>
      <c r="E63">
        <f t="shared" si="0"/>
        <v>0</v>
      </c>
    </row>
    <row r="64" spans="1:106" x14ac:dyDescent="0.25">
      <c r="A64" t="s">
        <v>151</v>
      </c>
      <c r="C64">
        <f>[1]Full!A64</f>
        <v>1</v>
      </c>
      <c r="D64">
        <f>[1]Full!B64</f>
        <v>0</v>
      </c>
      <c r="E64">
        <f t="shared" si="0"/>
        <v>0</v>
      </c>
    </row>
    <row r="65" spans="1:5" x14ac:dyDescent="0.25">
      <c r="A65" t="s">
        <v>176</v>
      </c>
      <c r="B65" t="s">
        <v>131</v>
      </c>
      <c r="C65">
        <f>[1]Full!A65</f>
        <v>-1.7025901959545509E-3</v>
      </c>
      <c r="D65">
        <f>[1]Full!B65</f>
        <v>7.5395595473233765E-19</v>
      </c>
      <c r="E65">
        <f t="shared" si="0"/>
        <v>-4.4282878905551021E-16</v>
      </c>
    </row>
    <row r="66" spans="1:5" x14ac:dyDescent="0.25">
      <c r="A66" t="s">
        <v>177</v>
      </c>
      <c r="B66" t="s">
        <v>132</v>
      </c>
      <c r="C66">
        <f>[1]Full!A66</f>
        <v>3.3694724312416538E-8</v>
      </c>
      <c r="D66">
        <f>[1]Full!B66</f>
        <v>7.5327145766179277E-19</v>
      </c>
      <c r="E66">
        <f t="shared" si="0"/>
        <v>2.2355768537456516E-11</v>
      </c>
    </row>
    <row r="67" spans="1:5" x14ac:dyDescent="0.25">
      <c r="A67" t="s">
        <v>33</v>
      </c>
      <c r="B67" t="s">
        <v>53</v>
      </c>
      <c r="C67">
        <f>[1]Full!A67</f>
        <v>8.3952932485889494E-7</v>
      </c>
      <c r="D67">
        <f>[1]Full!B67</f>
        <v>1.6385367063585011E-28</v>
      </c>
      <c r="E67">
        <f t="shared" ref="E67:E82" si="21">D67/C67</f>
        <v>1.9517325456545552E-22</v>
      </c>
    </row>
    <row r="68" spans="1:5" x14ac:dyDescent="0.25">
      <c r="A68" t="s">
        <v>34</v>
      </c>
      <c r="B68" t="s">
        <v>54</v>
      </c>
      <c r="C68">
        <f>[1]Full!A68</f>
        <v>8.3952916692664631E-7</v>
      </c>
      <c r="D68">
        <f>[1]Full!B68</f>
        <v>1.164835744550258E-24</v>
      </c>
      <c r="E68">
        <f t="shared" si="21"/>
        <v>1.3874869277198505E-18</v>
      </c>
    </row>
    <row r="69" spans="1:5" x14ac:dyDescent="0.25">
      <c r="A69" t="s">
        <v>35</v>
      </c>
      <c r="B69" t="s">
        <v>55</v>
      </c>
      <c r="C69">
        <f>[1]Full!A69</f>
        <v>1.619084289306201E-3</v>
      </c>
      <c r="D69">
        <f>[1]Full!B69</f>
        <v>7.8977469246479733E-26</v>
      </c>
      <c r="E69">
        <f t="shared" si="21"/>
        <v>4.8779096782121591E-23</v>
      </c>
    </row>
    <row r="70" spans="1:5" x14ac:dyDescent="0.25">
      <c r="A70" t="s">
        <v>36</v>
      </c>
      <c r="B70" t="s">
        <v>56</v>
      </c>
      <c r="C70">
        <f>[1]Full!A70</f>
        <v>1.000010616762814E-10</v>
      </c>
      <c r="D70">
        <f>[1]Full!B70</f>
        <v>8.1926835317925066E-29</v>
      </c>
      <c r="E70">
        <f t="shared" si="21"/>
        <v>8.1925965529380732E-19</v>
      </c>
    </row>
    <row r="71" spans="1:5" x14ac:dyDescent="0.25">
      <c r="A71" t="s">
        <v>178</v>
      </c>
      <c r="B71" t="s">
        <v>133</v>
      </c>
      <c r="C71">
        <f>[1]Full!A71</f>
        <v>8.4016347218202671E-7</v>
      </c>
      <c r="D71">
        <f>[1]Full!B71</f>
        <v>7.5359532509229327E-19</v>
      </c>
      <c r="E71">
        <f t="shared" si="21"/>
        <v>8.969627340916127E-13</v>
      </c>
    </row>
    <row r="72" spans="1:5" x14ac:dyDescent="0.25">
      <c r="A72" t="s">
        <v>37</v>
      </c>
      <c r="B72" t="s">
        <v>57</v>
      </c>
      <c r="C72">
        <f>[1]Full!A72</f>
        <v>8.3952956311604484E-7</v>
      </c>
      <c r="D72">
        <f>[1]Full!B72</f>
        <v>1.9343385428108242E-21</v>
      </c>
      <c r="E72">
        <f t="shared" si="21"/>
        <v>2.3040743623502967E-15</v>
      </c>
    </row>
    <row r="73" spans="1:5" x14ac:dyDescent="0.25">
      <c r="A73" t="s">
        <v>38</v>
      </c>
      <c r="B73" t="s">
        <v>58</v>
      </c>
      <c r="C73">
        <f>[1]Full!A73</f>
        <v>5.9379541811620229E-4</v>
      </c>
      <c r="D73">
        <f>[1]Full!B73</f>
        <v>3.6539368551794583E-26</v>
      </c>
      <c r="E73">
        <f t="shared" si="21"/>
        <v>6.1535282080341077E-23</v>
      </c>
    </row>
    <row r="74" spans="1:5" x14ac:dyDescent="0.25">
      <c r="A74" t="s">
        <v>157</v>
      </c>
      <c r="B74" t="s">
        <v>158</v>
      </c>
      <c r="C74">
        <f>[1]Full!A74</f>
        <v>0</v>
      </c>
      <c r="D74">
        <f>[1]Full!B74</f>
        <v>0</v>
      </c>
      <c r="E74" t="e">
        <f t="shared" si="21"/>
        <v>#DIV/0!</v>
      </c>
    </row>
    <row r="75" spans="1:5" x14ac:dyDescent="0.25">
      <c r="A75" t="s">
        <v>159</v>
      </c>
      <c r="B75" t="s">
        <v>161</v>
      </c>
      <c r="C75">
        <f>[1]Full!A75</f>
        <v>0</v>
      </c>
      <c r="D75">
        <f>[1]Full!B75</f>
        <v>0</v>
      </c>
      <c r="E75" t="e">
        <f t="shared" si="21"/>
        <v>#DIV/0!</v>
      </c>
    </row>
    <row r="76" spans="1:5" x14ac:dyDescent="0.25">
      <c r="A76" t="s">
        <v>162</v>
      </c>
      <c r="B76" t="s">
        <v>168</v>
      </c>
      <c r="C76">
        <f>[1]Full!A76</f>
        <v>0</v>
      </c>
      <c r="D76">
        <f>[1]Full!B76</f>
        <v>0</v>
      </c>
      <c r="E76" t="e">
        <f t="shared" si="21"/>
        <v>#DIV/0!</v>
      </c>
    </row>
    <row r="77" spans="1:5" x14ac:dyDescent="0.25">
      <c r="A77" t="s">
        <v>163</v>
      </c>
      <c r="B77" t="s">
        <v>170</v>
      </c>
      <c r="C77">
        <f>[1]Full!A77</f>
        <v>0</v>
      </c>
      <c r="D77">
        <f>[1]Full!B77</f>
        <v>0</v>
      </c>
      <c r="E77" t="e">
        <f t="shared" si="21"/>
        <v>#DIV/0!</v>
      </c>
    </row>
    <row r="78" spans="1:5" x14ac:dyDescent="0.25">
      <c r="A78" t="s">
        <v>164</v>
      </c>
      <c r="B78" t="s">
        <v>171</v>
      </c>
      <c r="C78">
        <f>[1]Full!A78</f>
        <v>0</v>
      </c>
      <c r="D78">
        <f>[1]Full!B78</f>
        <v>0</v>
      </c>
      <c r="E78" t="e">
        <f t="shared" si="21"/>
        <v>#DIV/0!</v>
      </c>
    </row>
    <row r="79" spans="1:5" x14ac:dyDescent="0.25">
      <c r="A79" t="s">
        <v>165</v>
      </c>
      <c r="B79" t="s">
        <v>172</v>
      </c>
      <c r="C79">
        <f>[1]Full!A79</f>
        <v>0</v>
      </c>
      <c r="D79">
        <f>[1]Full!B79</f>
        <v>0</v>
      </c>
      <c r="E79" t="e">
        <f t="shared" si="21"/>
        <v>#DIV/0!</v>
      </c>
    </row>
    <row r="80" spans="1:5" x14ac:dyDescent="0.25">
      <c r="A80" t="s">
        <v>160</v>
      </c>
      <c r="B80" t="s">
        <v>169</v>
      </c>
      <c r="C80">
        <f>[1]Full!A80</f>
        <v>0</v>
      </c>
      <c r="D80">
        <f>[1]Full!B80</f>
        <v>0</v>
      </c>
      <c r="E80" t="e">
        <f t="shared" si="21"/>
        <v>#DIV/0!</v>
      </c>
    </row>
    <row r="81" spans="1:5" x14ac:dyDescent="0.25">
      <c r="A81" t="s">
        <v>166</v>
      </c>
      <c r="B81" t="s">
        <v>173</v>
      </c>
      <c r="C81">
        <f>[1]Full!A81</f>
        <v>0</v>
      </c>
      <c r="D81">
        <f>[1]Full!B81</f>
        <v>0</v>
      </c>
      <c r="E81" t="e">
        <f t="shared" si="21"/>
        <v>#DIV/0!</v>
      </c>
    </row>
    <row r="82" spans="1:5" x14ac:dyDescent="0.25">
      <c r="A82" t="s">
        <v>167</v>
      </c>
      <c r="B82" t="s">
        <v>174</v>
      </c>
      <c r="C82">
        <f>[1]Full!A82</f>
        <v>0</v>
      </c>
      <c r="D82">
        <f>[1]Full!B82</f>
        <v>0</v>
      </c>
      <c r="E82" t="e">
        <f t="shared" si="21"/>
        <v>#DIV/0!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B00D-98AD-448E-8143-5CE547B2BEC7}">
  <dimension ref="A1:DN82"/>
  <sheetViews>
    <sheetView tabSelected="1" topLeftCell="BI1" workbookViewId="0">
      <selection activeCell="CL10" sqref="CL10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5" width="15.28515625" customWidth="1"/>
    <col min="8" max="8" width="10" customWidth="1"/>
    <col min="20" max="20" width="9.7109375" customWidth="1"/>
    <col min="45" max="45" width="12.7109375" bestFit="1" customWidth="1"/>
    <col min="57" max="57" width="12.7109375" bestFit="1" customWidth="1"/>
    <col min="69" max="69" width="12.7109375" bestFit="1" customWidth="1"/>
  </cols>
  <sheetData>
    <row r="1" spans="1:118" x14ac:dyDescent="0.25">
      <c r="A1" t="s">
        <v>0</v>
      </c>
      <c r="B1" t="s">
        <v>1</v>
      </c>
      <c r="C1" t="s">
        <v>2</v>
      </c>
      <c r="D1" t="s">
        <v>140</v>
      </c>
      <c r="H1" t="s">
        <v>134</v>
      </c>
      <c r="N1" t="s">
        <v>141</v>
      </c>
      <c r="T1" t="s">
        <v>142</v>
      </c>
      <c r="Z1" t="s">
        <v>141</v>
      </c>
      <c r="AF1" t="s">
        <v>143</v>
      </c>
      <c r="AL1" t="s">
        <v>141</v>
      </c>
      <c r="AR1" t="s">
        <v>92</v>
      </c>
      <c r="AX1" t="s">
        <v>141</v>
      </c>
      <c r="BD1" t="s">
        <v>109</v>
      </c>
      <c r="BJ1" t="s">
        <v>141</v>
      </c>
      <c r="BP1" t="s">
        <v>144</v>
      </c>
      <c r="BV1" t="s">
        <v>238</v>
      </c>
      <c r="CA1" t="s">
        <v>217</v>
      </c>
      <c r="CG1" t="s">
        <v>145</v>
      </c>
      <c r="CM1" t="s">
        <v>216</v>
      </c>
      <c r="CR1" t="s">
        <v>217</v>
      </c>
      <c r="CX1" t="s">
        <v>152</v>
      </c>
      <c r="DD1" t="s">
        <v>155</v>
      </c>
      <c r="DJ1" t="s">
        <v>156</v>
      </c>
    </row>
    <row r="2" spans="1:118" x14ac:dyDescent="0.25">
      <c r="A2" t="s">
        <v>59</v>
      </c>
      <c r="B2" t="s">
        <v>60</v>
      </c>
      <c r="C2">
        <f>[1]Full!A2</f>
        <v>2.2573179442032759E-3</v>
      </c>
      <c r="D2">
        <f>[1]Full!B2</f>
        <v>7.6024917744233736E-4</v>
      </c>
      <c r="E2">
        <f>[1]Full!C2</f>
        <v>2.2573179442032759E-3</v>
      </c>
      <c r="F2">
        <f>[1]Full!D2</f>
        <v>7.6024917744233736E-4</v>
      </c>
      <c r="H2" t="s">
        <v>135</v>
      </c>
      <c r="I2" s="1" t="s">
        <v>136</v>
      </c>
      <c r="J2" t="s">
        <v>137</v>
      </c>
      <c r="K2" t="s">
        <v>138</v>
      </c>
      <c r="L2" t="s">
        <v>139</v>
      </c>
      <c r="N2" t="s">
        <v>135</v>
      </c>
      <c r="O2" s="1" t="s">
        <v>136</v>
      </c>
      <c r="P2" t="s">
        <v>137</v>
      </c>
      <c r="Q2" t="s">
        <v>138</v>
      </c>
      <c r="R2" t="s">
        <v>139</v>
      </c>
      <c r="T2" t="s">
        <v>135</v>
      </c>
      <c r="U2" s="1" t="s">
        <v>136</v>
      </c>
      <c r="V2" t="s">
        <v>137</v>
      </c>
      <c r="W2" t="s">
        <v>138</v>
      </c>
      <c r="X2" t="s">
        <v>139</v>
      </c>
      <c r="Z2" t="s">
        <v>135</v>
      </c>
      <c r="AA2" s="1" t="s">
        <v>136</v>
      </c>
      <c r="AB2" t="s">
        <v>137</v>
      </c>
      <c r="AC2" t="s">
        <v>138</v>
      </c>
      <c r="AD2" t="s">
        <v>139</v>
      </c>
      <c r="AF2" t="s">
        <v>135</v>
      </c>
      <c r="AG2" s="1" t="s">
        <v>136</v>
      </c>
      <c r="AH2" t="s">
        <v>137</v>
      </c>
      <c r="AI2" t="s">
        <v>138</v>
      </c>
      <c r="AJ2" t="s">
        <v>139</v>
      </c>
      <c r="AL2" t="s">
        <v>135</v>
      </c>
      <c r="AM2" s="1" t="s">
        <v>136</v>
      </c>
      <c r="AN2" t="s">
        <v>137</v>
      </c>
      <c r="AO2" t="s">
        <v>138</v>
      </c>
      <c r="AP2" t="s">
        <v>139</v>
      </c>
      <c r="AR2" t="s">
        <v>135</v>
      </c>
      <c r="AS2" s="1" t="s">
        <v>136</v>
      </c>
      <c r="AT2" t="s">
        <v>137</v>
      </c>
      <c r="AU2" t="s">
        <v>138</v>
      </c>
      <c r="AV2" t="s">
        <v>139</v>
      </c>
      <c r="AX2" t="s">
        <v>135</v>
      </c>
      <c r="AY2" s="1" t="s">
        <v>136</v>
      </c>
      <c r="AZ2" t="s">
        <v>137</v>
      </c>
      <c r="BA2" t="s">
        <v>138</v>
      </c>
      <c r="BB2" t="s">
        <v>139</v>
      </c>
      <c r="BD2" t="s">
        <v>135</v>
      </c>
      <c r="BE2" s="1" t="s">
        <v>136</v>
      </c>
      <c r="BF2" t="s">
        <v>137</v>
      </c>
      <c r="BG2" t="s">
        <v>138</v>
      </c>
      <c r="BH2" t="s">
        <v>139</v>
      </c>
      <c r="BJ2" t="s">
        <v>135</v>
      </c>
      <c r="BK2" s="1" t="s">
        <v>136</v>
      </c>
      <c r="BL2" t="s">
        <v>137</v>
      </c>
      <c r="BM2" t="s">
        <v>138</v>
      </c>
      <c r="BN2" t="s">
        <v>139</v>
      </c>
      <c r="BP2" t="s">
        <v>135</v>
      </c>
      <c r="BQ2" s="1" t="s">
        <v>136</v>
      </c>
      <c r="BR2" t="s">
        <v>137</v>
      </c>
      <c r="BS2" t="s">
        <v>138</v>
      </c>
      <c r="BT2" t="s">
        <v>139</v>
      </c>
      <c r="BV2" t="s">
        <v>135</v>
      </c>
      <c r="BW2" s="1" t="s">
        <v>136</v>
      </c>
      <c r="BX2" t="s">
        <v>137</v>
      </c>
      <c r="BY2" t="s">
        <v>138</v>
      </c>
      <c r="BZ2" t="s">
        <v>139</v>
      </c>
      <c r="CA2" t="s">
        <v>135</v>
      </c>
      <c r="CB2" s="1" t="s">
        <v>136</v>
      </c>
      <c r="CC2" t="s">
        <v>137</v>
      </c>
      <c r="CD2" t="s">
        <v>138</v>
      </c>
      <c r="CE2" t="s">
        <v>139</v>
      </c>
      <c r="CG2" t="s">
        <v>135</v>
      </c>
      <c r="CH2" s="1" t="s">
        <v>136</v>
      </c>
      <c r="CI2" t="s">
        <v>137</v>
      </c>
      <c r="CJ2" t="s">
        <v>138</v>
      </c>
      <c r="CK2" t="s">
        <v>139</v>
      </c>
      <c r="CM2" t="s">
        <v>135</v>
      </c>
      <c r="CN2" s="1" t="s">
        <v>136</v>
      </c>
      <c r="CO2" t="s">
        <v>137</v>
      </c>
      <c r="CP2" t="s">
        <v>138</v>
      </c>
      <c r="CQ2" t="s">
        <v>139</v>
      </c>
      <c r="CR2" t="s">
        <v>135</v>
      </c>
      <c r="CS2" s="1" t="s">
        <v>136</v>
      </c>
      <c r="CT2" t="s">
        <v>137</v>
      </c>
      <c r="CU2" t="s">
        <v>138</v>
      </c>
      <c r="CV2" t="s">
        <v>139</v>
      </c>
      <c r="CX2" t="s">
        <v>153</v>
      </c>
      <c r="CY2" t="s">
        <v>154</v>
      </c>
      <c r="DA2" t="s">
        <v>153</v>
      </c>
      <c r="DB2" t="s">
        <v>154</v>
      </c>
      <c r="DD2" t="s">
        <v>153</v>
      </c>
      <c r="DE2" t="s">
        <v>154</v>
      </c>
      <c r="DG2" t="s">
        <v>153</v>
      </c>
      <c r="DH2" t="s">
        <v>154</v>
      </c>
      <c r="DJ2" t="s">
        <v>153</v>
      </c>
      <c r="DK2" t="s">
        <v>154</v>
      </c>
      <c r="DM2" t="s">
        <v>153</v>
      </c>
      <c r="DN2" t="s">
        <v>154</v>
      </c>
    </row>
    <row r="3" spans="1:118" x14ac:dyDescent="0.25">
      <c r="A3" t="s">
        <v>61</v>
      </c>
      <c r="B3" t="s">
        <v>62</v>
      </c>
      <c r="C3">
        <f>[1]Full!A3</f>
        <v>0.420762723852383</v>
      </c>
      <c r="D3">
        <f>[1]Full!B3</f>
        <v>67159.989807325925</v>
      </c>
      <c r="E3">
        <f>[1]Full!C3</f>
        <v>0.420762723852383</v>
      </c>
      <c r="F3">
        <f>[1]Full!D3</f>
        <v>67159.989807325925</v>
      </c>
      <c r="H3">
        <v>0</v>
      </c>
      <c r="I3">
        <v>100</v>
      </c>
      <c r="J3">
        <v>0</v>
      </c>
      <c r="K3">
        <v>0</v>
      </c>
      <c r="L3">
        <v>0</v>
      </c>
      <c r="N3">
        <f>[1]Full!J2</f>
        <v>0</v>
      </c>
      <c r="O3">
        <f>[1]Full!K2</f>
        <v>100</v>
      </c>
      <c r="P3">
        <f>[1]Full!L2</f>
        <v>0</v>
      </c>
      <c r="Q3">
        <f>[1]Full!M2</f>
        <v>0</v>
      </c>
      <c r="R3">
        <f>[1]Full!N2</f>
        <v>0</v>
      </c>
      <c r="T3">
        <v>0</v>
      </c>
      <c r="U3">
        <v>100</v>
      </c>
      <c r="V3">
        <v>0</v>
      </c>
      <c r="W3">
        <v>0</v>
      </c>
      <c r="X3">
        <v>0</v>
      </c>
      <c r="Z3">
        <f>[1]Full!U2</f>
        <v>0</v>
      </c>
      <c r="AA3">
        <f>[1]Full!V2</f>
        <v>100</v>
      </c>
      <c r="AB3">
        <f>[1]Full!W2</f>
        <v>0</v>
      </c>
      <c r="AC3">
        <f>[1]Full!X2</f>
        <v>0</v>
      </c>
      <c r="AD3">
        <f>[1]Full!Y2</f>
        <v>0</v>
      </c>
      <c r="AF3">
        <v>0</v>
      </c>
      <c r="AG3">
        <v>100</v>
      </c>
      <c r="AH3">
        <v>0</v>
      </c>
      <c r="AI3">
        <v>0</v>
      </c>
      <c r="AJ3">
        <v>0</v>
      </c>
      <c r="AL3">
        <f>[1]Full!AH2</f>
        <v>0</v>
      </c>
      <c r="AM3">
        <f>[1]Full!AI2</f>
        <v>100</v>
      </c>
      <c r="AN3">
        <f>[1]Full!AJ2</f>
        <v>0</v>
      </c>
      <c r="AO3">
        <f>[1]Full!AK2</f>
        <v>0</v>
      </c>
      <c r="AP3">
        <f>[1]Full!AL2</f>
        <v>0</v>
      </c>
      <c r="AR3">
        <v>0</v>
      </c>
      <c r="AS3">
        <v>100</v>
      </c>
      <c r="AT3">
        <v>0</v>
      </c>
      <c r="AU3">
        <v>0</v>
      </c>
      <c r="AV3">
        <v>0</v>
      </c>
      <c r="AX3">
        <f>[1]Full!AV2</f>
        <v>0</v>
      </c>
      <c r="AY3">
        <f>[1]Full!AW2</f>
        <v>100</v>
      </c>
      <c r="AZ3">
        <f>[1]Full!AX2</f>
        <v>0</v>
      </c>
      <c r="BA3">
        <f>[1]Full!AY2</f>
        <v>0</v>
      </c>
      <c r="BB3">
        <f>[1]Full!AZ2</f>
        <v>0</v>
      </c>
      <c r="BD3">
        <v>0</v>
      </c>
      <c r="BE3">
        <v>100</v>
      </c>
      <c r="BF3">
        <v>0</v>
      </c>
      <c r="BG3">
        <v>0</v>
      </c>
      <c r="BH3">
        <v>0</v>
      </c>
      <c r="BJ3">
        <f>[1]Full!BJ2</f>
        <v>0</v>
      </c>
      <c r="BK3">
        <f>[1]Full!BK2</f>
        <v>100</v>
      </c>
      <c r="BL3">
        <f>[1]Full!BL2</f>
        <v>0</v>
      </c>
      <c r="BM3">
        <f>[1]Full!BM2</f>
        <v>0</v>
      </c>
      <c r="BN3">
        <f>[1]Full!BN2</f>
        <v>0</v>
      </c>
      <c r="BP3">
        <v>0</v>
      </c>
      <c r="BQ3">
        <v>100</v>
      </c>
      <c r="BR3">
        <v>0</v>
      </c>
      <c r="BS3">
        <v>0</v>
      </c>
      <c r="BT3">
        <v>0</v>
      </c>
      <c r="BV3">
        <f>[1]Full!BX2</f>
        <v>0</v>
      </c>
      <c r="BW3">
        <f>[1]Full!BY2</f>
        <v>100</v>
      </c>
      <c r="BX3">
        <f>[1]Full!BZ2</f>
        <v>0</v>
      </c>
      <c r="BY3">
        <f>[1]Full!CA2</f>
        <v>0</v>
      </c>
      <c r="BZ3">
        <f>[1]Full!CB2</f>
        <v>0</v>
      </c>
      <c r="CA3">
        <f>[1]Full!CL2</f>
        <v>0</v>
      </c>
      <c r="CB3">
        <f>[1]Full!CM2</f>
        <v>100</v>
      </c>
      <c r="CC3">
        <f>[1]Full!CN2</f>
        <v>0</v>
      </c>
      <c r="CD3">
        <f>[1]Full!CO2</f>
        <v>0</v>
      </c>
      <c r="CE3">
        <f>[1]Full!CP2</f>
        <v>0</v>
      </c>
      <c r="CG3">
        <v>0</v>
      </c>
      <c r="CH3">
        <v>100</v>
      </c>
      <c r="CI3">
        <v>0</v>
      </c>
      <c r="CJ3">
        <v>0</v>
      </c>
      <c r="CK3">
        <v>0</v>
      </c>
      <c r="CM3">
        <f>[1]Full!CZ2</f>
        <v>0</v>
      </c>
      <c r="CN3">
        <f>[1]Full!DA2</f>
        <v>100</v>
      </c>
      <c r="CO3">
        <f>[1]Full!DB2</f>
        <v>0</v>
      </c>
      <c r="CP3">
        <f>[1]Full!DC2</f>
        <v>0</v>
      </c>
      <c r="CQ3">
        <f>[1]Full!DD2</f>
        <v>0</v>
      </c>
      <c r="CR3">
        <f>[1]Full!DN2</f>
        <v>0</v>
      </c>
      <c r="CS3">
        <f>[1]Full!DO2</f>
        <v>100</v>
      </c>
      <c r="CT3">
        <f>[1]Full!DP2</f>
        <v>0</v>
      </c>
      <c r="CU3">
        <f>[1]Full!DQ2</f>
        <v>0</v>
      </c>
      <c r="CV3">
        <f>[1]Full!DR2</f>
        <v>0</v>
      </c>
      <c r="CX3">
        <v>0</v>
      </c>
      <c r="CY3">
        <f>[1]Full!DX26</f>
        <v>0.77</v>
      </c>
      <c r="DA3">
        <f>[1]Full!DY2</f>
        <v>2.0408163265306118</v>
      </c>
      <c r="DB3">
        <f>[1]Full!DZ2</f>
        <v>1.092408221936513</v>
      </c>
      <c r="DD3">
        <v>0</v>
      </c>
      <c r="DE3">
        <v>8.9499999999999993</v>
      </c>
      <c r="DG3">
        <f>[1]Full!ED2</f>
        <v>2.0408163265306118</v>
      </c>
      <c r="DH3">
        <f>[1]Full!EE2</f>
        <v>16.723994227874918</v>
      </c>
      <c r="DJ3">
        <v>0</v>
      </c>
      <c r="DK3">
        <v>8.9499999999999993</v>
      </c>
      <c r="DM3">
        <f>[1]Full!EI2</f>
        <v>2.0408163265306118</v>
      </c>
      <c r="DN3">
        <f>[1]Full!EJ2</f>
        <v>8.9137828678739641</v>
      </c>
    </row>
    <row r="4" spans="1:118" x14ac:dyDescent="0.25">
      <c r="A4" t="s">
        <v>63</v>
      </c>
      <c r="B4" t="s">
        <v>64</v>
      </c>
      <c r="C4">
        <f>[1]Full!A4</f>
        <v>2.2535010503297871E-18</v>
      </c>
      <c r="D4">
        <f>[1]Full!B4</f>
        <v>2.0870315326090671E-3</v>
      </c>
      <c r="E4">
        <f>[1]Full!C4</f>
        <v>2.2535010503297871E-18</v>
      </c>
      <c r="F4">
        <f>[1]Full!D4</f>
        <v>2.0870315326090671E-3</v>
      </c>
      <c r="H4">
        <v>1</v>
      </c>
      <c r="I4">
        <v>99.55502833333334</v>
      </c>
      <c r="J4">
        <v>0.17766666666666661</v>
      </c>
      <c r="K4">
        <v>0.09</v>
      </c>
      <c r="L4">
        <v>0.17730499999999999</v>
      </c>
      <c r="N4">
        <f>[1]Full!J3</f>
        <v>1.2244897959183669</v>
      </c>
      <c r="O4">
        <f>[1]Full!K3</f>
        <v>99.682891042338042</v>
      </c>
      <c r="P4">
        <f>[1]Full!L3</f>
        <v>0.20053198077671869</v>
      </c>
      <c r="Q4">
        <f>[1]Full!M3</f>
        <v>1.81021002159008E-2</v>
      </c>
      <c r="R4">
        <f>[1]Full!N3</f>
        <v>9.8474876671453826E-2</v>
      </c>
      <c r="T4">
        <v>1</v>
      </c>
      <c r="U4">
        <v>85.926666666666662</v>
      </c>
      <c r="V4">
        <v>12.66333333333333</v>
      </c>
      <c r="W4">
        <v>0.22</v>
      </c>
      <c r="X4">
        <v>1.19</v>
      </c>
      <c r="Z4">
        <f>[1]Full!U3</f>
        <v>1.2244897959183669</v>
      </c>
      <c r="AA4">
        <f>[1]Full!V3</f>
        <v>80.648927137515187</v>
      </c>
      <c r="AB4">
        <f>[1]Full!W3</f>
        <v>18.840104113422431</v>
      </c>
      <c r="AC4">
        <f>[1]Full!X3</f>
        <v>0.24822345312494809</v>
      </c>
      <c r="AD4">
        <f>[1]Full!Y3</f>
        <v>0.26274534432336882</v>
      </c>
      <c r="AF4">
        <v>1</v>
      </c>
      <c r="AG4">
        <v>83.67</v>
      </c>
      <c r="AH4">
        <v>0.45333333333333331</v>
      </c>
      <c r="AI4">
        <v>0.90341398666200468</v>
      </c>
      <c r="AJ4">
        <v>14.973252680004659</v>
      </c>
      <c r="AL4">
        <f>[1]Full!AH3</f>
        <v>1.2244897959183669</v>
      </c>
      <c r="AM4">
        <f>[1]Full!AI3</f>
        <v>91.982320765517542</v>
      </c>
      <c r="AN4">
        <f>[1]Full!AJ3</f>
        <v>1.008907231235503</v>
      </c>
      <c r="AO4">
        <f>[1]Full!AK3</f>
        <v>3.866945535725395</v>
      </c>
      <c r="AP4">
        <f>[1]Full!AL3</f>
        <v>3.1418264675303829</v>
      </c>
      <c r="AR4">
        <v>1</v>
      </c>
      <c r="AS4">
        <v>91.335000000000008</v>
      </c>
      <c r="AT4">
        <v>10.9273925</v>
      </c>
      <c r="AU4">
        <v>0.35</v>
      </c>
      <c r="AV4">
        <v>1.270075166666667</v>
      </c>
      <c r="AX4">
        <f>[1]Full!AV3</f>
        <v>1.2244897959183669</v>
      </c>
      <c r="AY4">
        <f>[1]Full!AW3</f>
        <v>80.806156766891121</v>
      </c>
      <c r="AZ4">
        <f>[1]Full!AX3</f>
        <v>18.9090450919667</v>
      </c>
      <c r="BA4">
        <f>[1]Full!AY3</f>
        <v>0.116339923418185</v>
      </c>
      <c r="BB4">
        <f>[1]Full!AZ3</f>
        <v>0.168458644659019</v>
      </c>
      <c r="BD4">
        <v>1</v>
      </c>
      <c r="BE4">
        <v>81.36</v>
      </c>
      <c r="BF4">
        <v>0.63333333333333341</v>
      </c>
      <c r="BG4">
        <v>1.3</v>
      </c>
      <c r="BH4">
        <v>16.70666666666666</v>
      </c>
      <c r="BJ4">
        <f>[1]Full!BJ3</f>
        <v>1.2244897959183669</v>
      </c>
      <c r="BK4">
        <f>[1]Full!BK3</f>
        <v>94.412606746112942</v>
      </c>
      <c r="BL4">
        <f>[1]Full!BL3</f>
        <v>0.60066702455361964</v>
      </c>
      <c r="BM4">
        <f>[1]Full!BM3</f>
        <v>1.9831815585138239</v>
      </c>
      <c r="BN4">
        <f>[1]Full!BN3</f>
        <v>3.003544670814009</v>
      </c>
      <c r="BP4">
        <v>1</v>
      </c>
      <c r="BQ4">
        <v>93.234999999999999</v>
      </c>
      <c r="BR4">
        <v>15.606666666666669</v>
      </c>
      <c r="BS4">
        <v>2.91</v>
      </c>
      <c r="BT4">
        <v>2.11</v>
      </c>
      <c r="BV4">
        <f>[1]Full!BX3</f>
        <v>0.2040816326530612</v>
      </c>
      <c r="BW4">
        <f>[1]Full!BY3</f>
        <v>97.991088582056662</v>
      </c>
      <c r="BX4">
        <f>[1]Full!BZ3</f>
        <v>1.7104260639168329</v>
      </c>
      <c r="BY4">
        <f>[1]Full!CA3</f>
        <v>0.182332882115644</v>
      </c>
      <c r="BZ4">
        <f>[1]Full!CB3</f>
        <v>0.1161524727785741</v>
      </c>
      <c r="CA4">
        <f>[1]Full!CL3</f>
        <v>1.2244897959183669</v>
      </c>
      <c r="CB4">
        <f>[1]Full!CM3</f>
        <v>52.837809452271607</v>
      </c>
      <c r="CC4">
        <f>[1]Full!CN3</f>
        <v>46.819545284277403</v>
      </c>
      <c r="CD4">
        <f>[1]Full!CO3</f>
        <v>0.16703787734119491</v>
      </c>
      <c r="CE4">
        <f>[1]Full!CP3</f>
        <v>0.17559628259453</v>
      </c>
      <c r="CG4">
        <v>1</v>
      </c>
      <c r="CH4">
        <v>89.175000000000011</v>
      </c>
      <c r="CI4">
        <v>8.7033333333333349</v>
      </c>
      <c r="CJ4">
        <v>2.33</v>
      </c>
      <c r="CK4">
        <v>6.8550000000000004</v>
      </c>
      <c r="CM4">
        <f>[1]Full!CZ3</f>
        <v>0.1020408163265306</v>
      </c>
      <c r="CN4">
        <f>[1]Full!DA3</f>
        <v>98.782286977312154</v>
      </c>
      <c r="CO4">
        <f>[1]Full!DB3</f>
        <v>0.9341918278481226</v>
      </c>
      <c r="CP4">
        <f>[1]Full!DC3</f>
        <v>0.134549096987398</v>
      </c>
      <c r="CQ4">
        <f>[1]Full!DD3</f>
        <v>0.1488620705432403</v>
      </c>
      <c r="CR4">
        <f>[1]Full!DN3</f>
        <v>1.2244897959183669</v>
      </c>
      <c r="CS4">
        <f>[1]Full!DO3</f>
        <v>42.71781220738935</v>
      </c>
      <c r="CT4">
        <f>[1]Full!DP3</f>
        <v>56.711388191032903</v>
      </c>
      <c r="CU4">
        <f>[1]Full!DQ3</f>
        <v>0.22953960575289181</v>
      </c>
      <c r="CV4">
        <f>[1]Full!DR3</f>
        <v>0.33813864544779682</v>
      </c>
      <c r="CX4">
        <v>20</v>
      </c>
      <c r="CY4">
        <f>[1]Full!DX27</f>
        <v>4.1399999999999997</v>
      </c>
      <c r="DA4">
        <f>[1]Full!DY3</f>
        <v>4.0816326530612246</v>
      </c>
      <c r="DB4">
        <f>[1]Full!DZ3</f>
        <v>1.5427261196038491</v>
      </c>
      <c r="DD4">
        <v>20</v>
      </c>
      <c r="DE4">
        <v>22.1</v>
      </c>
      <c r="DG4">
        <f>[1]Full!ED3</f>
        <v>4.0816326530612246</v>
      </c>
      <c r="DH4">
        <f>[1]Full!EE3</f>
        <v>17.46429268256243</v>
      </c>
      <c r="DJ4">
        <v>20</v>
      </c>
      <c r="DK4">
        <v>8.2799999999999994</v>
      </c>
      <c r="DM4">
        <f>[1]Full!EI3</f>
        <v>4.0816326530612246</v>
      </c>
      <c r="DN4">
        <f>[1]Full!EJ3</f>
        <v>8.8879101946012042</v>
      </c>
    </row>
    <row r="5" spans="1:118" x14ac:dyDescent="0.25">
      <c r="A5" t="s">
        <v>65</v>
      </c>
      <c r="B5" t="s">
        <v>66</v>
      </c>
      <c r="C5">
        <f>[1]Full!A5</f>
        <v>1.120896357437435E-15</v>
      </c>
      <c r="D5">
        <f>[1]Full!B5</f>
        <v>194281.01366325849</v>
      </c>
      <c r="E5">
        <f>[1]Full!C5</f>
        <v>1.120896357437435E-15</v>
      </c>
      <c r="F5">
        <f>[1]Full!D5</f>
        <v>194281.01366325849</v>
      </c>
      <c r="H5">
        <v>3</v>
      </c>
      <c r="I5">
        <v>98.962980000000002</v>
      </c>
      <c r="J5">
        <v>0.43033333333333329</v>
      </c>
      <c r="K5">
        <v>7.0000000000000007E-2</v>
      </c>
      <c r="L5">
        <v>0.53668666666666676</v>
      </c>
      <c r="N5">
        <f>[1]Full!J4</f>
        <v>2.4489795918367352</v>
      </c>
      <c r="O5">
        <f>[1]Full!K4</f>
        <v>99.443527692422904</v>
      </c>
      <c r="P5">
        <f>[1]Full!L4</f>
        <v>0.30979224492754359</v>
      </c>
      <c r="Q5">
        <f>[1]Full!M4</f>
        <v>5.0000928460579838E-2</v>
      </c>
      <c r="R5">
        <f>[1]Full!N4</f>
        <v>0.1966791342170103</v>
      </c>
      <c r="T5">
        <v>3</v>
      </c>
      <c r="U5">
        <v>50.51</v>
      </c>
      <c r="V5">
        <v>47.152500000000003</v>
      </c>
      <c r="W5">
        <v>0.43</v>
      </c>
      <c r="X5">
        <v>1.9075</v>
      </c>
      <c r="Z5">
        <f>[1]Full!U4</f>
        <v>2.4489795918367352</v>
      </c>
      <c r="AA5">
        <f>[1]Full!V4</f>
        <v>65.092915345862721</v>
      </c>
      <c r="AB5">
        <f>[1]Full!W4</f>
        <v>33.416438941643918</v>
      </c>
      <c r="AC5">
        <f>[1]Full!X4</f>
        <v>0.5172606124388297</v>
      </c>
      <c r="AD5">
        <f>[1]Full!Y4</f>
        <v>0.97338569117654483</v>
      </c>
      <c r="AF5">
        <v>3</v>
      </c>
      <c r="AG5">
        <v>72.226666666666674</v>
      </c>
      <c r="AH5">
        <v>12.03166666666667</v>
      </c>
      <c r="AI5">
        <v>20.49</v>
      </c>
      <c r="AJ5">
        <v>11.742224999999999</v>
      </c>
      <c r="AL5">
        <f>[1]Full!AH4</f>
        <v>2.4489795918367352</v>
      </c>
      <c r="AM5">
        <f>[1]Full!AI4</f>
        <v>84.72841205307806</v>
      </c>
      <c r="AN5">
        <f>[1]Full!AJ4</f>
        <v>2.6618121085772879</v>
      </c>
      <c r="AO5">
        <f>[1]Full!AK4</f>
        <v>6.5378023356296948</v>
      </c>
      <c r="AP5">
        <f>[1]Full!AL4</f>
        <v>6.0719735030572801</v>
      </c>
      <c r="AR5">
        <v>3</v>
      </c>
      <c r="AS5">
        <v>72.479780000000005</v>
      </c>
      <c r="AT5">
        <v>33.901870000000002</v>
      </c>
      <c r="AU5">
        <v>0.5</v>
      </c>
      <c r="AV5">
        <v>1.169228333333334</v>
      </c>
      <c r="AX5">
        <f>[1]Full!AV4</f>
        <v>2.4489795918367352</v>
      </c>
      <c r="AY5">
        <f>[1]Full!AW4</f>
        <v>70.560195181595944</v>
      </c>
      <c r="AZ5">
        <f>[1]Full!AX4</f>
        <v>28.71267426104815</v>
      </c>
      <c r="BA5">
        <f>[1]Full!AY4</f>
        <v>0.22494279362487679</v>
      </c>
      <c r="BB5">
        <f>[1]Full!AZ4</f>
        <v>0.50219267344753404</v>
      </c>
      <c r="BD5">
        <v>3</v>
      </c>
      <c r="BE5">
        <v>75.650000000000006</v>
      </c>
      <c r="BF5">
        <v>8.7166666666666668</v>
      </c>
      <c r="BG5">
        <v>12.04</v>
      </c>
      <c r="BH5">
        <v>3.5933333333333342</v>
      </c>
      <c r="BJ5">
        <f>[1]Full!BJ4</f>
        <v>2.4489795918367352</v>
      </c>
      <c r="BK5">
        <f>[1]Full!BK4</f>
        <v>89.457475487844818</v>
      </c>
      <c r="BL5">
        <f>[1]Full!BL4</f>
        <v>1.4670970083063819</v>
      </c>
      <c r="BM5">
        <f>[1]Full!BM4</f>
        <v>3.3472635374352389</v>
      </c>
      <c r="BN5">
        <f>[1]Full!BN4</f>
        <v>5.7281639663815351</v>
      </c>
      <c r="BP5">
        <v>3</v>
      </c>
      <c r="BQ5">
        <v>75.61</v>
      </c>
      <c r="BR5">
        <v>48.633333333333333</v>
      </c>
      <c r="BS5">
        <v>10.199999999999999</v>
      </c>
      <c r="BT5">
        <v>5.1433333333333344</v>
      </c>
      <c r="BV5">
        <f>[1]Full!BX4</f>
        <v>0.40816326530612251</v>
      </c>
      <c r="BW5">
        <f>[1]Full!BY4</f>
        <v>96.043237844355573</v>
      </c>
      <c r="BX5">
        <f>[1]Full!BZ4</f>
        <v>3.3499106662118892</v>
      </c>
      <c r="BY5">
        <f>[1]Full!CA4</f>
        <v>0.36114420087668919</v>
      </c>
      <c r="BZ5">
        <f>[1]Full!CB4</f>
        <v>0.24570728893696719</v>
      </c>
      <c r="CA5">
        <f>[1]Full!CL4</f>
        <v>2.4489795918367352</v>
      </c>
      <c r="CB5">
        <f>[1]Full!CM4</f>
        <v>47.596728209625923</v>
      </c>
      <c r="CC5">
        <f>[1]Full!CN4</f>
        <v>51.474048325226953</v>
      </c>
      <c r="CD5">
        <f>[1]Full!CO4</f>
        <v>0.32479452269465742</v>
      </c>
      <c r="CE5">
        <f>[1]Full!CP4</f>
        <v>0.60441783874263266</v>
      </c>
      <c r="CG5">
        <v>3</v>
      </c>
      <c r="CH5">
        <v>77.290000000000006</v>
      </c>
      <c r="CI5">
        <v>20.440000000000001</v>
      </c>
      <c r="CJ5">
        <v>9.0500000000000007</v>
      </c>
      <c r="CK5">
        <v>5.1349999999999998</v>
      </c>
      <c r="CM5">
        <f>[1]Full!CZ4</f>
        <v>0.2040816326530612</v>
      </c>
      <c r="CN5">
        <f>[1]Full!DA4</f>
        <v>97.604243034082046</v>
      </c>
      <c r="CO5">
        <f>[1]Full!DB4</f>
        <v>1.830634820684572</v>
      </c>
      <c r="CP5">
        <f>[1]Full!DC4</f>
        <v>0.26596103060983889</v>
      </c>
      <c r="CQ5">
        <f>[1]Full!DD4</f>
        <v>0.29872666873989262</v>
      </c>
      <c r="CR5">
        <f>[1]Full!DN4</f>
        <v>2.4489795918367352</v>
      </c>
      <c r="CS5">
        <f>[1]Full!DO4</f>
        <v>47.868787181984153</v>
      </c>
      <c r="CT5">
        <f>[1]Full!DP4</f>
        <v>51.359541365511021</v>
      </c>
      <c r="CU5">
        <f>[1]Full!DQ4</f>
        <v>0.26873008121577241</v>
      </c>
      <c r="CV5">
        <f>[1]Full!DR4</f>
        <v>0.49566951236914752</v>
      </c>
      <c r="CX5">
        <v>40</v>
      </c>
      <c r="CY5">
        <f>[1]Full!DX28</f>
        <v>4</v>
      </c>
      <c r="DA5">
        <f>[1]Full!DY4</f>
        <v>6.1224489795918373</v>
      </c>
      <c r="DB5">
        <f>[1]Full!DZ4</f>
        <v>1.940735144120842</v>
      </c>
      <c r="DD5">
        <v>40</v>
      </c>
      <c r="DE5">
        <v>30.14</v>
      </c>
      <c r="DG5">
        <f>[1]Full!ED4</f>
        <v>6.1224489795918373</v>
      </c>
      <c r="DH5">
        <f>[1]Full!EE4</f>
        <v>18.204590345192859</v>
      </c>
      <c r="DJ5">
        <v>40</v>
      </c>
      <c r="DK5">
        <v>6.35</v>
      </c>
      <c r="DM5">
        <f>[1]Full!EI4</f>
        <v>6.1224489795918373</v>
      </c>
      <c r="DN5">
        <f>[1]Full!EJ4</f>
        <v>8.8414987479207277</v>
      </c>
    </row>
    <row r="6" spans="1:118" x14ac:dyDescent="0.25">
      <c r="A6" t="s">
        <v>3</v>
      </c>
      <c r="B6" t="s">
        <v>67</v>
      </c>
      <c r="C6">
        <f>[1]Full!A6</f>
        <v>0.46908515237721921</v>
      </c>
      <c r="D6">
        <f>[1]Full!B6</f>
        <v>941.56692727280017</v>
      </c>
      <c r="E6">
        <f>[1]Full!C6</f>
        <v>0.46908515237721921</v>
      </c>
      <c r="F6">
        <f>[1]Full!D6</f>
        <v>941.56692727280017</v>
      </c>
      <c r="H6">
        <v>5</v>
      </c>
      <c r="I6">
        <v>98.925538666666668</v>
      </c>
      <c r="J6">
        <v>0.33333333333333331</v>
      </c>
      <c r="K6">
        <v>0.11</v>
      </c>
      <c r="L6">
        <v>0.63112800000000002</v>
      </c>
      <c r="N6">
        <f>[1]Full!J5</f>
        <v>3.6734693877551021</v>
      </c>
      <c r="O6">
        <f>[1]Full!K5</f>
        <v>99.248898759738083</v>
      </c>
      <c r="P6">
        <f>[1]Full!L5</f>
        <v>0.37597814107331018</v>
      </c>
      <c r="Q6">
        <f>[1]Full!M5</f>
        <v>8.0451936275664271E-2</v>
      </c>
      <c r="R6">
        <f>[1]Full!N5</f>
        <v>0.29467116302239799</v>
      </c>
      <c r="T6">
        <v>5</v>
      </c>
      <c r="U6">
        <v>67.514999999999986</v>
      </c>
      <c r="V6">
        <v>73.13</v>
      </c>
      <c r="W6">
        <v>0.78</v>
      </c>
      <c r="X6">
        <v>4.7300000000000004</v>
      </c>
      <c r="Z6">
        <f>[1]Full!U5</f>
        <v>3.6734693877551021</v>
      </c>
      <c r="AA6">
        <f>[1]Full!V5</f>
        <v>52.592158519123657</v>
      </c>
      <c r="AB6">
        <f>[1]Full!W5</f>
        <v>44.57784644021875</v>
      </c>
      <c r="AC6">
        <f>[1]Full!X5</f>
        <v>0.79695288489637106</v>
      </c>
      <c r="AD6">
        <f>[1]Full!Y5</f>
        <v>2.0330486087029689</v>
      </c>
      <c r="AF6">
        <v>5</v>
      </c>
      <c r="AG6">
        <v>66.13666666666667</v>
      </c>
      <c r="AH6">
        <v>12.81666666666667</v>
      </c>
      <c r="AI6">
        <v>13.73</v>
      </c>
      <c r="AJ6">
        <v>7.3166666666666629</v>
      </c>
      <c r="AL6">
        <f>[1]Full!AH5</f>
        <v>3.6734693877551021</v>
      </c>
      <c r="AM6">
        <f>[1]Full!AI5</f>
        <v>78.21960755013464</v>
      </c>
      <c r="AN6">
        <f>[1]Full!AJ5</f>
        <v>4.6367827338860632</v>
      </c>
      <c r="AO6">
        <f>[1]Full!AK5</f>
        <v>8.3163357352536416</v>
      </c>
      <c r="AP6">
        <f>[1]Full!AL5</f>
        <v>8.8272739820031045</v>
      </c>
      <c r="AR6">
        <v>5</v>
      </c>
      <c r="AS6">
        <v>70.928545000000014</v>
      </c>
      <c r="AT6">
        <v>44.232506666666673</v>
      </c>
      <c r="AU6">
        <v>0.66</v>
      </c>
      <c r="AV6">
        <v>1.1661213333333329</v>
      </c>
      <c r="AX6">
        <f>[1]Full!AV5</f>
        <v>3.6734693877551021</v>
      </c>
      <c r="AY6">
        <f>[1]Full!AW5</f>
        <v>65.255400186255017</v>
      </c>
      <c r="AZ6">
        <f>[1]Full!AX5</f>
        <v>33.49425802923308</v>
      </c>
      <c r="BA6">
        <f>[1]Full!AY5</f>
        <v>0.32225588216559348</v>
      </c>
      <c r="BB6">
        <f>[1]Full!AZ5</f>
        <v>0.92810094750821326</v>
      </c>
      <c r="BD6">
        <v>5</v>
      </c>
      <c r="BE6">
        <v>67.010000000000005</v>
      </c>
      <c r="BF6">
        <v>9.3516666666666666</v>
      </c>
      <c r="BG6">
        <v>9.36</v>
      </c>
      <c r="BH6">
        <v>14.27833333333332</v>
      </c>
      <c r="BJ6">
        <f>[1]Full!BJ5</f>
        <v>3.6734693877551021</v>
      </c>
      <c r="BK6">
        <f>[1]Full!BK5</f>
        <v>85.075893120155939</v>
      </c>
      <c r="BL6">
        <f>[1]Full!BL5</f>
        <v>2.4607266597298278</v>
      </c>
      <c r="BM6">
        <f>[1]Full!BM5</f>
        <v>4.247026499547923</v>
      </c>
      <c r="BN6">
        <f>[1]Full!BN5</f>
        <v>8.2163537204407806</v>
      </c>
      <c r="BP6">
        <v>5</v>
      </c>
      <c r="BQ6">
        <v>48.494999999999997</v>
      </c>
      <c r="BR6">
        <v>49.036666666666669</v>
      </c>
      <c r="BS6">
        <v>9.4700000000000006</v>
      </c>
      <c r="BT6">
        <v>8.99</v>
      </c>
      <c r="BV6">
        <f>[1]Full!BX5</f>
        <v>0.61224489795918369</v>
      </c>
      <c r="BW6">
        <f>[1]Full!BY5</f>
        <v>94.153738241474002</v>
      </c>
      <c r="BX6">
        <f>[1]Full!BZ5</f>
        <v>4.9215426154198649</v>
      </c>
      <c r="BY6">
        <f>[1]Full!CA5</f>
        <v>0.53648091413808741</v>
      </c>
      <c r="BZ6">
        <f>[1]Full!CB5</f>
        <v>0.38823823083026843</v>
      </c>
      <c r="CA6">
        <f>[1]Full!CL5</f>
        <v>3.6734693877551021</v>
      </c>
      <c r="CB6">
        <f>[1]Full!CM5</f>
        <v>43.715499251255729</v>
      </c>
      <c r="CC6">
        <f>[1]Full!CN5</f>
        <v>54.552429829241447</v>
      </c>
      <c r="CD6">
        <f>[1]Full!CO5</f>
        <v>0.4897711397636213</v>
      </c>
      <c r="CE6">
        <f>[1]Full!CP5</f>
        <v>1.2422886751592861</v>
      </c>
      <c r="CG6">
        <v>5</v>
      </c>
      <c r="CH6">
        <v>67.010000000000005</v>
      </c>
      <c r="CI6">
        <v>22.184999999999999</v>
      </c>
      <c r="CJ6">
        <v>6.61</v>
      </c>
      <c r="CK6">
        <v>4.1949999999999932</v>
      </c>
      <c r="CM6">
        <f>[1]Full!CZ5</f>
        <v>0.30612244897959179</v>
      </c>
      <c r="CN6">
        <f>[1]Full!DA5</f>
        <v>96.464313178305602</v>
      </c>
      <c r="CO6">
        <f>[1]Full!DB5</f>
        <v>2.690930618962676</v>
      </c>
      <c r="CP6">
        <f>[1]Full!DC5</f>
        <v>0.39427310589623488</v>
      </c>
      <c r="CQ6">
        <f>[1]Full!DD5</f>
        <v>0.44951821771331679</v>
      </c>
      <c r="CR6">
        <f>[1]Full!DN5</f>
        <v>3.6734693877551021</v>
      </c>
      <c r="CS6">
        <f>[1]Full!DO5</f>
        <v>53.214472042939207</v>
      </c>
      <c r="CT6">
        <f>[1]Full!DP5</f>
        <v>45.851423805538637</v>
      </c>
      <c r="CU6">
        <f>[1]Full!DQ5</f>
        <v>0.28633933261373612</v>
      </c>
      <c r="CV6">
        <f>[1]Full!DR5</f>
        <v>0.63629547352238069</v>
      </c>
      <c r="CX6">
        <v>50</v>
      </c>
      <c r="CY6">
        <f>[1]Full!DX29</f>
        <v>12.34</v>
      </c>
      <c r="DA6">
        <f>[1]Full!DY5</f>
        <v>8.1632653061224492</v>
      </c>
      <c r="DB6">
        <f>[1]Full!DZ5</f>
        <v>2.3047220813959499</v>
      </c>
      <c r="DD6">
        <v>50</v>
      </c>
      <c r="DE6">
        <v>32.450000000000003</v>
      </c>
      <c r="DG6">
        <f>[1]Full!ED5</f>
        <v>8.1632653061224492</v>
      </c>
      <c r="DH6">
        <f>[1]Full!EE5</f>
        <v>18.944888861237921</v>
      </c>
      <c r="DJ6">
        <v>50</v>
      </c>
      <c r="DK6">
        <v>8.3800000000000008</v>
      </c>
      <c r="DM6">
        <f>[1]Full!EI5</f>
        <v>8.1632653061224492</v>
      </c>
      <c r="DN6">
        <f>[1]Full!EJ5</f>
        <v>8.8065164102622351</v>
      </c>
    </row>
    <row r="7" spans="1:118" x14ac:dyDescent="0.25">
      <c r="A7" t="s">
        <v>4</v>
      </c>
      <c r="B7" t="s">
        <v>68</v>
      </c>
      <c r="C7">
        <f>[1]Full!A7</f>
        <v>0.1610963662842641</v>
      </c>
      <c r="D7">
        <f>[1]Full!B7</f>
        <v>1.1978688171813301</v>
      </c>
      <c r="E7">
        <f>[1]Full!C7</f>
        <v>0.1610963662842641</v>
      </c>
      <c r="F7">
        <f>[1]Full!D7</f>
        <v>1.1978688171813301</v>
      </c>
      <c r="H7">
        <v>10</v>
      </c>
      <c r="I7">
        <v>98.799819666666664</v>
      </c>
      <c r="J7">
        <v>0.46333333333333337</v>
      </c>
      <c r="K7">
        <v>0.14000000000000001</v>
      </c>
      <c r="L7">
        <v>0.59684700000000002</v>
      </c>
      <c r="N7">
        <f>[1]Full!J6</f>
        <v>4.8979591836734686</v>
      </c>
      <c r="O7">
        <f>[1]Full!K6</f>
        <v>99.082624320604921</v>
      </c>
      <c r="P7">
        <f>[1]Full!L6</f>
        <v>0.41939267980747652</v>
      </c>
      <c r="Q7">
        <f>[1]Full!M6</f>
        <v>0.1054968583338429</v>
      </c>
      <c r="R7">
        <f>[1]Full!N6</f>
        <v>0.39248614161148521</v>
      </c>
      <c r="T7">
        <v>10</v>
      </c>
      <c r="U7">
        <v>12.05</v>
      </c>
      <c r="V7">
        <v>75.003333333333345</v>
      </c>
      <c r="W7">
        <v>2.34</v>
      </c>
      <c r="X7">
        <v>10.60666666666665</v>
      </c>
      <c r="Z7">
        <f>[1]Full!U6</f>
        <v>4.8979591836734686</v>
      </c>
      <c r="AA7">
        <f>[1]Full!V6</f>
        <v>42.547975261387933</v>
      </c>
      <c r="AB7">
        <f>[1]Full!W6</f>
        <v>53.010701231560233</v>
      </c>
      <c r="AC7">
        <f>[1]Full!X6</f>
        <v>1.0794655541036371</v>
      </c>
      <c r="AD7">
        <f>[1]Full!Y6</f>
        <v>3.361877392401142</v>
      </c>
      <c r="AF7">
        <v>10</v>
      </c>
      <c r="AG7">
        <v>56.593333333333327</v>
      </c>
      <c r="AH7">
        <v>13.23</v>
      </c>
      <c r="AI7">
        <v>12.77</v>
      </c>
      <c r="AJ7">
        <v>17.40666666666667</v>
      </c>
      <c r="AL7">
        <f>[1]Full!AH6</f>
        <v>4.8979591836734686</v>
      </c>
      <c r="AM7">
        <f>[1]Full!AI6</f>
        <v>72.416491408667156</v>
      </c>
      <c r="AN7">
        <f>[1]Full!AJ6</f>
        <v>6.7127295087453396</v>
      </c>
      <c r="AO7">
        <f>[1]Full!AK6</f>
        <v>9.434978425973128</v>
      </c>
      <c r="AP7">
        <f>[1]Full!AL6</f>
        <v>11.435800659134861</v>
      </c>
      <c r="AR7">
        <v>10</v>
      </c>
      <c r="AS7">
        <v>58.722504500000007</v>
      </c>
      <c r="AT7">
        <v>30.0921275</v>
      </c>
      <c r="AU7">
        <v>1.49</v>
      </c>
      <c r="AV7">
        <v>9.6953680000000002</v>
      </c>
      <c r="AX7">
        <f>[1]Full!AV6</f>
        <v>4.8979591836734686</v>
      </c>
      <c r="AY7">
        <f>[1]Full!AW6</f>
        <v>62.707769096687983</v>
      </c>
      <c r="AZ7">
        <f>[1]Full!AX6</f>
        <v>35.479731028366189</v>
      </c>
      <c r="BA7">
        <f>[1]Full!AY6</f>
        <v>0.40841024998789449</v>
      </c>
      <c r="BB7">
        <f>[1]Full!AZ6</f>
        <v>1.404118795768182</v>
      </c>
      <c r="BD7">
        <v>10</v>
      </c>
      <c r="BE7">
        <v>54.94</v>
      </c>
      <c r="BF7">
        <v>7.668333333333333</v>
      </c>
      <c r="BG7">
        <v>7.43</v>
      </c>
      <c r="BH7">
        <v>29.96166666666667</v>
      </c>
      <c r="BJ7">
        <f>[1]Full!BJ6</f>
        <v>4.8979591836734686</v>
      </c>
      <c r="BK7">
        <f>[1]Full!BK6</f>
        <v>81.211943755059636</v>
      </c>
      <c r="BL7">
        <f>[1]Full!BL6</f>
        <v>3.4815013024733878</v>
      </c>
      <c r="BM7">
        <f>[1]Full!BM6</f>
        <v>4.8039633561476016</v>
      </c>
      <c r="BN7">
        <f>[1]Full!BN6</f>
        <v>10.502591585723</v>
      </c>
      <c r="BP7">
        <v>10</v>
      </c>
      <c r="BQ7">
        <v>53.98</v>
      </c>
      <c r="BR7">
        <v>36.716666666666661</v>
      </c>
      <c r="BS7">
        <v>9.32</v>
      </c>
      <c r="BT7">
        <v>6.7</v>
      </c>
      <c r="BV7">
        <f>[1]Full!BX6</f>
        <v>0.81632653061224492</v>
      </c>
      <c r="BW7">
        <f>[1]Full!BY6</f>
        <v>92.320027682295205</v>
      </c>
      <c r="BX7">
        <f>[1]Full!BZ6</f>
        <v>6.4282533698943602</v>
      </c>
      <c r="BY7">
        <f>[1]Full!CA6</f>
        <v>0.7083881380829975</v>
      </c>
      <c r="BZ7">
        <f>[1]Full!CB6</f>
        <v>0.54333083257867154</v>
      </c>
      <c r="CA7">
        <f>[1]Full!CL6</f>
        <v>4.8979591836734686</v>
      </c>
      <c r="CB7">
        <f>[1]Full!CM6</f>
        <v>40.891634964862106</v>
      </c>
      <c r="CC7">
        <f>[1]Full!CN6</f>
        <v>56.40964465359545</v>
      </c>
      <c r="CD7">
        <f>[1]Full!CO6</f>
        <v>0.65710540100276216</v>
      </c>
      <c r="CE7">
        <f>[1]Full!CP6</f>
        <v>2.0416038757110262</v>
      </c>
      <c r="CG7">
        <v>10</v>
      </c>
      <c r="CH7">
        <v>52.09</v>
      </c>
      <c r="CI7">
        <v>25.213333333333331</v>
      </c>
      <c r="CJ7">
        <v>7.49</v>
      </c>
      <c r="CK7">
        <v>15.206666666666679</v>
      </c>
      <c r="CM7">
        <f>[1]Full!CZ6</f>
        <v>0.40816326530612251</v>
      </c>
      <c r="CN7">
        <f>[1]Full!DA6</f>
        <v>95.360977103572708</v>
      </c>
      <c r="CO7">
        <f>[1]Full!DB6</f>
        <v>3.516643920171969</v>
      </c>
      <c r="CP7">
        <f>[1]Full!DC6</f>
        <v>0.5195232512429897</v>
      </c>
      <c r="CQ7">
        <f>[1]Full!DD6</f>
        <v>0.60116262339145332</v>
      </c>
      <c r="CR7">
        <f>[1]Full!DN6</f>
        <v>4.8979591836734686</v>
      </c>
      <c r="CS7">
        <f>[1]Full!DO6</f>
        <v>58.089898196031847</v>
      </c>
      <c r="CT7">
        <f>[1]Full!DP6</f>
        <v>40.831919892143951</v>
      </c>
      <c r="CU7">
        <f>[1]Full!DQ6</f>
        <v>0.29368410977592507</v>
      </c>
      <c r="CV7">
        <f>[1]Full!DR6</f>
        <v>0.76892051467327405</v>
      </c>
      <c r="CX7">
        <v>60</v>
      </c>
      <c r="CY7">
        <f>[1]Full!DX30</f>
        <v>10.79</v>
      </c>
      <c r="DA7">
        <f>[1]Full!DY6</f>
        <v>10.204081632653059</v>
      </c>
      <c r="DB7">
        <f>[1]Full!DZ6</f>
        <v>2.6452022322315418</v>
      </c>
      <c r="DD7">
        <v>60</v>
      </c>
      <c r="DE7">
        <v>38.29</v>
      </c>
      <c r="DG7">
        <f>[1]Full!ED6</f>
        <v>10.204081632653059</v>
      </c>
      <c r="DH7">
        <f>[1]Full!EE6</f>
        <v>19.685186118188469</v>
      </c>
      <c r="DJ7">
        <v>60</v>
      </c>
      <c r="DK7">
        <v>6.45</v>
      </c>
      <c r="DM7">
        <f>[1]Full!EI6</f>
        <v>10.204081632653059</v>
      </c>
      <c r="DN7">
        <f>[1]Full!EJ6</f>
        <v>8.7676180675353113</v>
      </c>
    </row>
    <row r="8" spans="1:118" x14ac:dyDescent="0.25">
      <c r="A8" t="s">
        <v>5</v>
      </c>
      <c r="B8" t="s">
        <v>69</v>
      </c>
      <c r="C8">
        <f>[1]Full!A8</f>
        <v>8.0417417245115176E-20</v>
      </c>
      <c r="D8">
        <f>[1]Full!B8</f>
        <v>1.952661109086502</v>
      </c>
      <c r="E8">
        <f>[1]Full!C8</f>
        <v>8.0417417245115176E-20</v>
      </c>
      <c r="F8">
        <f>[1]Full!D8</f>
        <v>1.952661109086502</v>
      </c>
      <c r="H8">
        <v>30</v>
      </c>
      <c r="I8">
        <v>97.16</v>
      </c>
      <c r="J8">
        <v>0.77500000000000002</v>
      </c>
      <c r="K8">
        <v>0.20499999999999999</v>
      </c>
      <c r="L8">
        <v>1.859999999999999</v>
      </c>
      <c r="N8">
        <f>[1]Full!J7</f>
        <v>6.1224489795918373</v>
      </c>
      <c r="O8">
        <f>[1]Full!K7</f>
        <v>98.935526214962138</v>
      </c>
      <c r="P8">
        <f>[1]Full!L7</f>
        <v>0.44939845902188358</v>
      </c>
      <c r="Q8">
        <f>[1]Full!M7</f>
        <v>0.12492807044406309</v>
      </c>
      <c r="R8">
        <f>[1]Full!N7</f>
        <v>0.49014725593586878</v>
      </c>
      <c r="T8">
        <v>30</v>
      </c>
      <c r="U8">
        <v>3.0533333333333328</v>
      </c>
      <c r="V8">
        <v>49.68</v>
      </c>
      <c r="W8">
        <v>4.583333333333333</v>
      </c>
      <c r="X8">
        <v>42.68333333333333</v>
      </c>
      <c r="Z8">
        <f>[1]Full!U7</f>
        <v>6.1224489795918373</v>
      </c>
      <c r="AA8">
        <f>[1]Full!V7</f>
        <v>34.483886185082703</v>
      </c>
      <c r="AB8">
        <f>[1]Full!W7</f>
        <v>59.260725480185883</v>
      </c>
      <c r="AC8">
        <f>[1]Full!X7</f>
        <v>1.358949270559604</v>
      </c>
      <c r="AD8">
        <f>[1]Full!Y7</f>
        <v>4.8964891147354477</v>
      </c>
      <c r="AF8">
        <v>30</v>
      </c>
      <c r="AG8">
        <v>34.75</v>
      </c>
      <c r="AH8">
        <v>9.5299999999999994</v>
      </c>
      <c r="AI8">
        <v>3.25</v>
      </c>
      <c r="AJ8">
        <v>52.47</v>
      </c>
      <c r="AL8">
        <f>[1]Full!AH7</f>
        <v>6.1224489795918373</v>
      </c>
      <c r="AM8">
        <f>[1]Full!AI7</f>
        <v>67.267560567101768</v>
      </c>
      <c r="AN8">
        <f>[1]Full!AJ7</f>
        <v>8.7440299921381843</v>
      </c>
      <c r="AO8">
        <f>[1]Full!AK7</f>
        <v>10.0696097432937</v>
      </c>
      <c r="AP8">
        <f>[1]Full!AL7</f>
        <v>13.9187997149726</v>
      </c>
      <c r="AR8">
        <v>30</v>
      </c>
      <c r="AS8">
        <v>73.196197333333345</v>
      </c>
      <c r="AT8">
        <v>12.341293333333329</v>
      </c>
      <c r="AU8">
        <v>2.1800000000000002</v>
      </c>
      <c r="AV8">
        <v>12.28250933333333</v>
      </c>
      <c r="AX8">
        <f>[1]Full!AV7</f>
        <v>6.1224489795918373</v>
      </c>
      <c r="AY8">
        <f>[1]Full!AW7</f>
        <v>61.708812671509698</v>
      </c>
      <c r="AZ8">
        <f>[1]Full!AX7</f>
        <v>35.901013089737077</v>
      </c>
      <c r="BA8">
        <f>[1]Full!AY7</f>
        <v>0.48451494453412502</v>
      </c>
      <c r="BB8">
        <f>[1]Full!AZ7</f>
        <v>1.905677746285628</v>
      </c>
      <c r="BD8">
        <v>30</v>
      </c>
      <c r="BE8">
        <v>53.72</v>
      </c>
      <c r="BF8">
        <v>8.3882656666666673</v>
      </c>
      <c r="BG8">
        <v>10.199999999999999</v>
      </c>
      <c r="BH8">
        <v>27.691734333333329</v>
      </c>
      <c r="BJ8">
        <f>[1]Full!BJ7</f>
        <v>6.1224489795918373</v>
      </c>
      <c r="BK8">
        <f>[1]Full!BK7</f>
        <v>77.811307247745063</v>
      </c>
      <c r="BL8">
        <f>[1]Full!BL7</f>
        <v>4.4611001675702644</v>
      </c>
      <c r="BM8">
        <f>[1]Full!BM7</f>
        <v>5.1123641999870886</v>
      </c>
      <c r="BN8">
        <f>[1]Full!BN7</f>
        <v>12.6152283838299</v>
      </c>
      <c r="BP8">
        <v>30</v>
      </c>
      <c r="BQ8">
        <v>52.39</v>
      </c>
      <c r="BR8">
        <v>32.457500000000003</v>
      </c>
      <c r="BS8">
        <v>6.8599999999999994</v>
      </c>
      <c r="BT8">
        <v>8.292500000000004</v>
      </c>
      <c r="BV8">
        <f>[1]Full!BX7</f>
        <v>1.0204081632653059</v>
      </c>
      <c r="BW8">
        <f>[1]Full!BY7</f>
        <v>90.539453246813025</v>
      </c>
      <c r="BX8">
        <f>[1]Full!BZ7</f>
        <v>7.8730731976421113</v>
      </c>
      <c r="BY8">
        <f>[1]Full!CA7</f>
        <v>0.87691119880992341</v>
      </c>
      <c r="BZ8">
        <f>[1]Full!CB7</f>
        <v>0.71056237947682666</v>
      </c>
      <c r="CA8">
        <f>[1]Full!CL7</f>
        <v>6.1224489795918373</v>
      </c>
      <c r="CB8">
        <f>[1]Full!CM7</f>
        <v>38.884666459124418</v>
      </c>
      <c r="CC8">
        <f>[1]Full!CN7</f>
        <v>57.328282230576633</v>
      </c>
      <c r="CD8">
        <f>[1]Full!CO7</f>
        <v>0.82308991635570761</v>
      </c>
      <c r="CE8">
        <f>[1]Full!CP7</f>
        <v>2.9639502890281051</v>
      </c>
      <c r="CG8">
        <v>30</v>
      </c>
      <c r="CH8">
        <v>44.736666666666672</v>
      </c>
      <c r="CI8">
        <v>14.996</v>
      </c>
      <c r="CJ8">
        <v>3.02</v>
      </c>
      <c r="CK8">
        <v>37.247333333333323</v>
      </c>
      <c r="CM8">
        <f>[1]Full!CZ7</f>
        <v>0.51020408163265307</v>
      </c>
      <c r="CN8">
        <f>[1]Full!DA7</f>
        <v>94.292896901552538</v>
      </c>
      <c r="CO8">
        <f>[1]Full!DB7</f>
        <v>4.3091456715675687</v>
      </c>
      <c r="CP8">
        <f>[1]Full!DC7</f>
        <v>0.64175148836972218</v>
      </c>
      <c r="CQ8">
        <f>[1]Full!DD7</f>
        <v>0.75359422404153842</v>
      </c>
      <c r="CR8">
        <f>[1]Full!DN7</f>
        <v>6.1224489795918373</v>
      </c>
      <c r="CS8">
        <f>[1]Full!DO7</f>
        <v>62.441781456619722</v>
      </c>
      <c r="CT8">
        <f>[1]Full!DP7</f>
        <v>36.348234771680318</v>
      </c>
      <c r="CU8">
        <f>[1]Full!DQ7</f>
        <v>0.29465568356764138</v>
      </c>
      <c r="CV8">
        <f>[1]Full!DR7</f>
        <v>0.89576248741345588</v>
      </c>
      <c r="CX8">
        <v>80</v>
      </c>
      <c r="CY8">
        <f>[1]Full!DX31</f>
        <v>20.49</v>
      </c>
      <c r="DA8">
        <f>[1]Full!DY7</f>
        <v>12.244897959183669</v>
      </c>
      <c r="DB8">
        <f>[1]Full!DZ7</f>
        <v>2.970234173102813</v>
      </c>
      <c r="DD8">
        <v>80</v>
      </c>
      <c r="DE8">
        <v>48.64</v>
      </c>
      <c r="DG8">
        <f>[1]Full!ED7</f>
        <v>12.244897959183669</v>
      </c>
      <c r="DH8">
        <f>[1]Full!EE7</f>
        <v>20.425488676031421</v>
      </c>
      <c r="DJ8">
        <v>80</v>
      </c>
      <c r="DK8">
        <v>4.8099999999999996</v>
      </c>
      <c r="DM8">
        <f>[1]Full!EI7</f>
        <v>12.244897959183669</v>
      </c>
      <c r="DN8">
        <f>[1]Full!EJ7</f>
        <v>8.7256813073857415</v>
      </c>
    </row>
    <row r="9" spans="1:118" x14ac:dyDescent="0.25">
      <c r="A9" t="s">
        <v>6</v>
      </c>
      <c r="B9" t="s">
        <v>70</v>
      </c>
      <c r="C9">
        <f>[1]Full!A9</f>
        <v>1.024444572357108E-16</v>
      </c>
      <c r="D9">
        <f>[1]Full!B9</f>
        <v>336.74515181344168</v>
      </c>
      <c r="E9">
        <f>[1]Full!C9</f>
        <v>1.024444572357108E-16</v>
      </c>
      <c r="F9">
        <f>[1]Full!D9</f>
        <v>336.74515181344168</v>
      </c>
      <c r="N9">
        <f>[1]Full!J8</f>
        <v>7.3469387755102042</v>
      </c>
      <c r="O9">
        <f>[1]Full!K8</f>
        <v>98.802097402095313</v>
      </c>
      <c r="P9">
        <f>[1]Full!L8</f>
        <v>0.47063029248677229</v>
      </c>
      <c r="Q9">
        <f>[1]Full!M8</f>
        <v>0.1396021758112044</v>
      </c>
      <c r="R9">
        <f>[1]Full!N8</f>
        <v>0.58767013091612696</v>
      </c>
      <c r="T9">
        <v>60</v>
      </c>
      <c r="U9">
        <v>2.813333333333333</v>
      </c>
      <c r="V9">
        <v>24.323333333333331</v>
      </c>
      <c r="W9">
        <v>3.0133333333333332</v>
      </c>
      <c r="X9">
        <v>69.849999999999994</v>
      </c>
      <c r="Z9">
        <f>[1]Full!U8</f>
        <v>7.3469387755102042</v>
      </c>
      <c r="AA9">
        <f>[1]Full!V8</f>
        <v>28.00630792648932</v>
      </c>
      <c r="AB9">
        <f>[1]Full!W8</f>
        <v>63.778185543567041</v>
      </c>
      <c r="AC9">
        <f>[1]Full!X8</f>
        <v>1.630888996037702</v>
      </c>
      <c r="AD9">
        <f>[1]Full!Y8</f>
        <v>6.5846750065203992</v>
      </c>
      <c r="AF9">
        <v>60</v>
      </c>
      <c r="AG9">
        <v>16.543333333333329</v>
      </c>
      <c r="AH9">
        <v>10.773999999999999</v>
      </c>
      <c r="AI9">
        <v>6.45</v>
      </c>
      <c r="AJ9">
        <v>66.23266666666666</v>
      </c>
      <c r="AL9">
        <f>[1]Full!AH8</f>
        <v>7.3469387755102042</v>
      </c>
      <c r="AM9">
        <f>[1]Full!AI8</f>
        <v>62.715340362665522</v>
      </c>
      <c r="AN9">
        <f>[1]Full!AJ8</f>
        <v>10.63397510126085</v>
      </c>
      <c r="AO9">
        <f>[1]Full!AK8</f>
        <v>10.35773889698604</v>
      </c>
      <c r="AP9">
        <f>[1]Full!AL8</f>
        <v>16.292945654346831</v>
      </c>
      <c r="AR9">
        <v>60</v>
      </c>
      <c r="AS9">
        <v>80.182519499999998</v>
      </c>
      <c r="AT9">
        <v>13.004899999999999</v>
      </c>
      <c r="AU9">
        <v>1.49</v>
      </c>
      <c r="AV9">
        <v>5.3225804999999999</v>
      </c>
      <c r="AX9">
        <f>[1]Full!AV8</f>
        <v>7.3469387755102042</v>
      </c>
      <c r="AY9">
        <f>[1]Full!AW8</f>
        <v>61.575114917449092</v>
      </c>
      <c r="AZ9">
        <f>[1]Full!AX8</f>
        <v>35.454975298892258</v>
      </c>
      <c r="BA9">
        <f>[1]Full!AY8</f>
        <v>0.55179526730325468</v>
      </c>
      <c r="BB9">
        <f>[1]Full!AZ8</f>
        <v>2.4181271224199352</v>
      </c>
      <c r="BD9">
        <v>60</v>
      </c>
      <c r="BE9">
        <v>42.5</v>
      </c>
      <c r="BF9">
        <v>8.4633333333333329</v>
      </c>
      <c r="BG9">
        <v>4.6100000000000003</v>
      </c>
      <c r="BH9">
        <v>44.426666666666669</v>
      </c>
      <c r="BJ9">
        <f>[1]Full!BJ8</f>
        <v>7.3469387755102042</v>
      </c>
      <c r="BK9">
        <f>[1]Full!BK8</f>
        <v>74.822449972339129</v>
      </c>
      <c r="BL9">
        <f>[1]Full!BL8</f>
        <v>5.3582812322579958</v>
      </c>
      <c r="BM9">
        <f>[1]Full!BM8</f>
        <v>5.2421707083467552</v>
      </c>
      <c r="BN9">
        <f>[1]Full!BN8</f>
        <v>14.57709808390522</v>
      </c>
      <c r="BP9">
        <v>60</v>
      </c>
      <c r="BQ9">
        <v>49.685000000000002</v>
      </c>
      <c r="BR9">
        <v>33.21</v>
      </c>
      <c r="BS9">
        <v>4.4000000000000004</v>
      </c>
      <c r="BT9">
        <v>12.704999999999981</v>
      </c>
      <c r="BV9">
        <f>[1]Full!BX8</f>
        <v>1.2244897959183669</v>
      </c>
      <c r="BW9">
        <f>[1]Full!BY8</f>
        <v>88.809752702508291</v>
      </c>
      <c r="BX9">
        <f>[1]Full!BZ8</f>
        <v>9.2586139979968181</v>
      </c>
      <c r="BY9">
        <f>[1]Full!CA8</f>
        <v>1.042090873448086</v>
      </c>
      <c r="BZ9">
        <f>[1]Full!CB8</f>
        <v>0.88954243991468052</v>
      </c>
      <c r="CA9">
        <f>[1]Full!CL8</f>
        <v>7.3469387755102042</v>
      </c>
      <c r="CB9">
        <f>[1]Full!CM8</f>
        <v>37.507566786039213</v>
      </c>
      <c r="CC9">
        <f>[1]Full!CN8</f>
        <v>57.528488130903611</v>
      </c>
      <c r="CD9">
        <f>[1]Full!CO8</f>
        <v>0.98500494838043251</v>
      </c>
      <c r="CE9">
        <f>[1]Full!CP8</f>
        <v>3.9789290296076318</v>
      </c>
      <c r="CG9">
        <v>60</v>
      </c>
      <c r="CH9">
        <v>61.52</v>
      </c>
      <c r="CI9">
        <v>12.874536666666669</v>
      </c>
      <c r="CJ9">
        <v>2.2999999999999998</v>
      </c>
      <c r="CK9">
        <v>23.305463333333339</v>
      </c>
      <c r="CM9">
        <f>[1]Full!CZ8</f>
        <v>0.61224489795918369</v>
      </c>
      <c r="CN9">
        <f>[1]Full!DA8</f>
        <v>93.258734663914325</v>
      </c>
      <c r="CO9">
        <f>[1]Full!DB8</f>
        <v>5.0698068204045939</v>
      </c>
      <c r="CP9">
        <f>[1]Full!DC8</f>
        <v>0.76099783899605133</v>
      </c>
      <c r="CQ9">
        <f>[1]Full!DD8</f>
        <v>0.90674735793080818</v>
      </c>
      <c r="CR9">
        <f>[1]Full!DN8</f>
        <v>7.3469387755102042</v>
      </c>
      <c r="CS9">
        <f>[1]Full!DO8</f>
        <v>66.304360779827974</v>
      </c>
      <c r="CT9">
        <f>[1]Full!DP8</f>
        <v>32.363047869196549</v>
      </c>
      <c r="CU9">
        <f>[1]Full!DQ8</f>
        <v>0.29143881366297297</v>
      </c>
      <c r="CV9">
        <f>[1]Full!DR8</f>
        <v>1.017723809032163</v>
      </c>
      <c r="CX9">
        <v>100</v>
      </c>
      <c r="CY9">
        <f>[1]Full!DX32</f>
        <v>49.68</v>
      </c>
      <c r="DA9">
        <f>[1]Full!DY8</f>
        <v>14.28571428571429</v>
      </c>
      <c r="DB9">
        <f>[1]Full!DZ8</f>
        <v>3.285047594747351</v>
      </c>
      <c r="DD9">
        <v>100</v>
      </c>
      <c r="DE9">
        <v>49.68</v>
      </c>
      <c r="DG9">
        <f>[1]Full!ED8</f>
        <v>14.28571428571429</v>
      </c>
      <c r="DH9">
        <f>[1]Full!EE8</f>
        <v>21.165807462556931</v>
      </c>
      <c r="DJ9">
        <v>100</v>
      </c>
      <c r="DK9">
        <v>0.77</v>
      </c>
      <c r="DM9">
        <f>[1]Full!EI8</f>
        <v>14.28571428571429</v>
      </c>
      <c r="DN9">
        <f>[1]Full!EJ8</f>
        <v>8.6745769607950045</v>
      </c>
    </row>
    <row r="10" spans="1:118" x14ac:dyDescent="0.25">
      <c r="A10" t="s">
        <v>71</v>
      </c>
      <c r="B10" t="s">
        <v>72</v>
      </c>
      <c r="C10">
        <f>[1]Full!A10</f>
        <v>8.0555825068715804E-4</v>
      </c>
      <c r="D10">
        <f>[1]Full!B10</f>
        <v>3.3220111113374902E-3</v>
      </c>
      <c r="E10">
        <f>[1]Full!C10</f>
        <v>8.0555825068715804E-4</v>
      </c>
      <c r="F10">
        <f>[1]Full!D10</f>
        <v>3.3220111113374902E-3</v>
      </c>
      <c r="M10" s="1"/>
      <c r="N10">
        <f>[1]Full!J9</f>
        <v>8.5714285714285712</v>
      </c>
      <c r="O10">
        <f>[1]Full!K9</f>
        <v>98.678385063113012</v>
      </c>
      <c r="P10">
        <f>[1]Full!L9</f>
        <v>0.48599019707975022</v>
      </c>
      <c r="Q10">
        <f>[1]Full!M9</f>
        <v>0.15055800897820701</v>
      </c>
      <c r="R10">
        <f>[1]Full!N9</f>
        <v>0.68506673211296709</v>
      </c>
      <c r="Y10" s="1"/>
      <c r="Z10">
        <f>[1]Full!U9</f>
        <v>8.5714285714285712</v>
      </c>
      <c r="AA10">
        <f>[1]Full!V9</f>
        <v>22.817866657883101</v>
      </c>
      <c r="AB10">
        <f>[1]Full!W9</f>
        <v>66.9028654022149</v>
      </c>
      <c r="AC10">
        <f>[1]Full!X9</f>
        <v>1.8922774167983689</v>
      </c>
      <c r="AD10">
        <f>[1]Full!Y9</f>
        <v>8.3872133972124985</v>
      </c>
      <c r="AK10" s="1"/>
      <c r="AL10">
        <f>[1]Full!AH9</f>
        <v>8.5714285714285712</v>
      </c>
      <c r="AM10">
        <f>[1]Full!AI9</f>
        <v>58.70073990750533</v>
      </c>
      <c r="AN10">
        <f>[1]Full!AJ9</f>
        <v>12.332281488256349</v>
      </c>
      <c r="AO10">
        <f>[1]Full!AK9</f>
        <v>10.396732826403371</v>
      </c>
      <c r="AP10">
        <f>[1]Full!AL9</f>
        <v>18.5702458380641</v>
      </c>
      <c r="AW10" s="1"/>
      <c r="AX10">
        <f>[1]Full!AV9</f>
        <v>8.5714285714285712</v>
      </c>
      <c r="AY10">
        <f>[1]Full!AW9</f>
        <v>61.92591935965212</v>
      </c>
      <c r="AZ10">
        <f>[1]Full!AX9</f>
        <v>34.529840721746922</v>
      </c>
      <c r="BA10">
        <f>[1]Full!AY9</f>
        <v>0.61133504917266013</v>
      </c>
      <c r="BB10">
        <f>[1]Full!AZ9</f>
        <v>2.932888488824386</v>
      </c>
      <c r="BI10" s="1"/>
      <c r="BJ10">
        <f>[1]Full!BJ9</f>
        <v>8.5714285714285712</v>
      </c>
      <c r="BK10">
        <f>[1]Full!BK9</f>
        <v>72.19593625911844</v>
      </c>
      <c r="BL10">
        <f>[1]Full!BL9</f>
        <v>6.1475559019557613</v>
      </c>
      <c r="BM10">
        <f>[1]Full!BM9</f>
        <v>5.2487686058157168</v>
      </c>
      <c r="BN10">
        <f>[1]Full!BN9</f>
        <v>16.407739230542379</v>
      </c>
      <c r="BU10" s="1"/>
      <c r="BV10">
        <f>[1]Full!BX9</f>
        <v>1.428571428571429</v>
      </c>
      <c r="BW10">
        <f>[1]Full!BY9</f>
        <v>87.128815711523785</v>
      </c>
      <c r="BX10">
        <f>[1]Full!BZ9</f>
        <v>10.587324692061459</v>
      </c>
      <c r="BY10">
        <f>[1]Full!CA9</f>
        <v>1.2039663983519791</v>
      </c>
      <c r="BZ10">
        <f>[1]Full!CB9</f>
        <v>1.07989323534989</v>
      </c>
      <c r="CA10">
        <f>[1]Full!CL9</f>
        <v>8.5714285714285712</v>
      </c>
      <c r="CB10">
        <f>[1]Full!CM9</f>
        <v>36.607591974049463</v>
      </c>
      <c r="CC10">
        <f>[1]Full!CN9</f>
        <v>57.190314642768797</v>
      </c>
      <c r="CD10">
        <f>[1]Full!CO9</f>
        <v>1.14076213722508</v>
      </c>
      <c r="CE10">
        <f>[1]Full!CP9</f>
        <v>5.0613201408845088</v>
      </c>
      <c r="CL10" s="1"/>
      <c r="CM10">
        <f>[1]Full!CZ9</f>
        <v>0.7142857142857143</v>
      </c>
      <c r="CN10">
        <f>[1]Full!DA9</f>
        <v>92.257257064530691</v>
      </c>
      <c r="CO10">
        <f>[1]Full!DB9</f>
        <v>5.7998873971964233</v>
      </c>
      <c r="CP10">
        <f>[1]Full!DC9</f>
        <v>0.87730292642850238</v>
      </c>
      <c r="CQ10">
        <f>[1]Full!DD9</f>
        <v>1.0605615903946259</v>
      </c>
      <c r="CR10">
        <f>[1]Full!DN9</f>
        <v>8.5714285714285712</v>
      </c>
      <c r="CS10">
        <f>[1]Full!DO9</f>
        <v>69.726300088819755</v>
      </c>
      <c r="CT10">
        <f>[1]Full!DP9</f>
        <v>28.825699740008108</v>
      </c>
      <c r="CU10">
        <f>[1]Full!DQ9</f>
        <v>0.28550245638223309</v>
      </c>
      <c r="CV10">
        <f>[1]Full!DR9</f>
        <v>1.135329910982009</v>
      </c>
      <c r="DA10">
        <f>[1]Full!DY9</f>
        <v>16.326530612244898</v>
      </c>
      <c r="DB10">
        <f>[1]Full!DZ9</f>
        <v>3.5940050021150221</v>
      </c>
      <c r="DG10">
        <f>[1]Full!ED9</f>
        <v>16.326530612244898</v>
      </c>
      <c r="DH10">
        <f>[1]Full!EE9</f>
        <v>21.906120295544021</v>
      </c>
      <c r="DM10">
        <f>[1]Full!EI9</f>
        <v>16.326530612244898</v>
      </c>
      <c r="DN10">
        <f>[1]Full!EJ9</f>
        <v>8.6250212709776317</v>
      </c>
    </row>
    <row r="11" spans="1:118" x14ac:dyDescent="0.25">
      <c r="A11" t="s">
        <v>7</v>
      </c>
      <c r="B11" t="s">
        <v>73</v>
      </c>
      <c r="C11">
        <f>[1]Full!A11</f>
        <v>2.5015866342251279E-15</v>
      </c>
      <c r="D11">
        <f>[1]Full!B11</f>
        <v>67160.30469470656</v>
      </c>
      <c r="E11">
        <f>[1]Full!C11</f>
        <v>2.5015866342251279E-15</v>
      </c>
      <c r="F11">
        <f>[1]Full!D11</f>
        <v>67160.30469470656</v>
      </c>
      <c r="H11" t="s">
        <v>140</v>
      </c>
      <c r="M11" s="1"/>
      <c r="N11">
        <f>[1]Full!J10</f>
        <v>9.795918367346939</v>
      </c>
      <c r="O11">
        <f>[1]Full!K10</f>
        <v>98.561890594640801</v>
      </c>
      <c r="P11">
        <f>[1]Full!L10</f>
        <v>0.49709979765940498</v>
      </c>
      <c r="Q11">
        <f>[1]Full!M10</f>
        <v>0.15866458957940899</v>
      </c>
      <c r="R11">
        <f>[1]Full!N10</f>
        <v>0.78234501989897121</v>
      </c>
      <c r="T11" t="s">
        <v>140</v>
      </c>
      <c r="Y11" s="1"/>
      <c r="Z11">
        <f>[1]Full!U10</f>
        <v>9.795918367346939</v>
      </c>
      <c r="AA11">
        <f>[1]Full!V10</f>
        <v>18.65104120517401</v>
      </c>
      <c r="AB11">
        <f>[1]Full!W10</f>
        <v>68.939702188147677</v>
      </c>
      <c r="AC11">
        <f>[1]Full!X10</f>
        <v>2.1405789279247358</v>
      </c>
      <c r="AD11">
        <f>[1]Full!Y10</f>
        <v>10.26890012759719</v>
      </c>
      <c r="AF11" t="s">
        <v>140</v>
      </c>
      <c r="AK11" s="1"/>
      <c r="AL11">
        <f>[1]Full!AH10</f>
        <v>9.795918367346939</v>
      </c>
      <c r="AM11">
        <f>[1]Full!AI10</f>
        <v>55.165841143912687</v>
      </c>
      <c r="AN11">
        <f>[1]Full!AJ10</f>
        <v>13.809463877523189</v>
      </c>
      <c r="AO11">
        <f>[1]Full!AK10</f>
        <v>10.264234582166919</v>
      </c>
      <c r="AP11">
        <f>[1]Full!AL10</f>
        <v>20.760460477885449</v>
      </c>
      <c r="AR11" t="s">
        <v>140</v>
      </c>
      <c r="AW11" s="1"/>
      <c r="AX11">
        <f>[1]Full!AV10</f>
        <v>9.795918367346939</v>
      </c>
      <c r="AY11">
        <f>[1]Full!AW10</f>
        <v>62.536875240280807</v>
      </c>
      <c r="AZ11">
        <f>[1]Full!AX10</f>
        <v>33.354320970196973</v>
      </c>
      <c r="BA11">
        <f>[1]Full!AY10</f>
        <v>0.66405035890843767</v>
      </c>
      <c r="BB11">
        <f>[1]Full!AZ10</f>
        <v>3.4446892464575569</v>
      </c>
      <c r="BD11" t="s">
        <v>140</v>
      </c>
      <c r="BI11" s="1"/>
      <c r="BJ11">
        <f>[1]Full!BJ10</f>
        <v>9.795918367346939</v>
      </c>
      <c r="BK11">
        <f>[1]Full!BK10</f>
        <v>69.888078870138429</v>
      </c>
      <c r="BL11">
        <f>[1]Full!BL10</f>
        <v>6.8207231622773818</v>
      </c>
      <c r="BM11">
        <f>[1]Full!BM10</f>
        <v>5.1690748389311878</v>
      </c>
      <c r="BN11">
        <f>[1]Full!BN10</f>
        <v>18.122123120498419</v>
      </c>
      <c r="BP11" t="s">
        <v>140</v>
      </c>
      <c r="BU11" s="1"/>
      <c r="BV11">
        <f>[1]Full!BX10</f>
        <v>1.6326530612244901</v>
      </c>
      <c r="BW11">
        <f>[1]Full!BY10</f>
        <v>85.494531936002332</v>
      </c>
      <c r="BX11">
        <f>[1]Full!BZ10</f>
        <v>11.86165420093903</v>
      </c>
      <c r="BY11">
        <f>[1]Full!CA10</f>
        <v>1.362577009876095</v>
      </c>
      <c r="BZ11">
        <f>[1]Full!CB10</f>
        <v>1.2812369872401139</v>
      </c>
      <c r="CA11">
        <f>[1]Full!CL10</f>
        <v>9.795918367346939</v>
      </c>
      <c r="CB11">
        <f>[1]Full!CM10</f>
        <v>36.072754964249491</v>
      </c>
      <c r="CC11">
        <f>[1]Full!CN10</f>
        <v>56.446052479696696</v>
      </c>
      <c r="CD11">
        <f>[1]Full!CO10</f>
        <v>1.289013338216525</v>
      </c>
      <c r="CE11">
        <f>[1]Full!CP10</f>
        <v>6.1921681127912667</v>
      </c>
      <c r="CG11" t="s">
        <v>140</v>
      </c>
      <c r="CL11" s="1"/>
      <c r="CM11">
        <f>[1]Full!CZ10</f>
        <v>0.81632653061224492</v>
      </c>
      <c r="CN11">
        <f>[1]Full!DA10</f>
        <v>91.28706508701967</v>
      </c>
      <c r="CO11">
        <f>[1]Full!DB10</f>
        <v>6.500822901800154</v>
      </c>
      <c r="CP11">
        <f>[1]Full!DC10</f>
        <v>0.99070707937434355</v>
      </c>
      <c r="CQ11">
        <f>[1]Full!DD10</f>
        <v>1.2149678201632279</v>
      </c>
      <c r="CR11">
        <f>[1]Full!DN10</f>
        <v>9.795918367346939</v>
      </c>
      <c r="CS11">
        <f>[1]Full!DO10</f>
        <v>72.755547939873708</v>
      </c>
      <c r="CT11">
        <f>[1]Full!DP10</f>
        <v>25.686819605132438</v>
      </c>
      <c r="CU11">
        <f>[1]Full!DQ10</f>
        <v>0.27788545963979638</v>
      </c>
      <c r="CV11">
        <f>[1]Full!DR10</f>
        <v>1.248961099657095</v>
      </c>
      <c r="CX11" t="s">
        <v>179</v>
      </c>
      <c r="CY11">
        <f>SUMSQ(CY26:CY32)</f>
        <v>38.113159008696442</v>
      </c>
      <c r="DA11">
        <f>[1]Full!DY10</f>
        <v>18.367346938775508</v>
      </c>
      <c r="DB11">
        <f>[1]Full!DZ10</f>
        <v>3.9009956746440051</v>
      </c>
      <c r="DD11" t="s">
        <v>179</v>
      </c>
      <c r="DE11">
        <f>SUMSQ(DE26:DE32)</f>
        <v>73.776806006944852</v>
      </c>
      <c r="DG11">
        <f>[1]Full!ED10</f>
        <v>18.367346938775508</v>
      </c>
      <c r="DH11">
        <f>[1]Full!EE10</f>
        <v>22.646434150885341</v>
      </c>
      <c r="DJ11" t="s">
        <v>179</v>
      </c>
      <c r="DK11">
        <f>SUMSQ(DK26:DK32)</f>
        <v>5.8337337028003438</v>
      </c>
      <c r="DM11">
        <f>[1]Full!EI10</f>
        <v>18.367346938775508</v>
      </c>
      <c r="DN11">
        <f>[1]Full!EJ10</f>
        <v>8.5673127806727774</v>
      </c>
    </row>
    <row r="12" spans="1:118" x14ac:dyDescent="0.25">
      <c r="A12" t="s">
        <v>8</v>
      </c>
      <c r="B12" t="s">
        <v>74</v>
      </c>
      <c r="C12">
        <f>[1]Full!A12</f>
        <v>5.7359493474997667E-16</v>
      </c>
      <c r="D12">
        <f>[1]Full!B12</f>
        <v>195559.19889347471</v>
      </c>
      <c r="E12">
        <f>[1]Full!C12</f>
        <v>5.7359493474997667E-16</v>
      </c>
      <c r="F12">
        <f>[1]Full!D12</f>
        <v>195559.19889347471</v>
      </c>
      <c r="H12" t="s">
        <v>135</v>
      </c>
      <c r="I12" s="1" t="s">
        <v>136</v>
      </c>
      <c r="J12" t="s">
        <v>137</v>
      </c>
      <c r="K12" t="s">
        <v>138</v>
      </c>
      <c r="L12" t="s">
        <v>139</v>
      </c>
      <c r="M12" s="1"/>
      <c r="N12">
        <f>[1]Full!J11</f>
        <v>11.02040816326531</v>
      </c>
      <c r="O12">
        <f>[1]Full!K11</f>
        <v>98.450796611024032</v>
      </c>
      <c r="P12">
        <f>[1]Full!L11</f>
        <v>0.50508964659323508</v>
      </c>
      <c r="Q12">
        <f>[1]Full!M11</f>
        <v>0.16460285388807519</v>
      </c>
      <c r="R12">
        <f>[1]Full!N11</f>
        <v>0.87951089303411967</v>
      </c>
      <c r="T12" t="s">
        <v>135</v>
      </c>
      <c r="U12" s="1" t="s">
        <v>136</v>
      </c>
      <c r="V12" t="s">
        <v>137</v>
      </c>
      <c r="W12" t="s">
        <v>138</v>
      </c>
      <c r="X12" t="s">
        <v>139</v>
      </c>
      <c r="Y12" s="1"/>
      <c r="Z12">
        <f>[1]Full!U11</f>
        <v>11.02040816326531</v>
      </c>
      <c r="AA12">
        <f>[1]Full!V11</f>
        <v>15.31339247029366</v>
      </c>
      <c r="AB12">
        <f>[1]Full!W11</f>
        <v>70.107800463687312</v>
      </c>
      <c r="AC12">
        <f>[1]Full!X11</f>
        <v>2.3743885727575669</v>
      </c>
      <c r="AD12">
        <f>[1]Full!Y11</f>
        <v>12.2046729068121</v>
      </c>
      <c r="AF12" t="s">
        <v>135</v>
      </c>
      <c r="AG12" s="1" t="s">
        <v>136</v>
      </c>
      <c r="AH12" t="s">
        <v>137</v>
      </c>
      <c r="AI12" t="s">
        <v>138</v>
      </c>
      <c r="AJ12" t="s">
        <v>139</v>
      </c>
      <c r="AK12" s="1"/>
      <c r="AL12">
        <f>[1]Full!AH11</f>
        <v>11.02040816326531</v>
      </c>
      <c r="AM12">
        <f>[1]Full!AI11</f>
        <v>52.054258547492978</v>
      </c>
      <c r="AN12">
        <f>[1]Full!AJ11</f>
        <v>15.056418373144741</v>
      </c>
      <c r="AO12">
        <f>[1]Full!AK11</f>
        <v>10.01820399828903</v>
      </c>
      <c r="AP12">
        <f>[1]Full!AL11</f>
        <v>22.871119162848839</v>
      </c>
      <c r="AR12" t="s">
        <v>135</v>
      </c>
      <c r="AS12" s="1" t="s">
        <v>136</v>
      </c>
      <c r="AT12" t="s">
        <v>137</v>
      </c>
      <c r="AU12" t="s">
        <v>138</v>
      </c>
      <c r="AV12" t="s">
        <v>139</v>
      </c>
      <c r="AW12" s="1"/>
      <c r="AX12">
        <f>[1]Full!AV11</f>
        <v>11.02040816326531</v>
      </c>
      <c r="AY12">
        <f>[1]Full!AW11</f>
        <v>63.279287251311388</v>
      </c>
      <c r="AZ12">
        <f>[1]Full!AX11</f>
        <v>32.059549765761503</v>
      </c>
      <c r="BA12">
        <f>[1]Full!AY11</f>
        <v>0.710698590537859</v>
      </c>
      <c r="BB12">
        <f>[1]Full!AZ11</f>
        <v>3.9503772368599228</v>
      </c>
      <c r="BD12" t="s">
        <v>135</v>
      </c>
      <c r="BE12" s="1" t="s">
        <v>136</v>
      </c>
      <c r="BF12" t="s">
        <v>137</v>
      </c>
      <c r="BG12" t="s">
        <v>138</v>
      </c>
      <c r="BH12" t="s">
        <v>139</v>
      </c>
      <c r="BI12" s="1"/>
      <c r="BJ12">
        <f>[1]Full!BJ11</f>
        <v>11.02040816326531</v>
      </c>
      <c r="BK12">
        <f>[1]Full!BK11</f>
        <v>67.857709678218839</v>
      </c>
      <c r="BL12">
        <f>[1]Full!BL11</f>
        <v>7.3744997203676279</v>
      </c>
      <c r="BM12">
        <f>[1]Full!BM11</f>
        <v>5.0341096323237062</v>
      </c>
      <c r="BN12">
        <f>[1]Full!BN11</f>
        <v>19.73368095702785</v>
      </c>
      <c r="BP12" t="s">
        <v>135</v>
      </c>
      <c r="BQ12" s="1" t="s">
        <v>136</v>
      </c>
      <c r="BR12" t="s">
        <v>137</v>
      </c>
      <c r="BS12" t="s">
        <v>138</v>
      </c>
      <c r="BT12" t="s">
        <v>139</v>
      </c>
      <c r="BU12" s="1"/>
      <c r="BV12">
        <f>[1]Full!BX11</f>
        <v>1.8367346938775511</v>
      </c>
      <c r="BW12">
        <f>[1]Full!BY11</f>
        <v>83.905041753782129</v>
      </c>
      <c r="BX12">
        <f>[1]Full!BZ11</f>
        <v>13.08377802863837</v>
      </c>
      <c r="BY12">
        <f>[1]Full!CA11</f>
        <v>1.51796079731642</v>
      </c>
      <c r="BZ12">
        <f>[1]Full!CB11</f>
        <v>1.4932197220938279</v>
      </c>
      <c r="CA12">
        <f>[1]Full!CL11</f>
        <v>11.02040816326531</v>
      </c>
      <c r="CB12">
        <f>[1]Full!CM11</f>
        <v>35.806188697276099</v>
      </c>
      <c r="CC12">
        <f>[1]Full!CN11</f>
        <v>55.410267739805718</v>
      </c>
      <c r="CD12">
        <f>[1]Full!CO11</f>
        <v>1.4286850789011869</v>
      </c>
      <c r="CE12">
        <f>[1]Full!CP11</f>
        <v>7.3548473789712432</v>
      </c>
      <c r="CG12" t="s">
        <v>135</v>
      </c>
      <c r="CH12" s="1" t="s">
        <v>136</v>
      </c>
      <c r="CI12" t="s">
        <v>137</v>
      </c>
      <c r="CJ12" t="s">
        <v>138</v>
      </c>
      <c r="CK12" t="s">
        <v>139</v>
      </c>
      <c r="CL12" s="1"/>
      <c r="CM12">
        <f>[1]Full!CZ11</f>
        <v>0.91836734693877553</v>
      </c>
      <c r="CN12">
        <f>[1]Full!DA11</f>
        <v>90.347005261417749</v>
      </c>
      <c r="CO12">
        <f>[1]Full!DB11</f>
        <v>7.1737881998211526</v>
      </c>
      <c r="CP12">
        <f>[1]Full!DC11</f>
        <v>1.101252260545559</v>
      </c>
      <c r="CQ12">
        <f>[1]Full!DD11</f>
        <v>1.3699092216687521</v>
      </c>
      <c r="CR12">
        <f>[1]Full!DN11</f>
        <v>11.02040816326531</v>
      </c>
      <c r="CS12">
        <f>[1]Full!DO11</f>
        <v>75.436003046413077</v>
      </c>
      <c r="CT12">
        <f>[1]Full!DP11</f>
        <v>22.90146485884793</v>
      </c>
      <c r="CU12">
        <f>[1]Full!DQ11</f>
        <v>0.26932382275856492</v>
      </c>
      <c r="CV12">
        <f>[1]Full!DR11</f>
        <v>1.358921650934072</v>
      </c>
      <c r="CX12" t="s">
        <v>180</v>
      </c>
      <c r="CY12">
        <f>RSQ(CY3:CY9,CY16:CY22)</f>
        <v>0.9869223246262232</v>
      </c>
      <c r="DA12">
        <f>[1]Full!DY11</f>
        <v>20.408163265306118</v>
      </c>
      <c r="DB12">
        <f>[1]Full!DZ11</f>
        <v>4.2126016955611973</v>
      </c>
      <c r="DD12" t="s">
        <v>180</v>
      </c>
      <c r="DE12">
        <f>RSQ(DE3:DE9,DE16:DE22)</f>
        <v>0.96564052218515739</v>
      </c>
      <c r="DG12">
        <f>[1]Full!ED11</f>
        <v>20.408163265306118</v>
      </c>
      <c r="DH12">
        <f>[1]Full!EE11</f>
        <v>23.386749273044352</v>
      </c>
      <c r="DJ12" t="s">
        <v>180</v>
      </c>
      <c r="DK12">
        <f>RSQ(DK3:DK9,DK16:DK22)</f>
        <v>0.90412110566847792</v>
      </c>
      <c r="DM12">
        <f>[1]Full!EI11</f>
        <v>20.408163265306118</v>
      </c>
      <c r="DN12">
        <f>[1]Full!EJ11</f>
        <v>8.5087992182134098</v>
      </c>
    </row>
    <row r="13" spans="1:118" x14ac:dyDescent="0.25">
      <c r="A13" t="s">
        <v>75</v>
      </c>
      <c r="B13" t="s">
        <v>76</v>
      </c>
      <c r="C13">
        <f>[1]Full!A13</f>
        <v>0.17398958881521029</v>
      </c>
      <c r="D13">
        <f>[1]Full!B13</f>
        <v>0.12527784763454139</v>
      </c>
      <c r="E13">
        <f>[1]Full!C13</f>
        <v>0.17398958881521029</v>
      </c>
      <c r="F13">
        <f>[1]Full!D13</f>
        <v>0.12527784763454139</v>
      </c>
      <c r="H13">
        <v>0</v>
      </c>
      <c r="I13">
        <v>0</v>
      </c>
      <c r="J13">
        <v>0</v>
      </c>
      <c r="K13">
        <v>0</v>
      </c>
      <c r="L13">
        <v>0</v>
      </c>
      <c r="M13" s="1"/>
      <c r="N13">
        <f>[1]Full!J12</f>
        <v>12.244897959183669</v>
      </c>
      <c r="O13">
        <f>[1]Full!K12</f>
        <v>98.343563436153829</v>
      </c>
      <c r="P13">
        <f>[1]Full!L12</f>
        <v>0.51089076705618153</v>
      </c>
      <c r="Q13">
        <f>[1]Full!M12</f>
        <v>0.16897639270731599</v>
      </c>
      <c r="R13">
        <f>[1]Full!N12</f>
        <v>0.97656940869394493</v>
      </c>
      <c r="T13">
        <v>0</v>
      </c>
      <c r="U13">
        <v>0</v>
      </c>
      <c r="V13">
        <v>0</v>
      </c>
      <c r="W13">
        <v>0</v>
      </c>
      <c r="X13">
        <v>0</v>
      </c>
      <c r="Y13" s="1"/>
      <c r="Z13">
        <f>[1]Full!U12</f>
        <v>12.244897959183669</v>
      </c>
      <c r="AA13">
        <f>[1]Full!V12</f>
        <v>12.64830799783836</v>
      </c>
      <c r="AB13">
        <f>[1]Full!W12</f>
        <v>70.585181541856841</v>
      </c>
      <c r="AC13">
        <f>[1]Full!X12</f>
        <v>2.592818351341089</v>
      </c>
      <c r="AD13">
        <f>[1]Full!Y12</f>
        <v>14.17431834490095</v>
      </c>
      <c r="AF13">
        <v>0</v>
      </c>
      <c r="AG13">
        <v>0</v>
      </c>
      <c r="AH13">
        <v>0</v>
      </c>
      <c r="AI13">
        <v>0</v>
      </c>
      <c r="AJ13">
        <v>0</v>
      </c>
      <c r="AK13" s="1"/>
      <c r="AL13">
        <f>[1]Full!AH12</f>
        <v>12.244897959183669</v>
      </c>
      <c r="AM13">
        <f>[1]Full!AI12</f>
        <v>49.316349757963202</v>
      </c>
      <c r="AN13">
        <f>[1]Full!AJ12</f>
        <v>16.08015651931121</v>
      </c>
      <c r="AO13">
        <f>[1]Full!AK12</f>
        <v>9.6959752026521446</v>
      </c>
      <c r="AP13">
        <f>[1]Full!AL12</f>
        <v>24.90751872951336</v>
      </c>
      <c r="AR13">
        <v>0</v>
      </c>
      <c r="AS13">
        <v>0</v>
      </c>
      <c r="AT13">
        <v>0</v>
      </c>
      <c r="AU13">
        <v>0</v>
      </c>
      <c r="AV13">
        <v>0</v>
      </c>
      <c r="AW13" s="1"/>
      <c r="AX13">
        <f>[1]Full!AV12</f>
        <v>12.244897959183669</v>
      </c>
      <c r="AY13">
        <f>[1]Full!AW12</f>
        <v>64.078121581663964</v>
      </c>
      <c r="AZ13">
        <f>[1]Full!AX12</f>
        <v>30.721751205292129</v>
      </c>
      <c r="BA13">
        <f>[1]Full!AY12</f>
        <v>0.75191083939143</v>
      </c>
      <c r="BB13">
        <f>[1]Full!AZ12</f>
        <v>4.4480761979169667</v>
      </c>
      <c r="BD13">
        <v>0</v>
      </c>
      <c r="BE13">
        <v>0</v>
      </c>
      <c r="BF13">
        <v>0</v>
      </c>
      <c r="BG13">
        <v>0</v>
      </c>
      <c r="BH13">
        <v>0</v>
      </c>
      <c r="BI13" s="1"/>
      <c r="BJ13">
        <f>[1]Full!BJ12</f>
        <v>12.244897959183669</v>
      </c>
      <c r="BK13">
        <f>[1]Full!BK12</f>
        <v>66.067147230713729</v>
      </c>
      <c r="BL13">
        <f>[1]Full!BL12</f>
        <v>7.813325922720459</v>
      </c>
      <c r="BM13">
        <f>[1]Full!BM12</f>
        <v>4.8659369115043809</v>
      </c>
      <c r="BN13">
        <f>[1]Full!BN12</f>
        <v>21.253589925391751</v>
      </c>
      <c r="BP13">
        <v>0</v>
      </c>
      <c r="BQ13">
        <v>0</v>
      </c>
      <c r="BR13">
        <v>0</v>
      </c>
      <c r="BS13">
        <v>0</v>
      </c>
      <c r="BT13">
        <v>0</v>
      </c>
      <c r="BU13" s="1"/>
      <c r="BV13">
        <f>[1]Full!BX12</f>
        <v>2.0408163265306118</v>
      </c>
      <c r="BW13">
        <f>[1]Full!BY12</f>
        <v>82.358075371420028</v>
      </c>
      <c r="BX13">
        <f>[1]Full!BZ12</f>
        <v>14.25632355317348</v>
      </c>
      <c r="BY13">
        <f>[1]Full!CA12</f>
        <v>1.6701559642922961</v>
      </c>
      <c r="BZ13">
        <f>[1]Full!CB12</f>
        <v>1.7154454340592671</v>
      </c>
      <c r="CA13">
        <f>[1]Full!CL12</f>
        <v>12.244897959183669</v>
      </c>
      <c r="CB13">
        <f>[1]Full!CM12</f>
        <v>35.741045114961679</v>
      </c>
      <c r="CC13">
        <f>[1]Full!CN12</f>
        <v>54.162225153358193</v>
      </c>
      <c r="CD13">
        <f>[1]Full!CO12</f>
        <v>1.5592342627184981</v>
      </c>
      <c r="CE13">
        <f>[1]Full!CP12</f>
        <v>8.5374843639156417</v>
      </c>
      <c r="CG13">
        <v>0</v>
      </c>
      <c r="CH13">
        <v>0</v>
      </c>
      <c r="CI13">
        <v>0</v>
      </c>
      <c r="CJ13">
        <v>0</v>
      </c>
      <c r="CK13">
        <v>0</v>
      </c>
      <c r="CL13" s="1"/>
      <c r="CM13">
        <f>[1]Full!CZ12</f>
        <v>1.0204081632653059</v>
      </c>
      <c r="CN13">
        <f>[1]Full!DA12</f>
        <v>89.436050336481344</v>
      </c>
      <c r="CO13">
        <f>[1]Full!DB12</f>
        <v>7.8198242954605268</v>
      </c>
      <c r="CP13">
        <f>[1]Full!DC12</f>
        <v>1.208981099318688</v>
      </c>
      <c r="CQ13">
        <f>[1]Full!DD12</f>
        <v>1.5253353340026921</v>
      </c>
      <c r="CR13">
        <f>[1]Full!DN12</f>
        <v>12.244897959183669</v>
      </c>
      <c r="CS13">
        <f>[1]Full!DO12</f>
        <v>77.80691599331459</v>
      </c>
      <c r="CT13">
        <f>[1]Full!DP12</f>
        <v>20.42961411901895</v>
      </c>
      <c r="CU13">
        <f>[1]Full!DQ12</f>
        <v>0.26033026335741338</v>
      </c>
      <c r="CV13">
        <f>[1]Full!DR12</f>
        <v>1.465465922764374</v>
      </c>
      <c r="CX13" t="s">
        <v>219</v>
      </c>
      <c r="CY13">
        <f>[1]Full!$DW$19</f>
        <v>-406147.72214463871</v>
      </c>
      <c r="DA13">
        <f>[1]Full!DY12</f>
        <v>22.448979591836739</v>
      </c>
      <c r="DB13">
        <f>[1]Full!DZ12</f>
        <v>4.5241255382213623</v>
      </c>
      <c r="DD13" t="s">
        <v>219</v>
      </c>
      <c r="DE13">
        <f>[1]Full!$EB$19</f>
        <v>-405558.26021703222</v>
      </c>
      <c r="DG13">
        <f>[1]Full!ED12</f>
        <v>22.448979591836739</v>
      </c>
      <c r="DH13">
        <f>[1]Full!EE12</f>
        <v>24.127065841396401</v>
      </c>
      <c r="DJ13" t="s">
        <v>219</v>
      </c>
      <c r="DK13">
        <f>[1]Full!$EG$19</f>
        <v>-29277.343750440479</v>
      </c>
      <c r="DM13">
        <f>[1]Full!EI12</f>
        <v>22.448979591836739</v>
      </c>
      <c r="DN13">
        <f>[1]Full!EJ12</f>
        <v>8.4418305628599271</v>
      </c>
    </row>
    <row r="14" spans="1:118" x14ac:dyDescent="0.25">
      <c r="A14" t="s">
        <v>77</v>
      </c>
      <c r="B14" t="s">
        <v>78</v>
      </c>
      <c r="C14">
        <f>[1]Full!A14</f>
        <v>1.129760224755932E-3</v>
      </c>
      <c r="D14">
        <f>[1]Full!B14</f>
        <v>4.9112861340437659</v>
      </c>
      <c r="E14">
        <f>[1]Full!C14</f>
        <v>1.129760224755932E-3</v>
      </c>
      <c r="F14">
        <f>[1]Full!D14</f>
        <v>4.9112861340437659</v>
      </c>
      <c r="H14">
        <v>1</v>
      </c>
      <c r="I14">
        <v>0.27027581271524997</v>
      </c>
      <c r="J14">
        <v>1.322455628325158E-2</v>
      </c>
      <c r="K14">
        <v>0.1</v>
      </c>
      <c r="L14">
        <v>0.25074713567656159</v>
      </c>
      <c r="M14" s="1"/>
      <c r="N14">
        <f>[1]Full!J13</f>
        <v>13.469387755102041</v>
      </c>
      <c r="O14">
        <f>[1]Full!K13</f>
        <v>98.239229810723657</v>
      </c>
      <c r="P14">
        <f>[1]Full!L13</f>
        <v>0.51506312985596925</v>
      </c>
      <c r="Q14">
        <f>[1]Full!M13</f>
        <v>0.17218326880004281</v>
      </c>
      <c r="R14">
        <f>[1]Full!N13</f>
        <v>1.073523795244123</v>
      </c>
      <c r="T14">
        <v>1</v>
      </c>
      <c r="U14">
        <v>3.6523949524782862</v>
      </c>
      <c r="V14">
        <v>3.594090829248596</v>
      </c>
      <c r="W14">
        <v>0.02</v>
      </c>
      <c r="X14">
        <v>0.6496922348312314</v>
      </c>
      <c r="Y14" s="1"/>
      <c r="Z14">
        <f>[1]Full!U13</f>
        <v>13.469387755102041</v>
      </c>
      <c r="AA14">
        <f>[1]Full!V13</f>
        <v>10.516403472074121</v>
      </c>
      <c r="AB14">
        <f>[1]Full!W13</f>
        <v>70.529085023111151</v>
      </c>
      <c r="AC14">
        <f>[1]Full!X13</f>
        <v>2.7952197956755089</v>
      </c>
      <c r="AD14">
        <f>[1]Full!Y13</f>
        <v>16.1599384192216</v>
      </c>
      <c r="AF14">
        <v>1</v>
      </c>
      <c r="AG14">
        <v>7.0618175186467864</v>
      </c>
      <c r="AH14">
        <v>5.9628479399994633E-2</v>
      </c>
      <c r="AI14">
        <v>0.16</v>
      </c>
      <c r="AJ14">
        <v>7.063881526627001</v>
      </c>
      <c r="AK14" s="1"/>
      <c r="AL14">
        <f>[1]Full!AH13</f>
        <v>13.469387755102041</v>
      </c>
      <c r="AM14">
        <f>[1]Full!AI13</f>
        <v>46.905074007941558</v>
      </c>
      <c r="AN14">
        <f>[1]Full!AJ13</f>
        <v>16.89038961257279</v>
      </c>
      <c r="AO14">
        <f>[1]Full!AK13</f>
        <v>9.330084664725554</v>
      </c>
      <c r="AP14">
        <f>[1]Full!AL13</f>
        <v>26.874451989894389</v>
      </c>
      <c r="AR14">
        <v>1</v>
      </c>
      <c r="AS14">
        <v>2.755000000000003</v>
      </c>
      <c r="AT14">
        <v>0.37603257461122958</v>
      </c>
      <c r="AU14">
        <v>0.16</v>
      </c>
      <c r="AV14">
        <v>0.1132357915243183</v>
      </c>
      <c r="AW14" s="1"/>
      <c r="AX14">
        <f>[1]Full!AV13</f>
        <v>13.469387755102041</v>
      </c>
      <c r="AY14">
        <f>[1]Full!AW13</f>
        <v>64.888879433132274</v>
      </c>
      <c r="AZ14">
        <f>[1]Full!AX13</f>
        <v>29.38610633921683</v>
      </c>
      <c r="BA14">
        <f>[1]Full!AY13</f>
        <v>0.78822405234740367</v>
      </c>
      <c r="BB14">
        <f>[1]Full!AZ13</f>
        <v>4.9366489091964167</v>
      </c>
      <c r="BD14">
        <v>1</v>
      </c>
      <c r="BE14">
        <v>1.8377907933168021</v>
      </c>
      <c r="BF14">
        <v>0.29544693074880463</v>
      </c>
      <c r="BG14">
        <v>0.23</v>
      </c>
      <c r="BH14">
        <v>1.8755436248962301</v>
      </c>
      <c r="BI14" s="1"/>
      <c r="BJ14">
        <f>[1]Full!BJ13</f>
        <v>13.469387755102041</v>
      </c>
      <c r="BK14">
        <f>[1]Full!BK13</f>
        <v>64.486300814921279</v>
      </c>
      <c r="BL14">
        <f>[1]Full!BL13</f>
        <v>8.1461622300564738</v>
      </c>
      <c r="BM14">
        <f>[1]Full!BM13</f>
        <v>4.6774051432518826</v>
      </c>
      <c r="BN14">
        <f>[1]Full!BN13</f>
        <v>22.690131796656061</v>
      </c>
      <c r="BP14">
        <v>1</v>
      </c>
      <c r="BQ14">
        <v>0.2349999999999994</v>
      </c>
      <c r="BR14">
        <v>2.617815034633947</v>
      </c>
      <c r="BS14">
        <v>0.59</v>
      </c>
      <c r="BT14">
        <v>0.65199693250812196</v>
      </c>
      <c r="BU14" s="1"/>
      <c r="BV14">
        <f>[1]Full!BX13</f>
        <v>2.2448979591836742</v>
      </c>
      <c r="BW14">
        <f>[1]Full!BY13</f>
        <v>80.851983328445655</v>
      </c>
      <c r="BX14">
        <f>[1]Full!BZ13</f>
        <v>15.381240618539779</v>
      </c>
      <c r="BY14">
        <f>[1]Full!CA13</f>
        <v>1.8191979690518041</v>
      </c>
      <c r="BZ14">
        <f>[1]Full!CB13</f>
        <v>1.9475783527073141</v>
      </c>
      <c r="CA14">
        <f>[1]Full!CL13</f>
        <v>13.469387755102041</v>
      </c>
      <c r="CB14">
        <f>[1]Full!CM13</f>
        <v>35.821370880905732</v>
      </c>
      <c r="CC14">
        <f>[1]Full!CN13</f>
        <v>52.768343045076371</v>
      </c>
      <c r="CD14">
        <f>[1]Full!CO13</f>
        <v>1.6803051542812191</v>
      </c>
      <c r="CE14">
        <f>[1]Full!CP13</f>
        <v>9.7299698146915947</v>
      </c>
      <c r="CG14">
        <v>1</v>
      </c>
      <c r="CH14">
        <v>1.774999999999999</v>
      </c>
      <c r="CI14">
        <v>0.61829514706884814</v>
      </c>
      <c r="CJ14">
        <v>1.01</v>
      </c>
      <c r="CK14">
        <v>1.7416299836647251</v>
      </c>
      <c r="CL14" s="1"/>
      <c r="CM14">
        <f>[1]Full!CZ13</f>
        <v>1.1224489795918371</v>
      </c>
      <c r="CN14">
        <f>[1]Full!DA13</f>
        <v>88.553173060966955</v>
      </c>
      <c r="CO14">
        <f>[1]Full!DB13</f>
        <v>8.4399721929193987</v>
      </c>
      <c r="CP14">
        <f>[1]Full!DC13</f>
        <v>1.313936225070268</v>
      </c>
      <c r="CQ14">
        <f>[1]Full!DD13</f>
        <v>1.6811956962565391</v>
      </c>
      <c r="CR14">
        <f>[1]Full!DN13</f>
        <v>13.469387755102041</v>
      </c>
      <c r="CS14">
        <f>[1]Full!DO13</f>
        <v>79.903714878663479</v>
      </c>
      <c r="CT14">
        <f>[1]Full!DP13</f>
        <v>18.23524958835544</v>
      </c>
      <c r="CU14">
        <f>[1]Full!DQ13</f>
        <v>0.25126919597292341</v>
      </c>
      <c r="CV14">
        <f>[1]Full!DR13</f>
        <v>1.568815505864406</v>
      </c>
      <c r="CX14" t="s">
        <v>207</v>
      </c>
      <c r="DA14">
        <f>[1]Full!DY13</f>
        <v>24.489795918367349</v>
      </c>
      <c r="DB14">
        <f>[1]Full!DZ13</f>
        <v>4.841740314595036</v>
      </c>
      <c r="DD14" t="s">
        <v>207</v>
      </c>
      <c r="DG14">
        <f>[1]Full!ED13</f>
        <v>24.489795918367349</v>
      </c>
      <c r="DH14">
        <f>[1]Full!EE13</f>
        <v>24.867312410030149</v>
      </c>
      <c r="DJ14" t="s">
        <v>207</v>
      </c>
      <c r="DM14">
        <f>[1]Full!EI13</f>
        <v>24.489795918367349</v>
      </c>
      <c r="DN14">
        <f>[1]Full!EJ13</f>
        <v>8.357839238146525</v>
      </c>
    </row>
    <row r="15" spans="1:118" x14ac:dyDescent="0.25">
      <c r="A15" t="s">
        <v>79</v>
      </c>
      <c r="B15" t="s">
        <v>80</v>
      </c>
      <c r="C15">
        <f>[1]Full!A15</f>
        <v>1.9086414401106189E-3</v>
      </c>
      <c r="D15">
        <f>[1]Full!B15</f>
        <v>1.0368368441556421E-3</v>
      </c>
      <c r="E15">
        <f>[1]Full!C15</f>
        <v>1.9086414401106189E-3</v>
      </c>
      <c r="F15">
        <f>[1]Full!D15</f>
        <v>1.0368368441556421E-3</v>
      </c>
      <c r="H15">
        <v>3</v>
      </c>
      <c r="I15">
        <v>0.44663049462067761</v>
      </c>
      <c r="J15">
        <v>8.902933349308112E-2</v>
      </c>
      <c r="K15">
        <v>0.03</v>
      </c>
      <c r="L15">
        <v>0.4366378092915098</v>
      </c>
      <c r="M15" s="1"/>
      <c r="N15">
        <f>[1]Full!J14</f>
        <v>14.69387755102041</v>
      </c>
      <c r="O15">
        <f>[1]Full!K14</f>
        <v>98.137160475921007</v>
      </c>
      <c r="P15">
        <f>[1]Full!L14</f>
        <v>0.51797731581500461</v>
      </c>
      <c r="Q15">
        <f>[1]Full!M14</f>
        <v>0.17448599792118361</v>
      </c>
      <c r="R15">
        <f>[1]Full!N14</f>
        <v>1.1703762165803879</v>
      </c>
      <c r="T15">
        <v>3</v>
      </c>
      <c r="U15">
        <v>4.4184379309887349</v>
      </c>
      <c r="V15">
        <v>4.2446635614616159</v>
      </c>
      <c r="W15">
        <v>0.2</v>
      </c>
      <c r="X15">
        <v>1.2105473968416109</v>
      </c>
      <c r="Y15" s="1"/>
      <c r="Z15">
        <f>[1]Full!U14</f>
        <v>14.69387755102041</v>
      </c>
      <c r="AA15">
        <f>[1]Full!V14</f>
        <v>8.8127015268003657</v>
      </c>
      <c r="AB15">
        <f>[1]Full!W14</f>
        <v>70.058233725834981</v>
      </c>
      <c r="AC15">
        <f>[1]Full!X14</f>
        <v>2.9814305245759618</v>
      </c>
      <c r="AD15">
        <f>[1]Full!Y14</f>
        <v>18.148284801524461</v>
      </c>
      <c r="AF15">
        <v>3</v>
      </c>
      <c r="AG15">
        <v>4.3906137257664692</v>
      </c>
      <c r="AH15">
        <v>0.66903952714984538</v>
      </c>
      <c r="AI15">
        <v>2.4700000000000002</v>
      </c>
      <c r="AJ15">
        <v>0.98349662524840409</v>
      </c>
      <c r="AK15" s="1"/>
      <c r="AL15">
        <f>[1]Full!AH14</f>
        <v>14.69387755102041</v>
      </c>
      <c r="AM15">
        <f>[1]Full!AI14</f>
        <v>44.775053744305247</v>
      </c>
      <c r="AN15">
        <f>[1]Full!AJ14</f>
        <v>17.504856768452029</v>
      </c>
      <c r="AO15">
        <f>[1]Full!AK14</f>
        <v>8.944331894948899</v>
      </c>
      <c r="AP15">
        <f>[1]Full!AL14</f>
        <v>28.775757850035511</v>
      </c>
      <c r="AR15">
        <v>3</v>
      </c>
      <c r="AS15">
        <v>0</v>
      </c>
      <c r="AT15">
        <v>1.9601650272872431</v>
      </c>
      <c r="AU15">
        <v>0.08</v>
      </c>
      <c r="AV15">
        <v>0.88968930126358647</v>
      </c>
      <c r="AW15" s="1"/>
      <c r="AX15">
        <f>[1]Full!AV14</f>
        <v>14.69387755102041</v>
      </c>
      <c r="AY15">
        <f>[1]Full!AW14</f>
        <v>65.686602428719866</v>
      </c>
      <c r="AZ15">
        <f>[1]Full!AX14</f>
        <v>28.07765535492177</v>
      </c>
      <c r="BA15">
        <f>[1]Full!AY14</f>
        <v>0.82009138739247001</v>
      </c>
      <c r="BB15">
        <f>[1]Full!AZ14</f>
        <v>5.4154836596841456</v>
      </c>
      <c r="BD15">
        <v>3</v>
      </c>
      <c r="BE15">
        <v>1.8020751926598391</v>
      </c>
      <c r="BF15">
        <v>0.1087300428686676</v>
      </c>
      <c r="BG15">
        <v>0.62</v>
      </c>
      <c r="BH15">
        <v>1.908847092415267</v>
      </c>
      <c r="BI15" s="1"/>
      <c r="BJ15">
        <f>[1]Full!BJ14</f>
        <v>14.69387755102041</v>
      </c>
      <c r="BK15">
        <f>[1]Full!BK14</f>
        <v>63.086613914458297</v>
      </c>
      <c r="BL15">
        <f>[1]Full!BL14</f>
        <v>8.3818598026100517</v>
      </c>
      <c r="BM15">
        <f>[1]Full!BM14</f>
        <v>4.4803597153273058</v>
      </c>
      <c r="BN15">
        <f>[1]Full!BN14</f>
        <v>24.051166541486111</v>
      </c>
      <c r="BP15">
        <v>3</v>
      </c>
      <c r="BQ15">
        <v>0</v>
      </c>
      <c r="BR15">
        <v>2.7881694512509281</v>
      </c>
      <c r="BS15">
        <v>0.41</v>
      </c>
      <c r="BT15">
        <v>0.60434537586824744</v>
      </c>
      <c r="BU15" s="1"/>
      <c r="BV15">
        <f>[1]Full!BX14</f>
        <v>2.4489795918367352</v>
      </c>
      <c r="BW15">
        <f>[1]Full!BY14</f>
        <v>79.385261726646746</v>
      </c>
      <c r="BX15">
        <f>[1]Full!BZ14</f>
        <v>16.460319898822931</v>
      </c>
      <c r="BY15">
        <f>[1]Full!CA14</f>
        <v>1.965121739054964</v>
      </c>
      <c r="BZ15">
        <f>[1]Full!CB14</f>
        <v>2.1892968801180048</v>
      </c>
      <c r="CA15">
        <f>[1]Full!CL14</f>
        <v>14.69387755102041</v>
      </c>
      <c r="CB15">
        <f>[1]Full!CM14</f>
        <v>36.001876547642119</v>
      </c>
      <c r="CC15">
        <f>[1]Full!CN14</f>
        <v>51.282477118189092</v>
      </c>
      <c r="CD15">
        <f>[1]Full!CO14</f>
        <v>1.791727989409714</v>
      </c>
      <c r="CE15">
        <f>[1]Full!CP14</f>
        <v>10.923907239712371</v>
      </c>
      <c r="CG15">
        <v>3</v>
      </c>
      <c r="CH15">
        <v>4.8225788398601317</v>
      </c>
      <c r="CI15">
        <v>2.471376134868986</v>
      </c>
      <c r="CJ15">
        <v>0.45</v>
      </c>
      <c r="CK15">
        <v>0.70712445863510986</v>
      </c>
      <c r="CL15" s="1"/>
      <c r="CM15">
        <f>[1]Full!CZ14</f>
        <v>1.2244897959183669</v>
      </c>
      <c r="CN15">
        <f>[1]Full!DA14</f>
        <v>87.697346183631026</v>
      </c>
      <c r="CO15">
        <f>[1]Full!DB14</f>
        <v>9.035272896398876</v>
      </c>
      <c r="CP15">
        <f>[1]Full!DC14</f>
        <v>1.4161602671768401</v>
      </c>
      <c r="CQ15">
        <f>[1]Full!DD14</f>
        <v>1.8374398475217859</v>
      </c>
      <c r="CR15">
        <f>[1]Full!DN14</f>
        <v>14.69387755102041</v>
      </c>
      <c r="CS15">
        <f>[1]Full!DO14</f>
        <v>81.756792245669772</v>
      </c>
      <c r="CT15">
        <f>[1]Full!DP14</f>
        <v>16.287566555520431</v>
      </c>
      <c r="CU15">
        <f>[1]Full!DQ14</f>
        <v>0.24236259475573951</v>
      </c>
      <c r="CV15">
        <f>[1]Full!DR14</f>
        <v>1.6691570277897201</v>
      </c>
      <c r="CX15" t="s">
        <v>153</v>
      </c>
      <c r="CY15" t="s">
        <v>154</v>
      </c>
      <c r="DA15">
        <f>[1]Full!DY14</f>
        <v>26.530612244897959</v>
      </c>
      <c r="DB15">
        <f>[1]Full!DZ14</f>
        <v>5.1677728833204242</v>
      </c>
      <c r="DD15" t="s">
        <v>153</v>
      </c>
      <c r="DE15" t="s">
        <v>154</v>
      </c>
      <c r="DG15">
        <f>[1]Full!ED14</f>
        <v>26.530612244897959</v>
      </c>
      <c r="DH15">
        <f>[1]Full!EE14</f>
        <v>25.60762626421327</v>
      </c>
      <c r="DJ15" t="s">
        <v>153</v>
      </c>
      <c r="DK15" t="s">
        <v>154</v>
      </c>
      <c r="DM15">
        <f>[1]Full!EI14</f>
        <v>26.530612244897959</v>
      </c>
      <c r="DN15">
        <f>[1]Full!EJ14</f>
        <v>8.2854026776473013</v>
      </c>
    </row>
    <row r="16" spans="1:118" x14ac:dyDescent="0.25">
      <c r="A16" t="s">
        <v>81</v>
      </c>
      <c r="B16" t="s">
        <v>82</v>
      </c>
      <c r="C16">
        <f>[1]Full!A16</f>
        <v>1.7693659867819321E-13</v>
      </c>
      <c r="D16">
        <f>[1]Full!B16</f>
        <v>334.29847725814392</v>
      </c>
      <c r="E16">
        <f>[1]Full!C16</f>
        <v>1.7693659867819321E-13</v>
      </c>
      <c r="F16">
        <f>[1]Full!D16</f>
        <v>334.29847725814392</v>
      </c>
      <c r="H16">
        <v>5</v>
      </c>
      <c r="I16">
        <v>0.48511917659226328</v>
      </c>
      <c r="J16">
        <v>4.6427960923947173E-2</v>
      </c>
      <c r="K16">
        <v>0.15</v>
      </c>
      <c r="L16">
        <v>0.45900442257346502</v>
      </c>
      <c r="M16" s="1"/>
      <c r="N16">
        <f>[1]Full!J15</f>
        <v>15.91836734693878</v>
      </c>
      <c r="O16">
        <f>[1]Full!K15</f>
        <v>98.036756274807487</v>
      </c>
      <c r="P16">
        <f>[1]Full!L15</f>
        <v>0.51998282624416126</v>
      </c>
      <c r="Q16">
        <f>[1]Full!M15</f>
        <v>0.17613218924291399</v>
      </c>
      <c r="R16">
        <f>[1]Full!N15</f>
        <v>1.267128718857087</v>
      </c>
      <c r="T16">
        <v>5</v>
      </c>
      <c r="U16">
        <v>2.0550000000000002</v>
      </c>
      <c r="V16">
        <v>1.9044815567497611</v>
      </c>
      <c r="W16">
        <v>0.18</v>
      </c>
      <c r="X16">
        <v>2.3489572154468892</v>
      </c>
      <c r="Y16" s="1"/>
      <c r="Z16">
        <f>[1]Full!U15</f>
        <v>15.91836734693878</v>
      </c>
      <c r="AA16">
        <f>[1]Full!V15</f>
        <v>7.4592451941694886</v>
      </c>
      <c r="AB16">
        <f>[1]Full!W15</f>
        <v>69.260202253771013</v>
      </c>
      <c r="AC16">
        <f>[1]Full!X15</f>
        <v>3.1516188690347882</v>
      </c>
      <c r="AD16">
        <f>[1]Full!Y15</f>
        <v>20.129774994349528</v>
      </c>
      <c r="AF16">
        <v>5</v>
      </c>
      <c r="AG16">
        <v>4.8679518850904397</v>
      </c>
      <c r="AH16">
        <v>0.62977950285970863</v>
      </c>
      <c r="AI16">
        <v>0.47</v>
      </c>
      <c r="AJ16">
        <v>1.112864172604493</v>
      </c>
      <c r="AK16" s="1"/>
      <c r="AL16">
        <f>[1]Full!AH15</f>
        <v>15.91836734693878</v>
      </c>
      <c r="AM16">
        <f>[1]Full!AI15</f>
        <v>42.892333397705848</v>
      </c>
      <c r="AN16">
        <f>[1]Full!AJ15</f>
        <v>17.943338424594849</v>
      </c>
      <c r="AO16">
        <f>[1]Full!AK15</f>
        <v>8.5502678759597224</v>
      </c>
      <c r="AP16">
        <f>[1]Full!AL15</f>
        <v>30.61406061427256</v>
      </c>
      <c r="AR16">
        <v>5</v>
      </c>
      <c r="AS16">
        <v>5.9820250000000001</v>
      </c>
      <c r="AT16">
        <v>4.6980772203483099</v>
      </c>
      <c r="AU16">
        <v>0.27</v>
      </c>
      <c r="AV16">
        <v>0.25443213812898968</v>
      </c>
      <c r="AW16" s="1"/>
      <c r="AX16">
        <f>[1]Full!AV15</f>
        <v>15.91836734693878</v>
      </c>
      <c r="AY16">
        <f>[1]Full!AW15</f>
        <v>66.456346045044512</v>
      </c>
      <c r="AZ16">
        <f>[1]Full!AX15</f>
        <v>26.81134229076455</v>
      </c>
      <c r="BA16">
        <f>[1]Full!AY15</f>
        <v>0.84791493140031249</v>
      </c>
      <c r="BB16">
        <f>[1]Full!AZ15</f>
        <v>5.8842297143179314</v>
      </c>
      <c r="BD16">
        <v>5</v>
      </c>
      <c r="BE16">
        <v>2.7829840100151491</v>
      </c>
      <c r="BF16">
        <v>0.33123086946854569</v>
      </c>
      <c r="BG16">
        <v>0.33</v>
      </c>
      <c r="BH16">
        <v>2.8219875777346868</v>
      </c>
      <c r="BI16" s="1"/>
      <c r="BJ16">
        <f>[1]Full!BJ15</f>
        <v>15.91836734693878</v>
      </c>
      <c r="BK16">
        <f>[1]Full!BK15</f>
        <v>61.840168721198403</v>
      </c>
      <c r="BL16">
        <f>[1]Full!BL15</f>
        <v>8.5321590717906286</v>
      </c>
      <c r="BM16">
        <f>[1]Full!BM15</f>
        <v>4.2837388695898886</v>
      </c>
      <c r="BN16">
        <f>[1]Full!BN15</f>
        <v>25.34393331273197</v>
      </c>
      <c r="BP16">
        <v>5</v>
      </c>
      <c r="BQ16">
        <v>4.8450000000000024</v>
      </c>
      <c r="BR16">
        <v>2.009383542836515</v>
      </c>
      <c r="BS16">
        <v>0.46</v>
      </c>
      <c r="BT16">
        <v>1.800249982641311</v>
      </c>
      <c r="BU16" s="1"/>
      <c r="BV16">
        <f>[1]Full!BX15</f>
        <v>2.6530612244897962</v>
      </c>
      <c r="BW16">
        <f>[1]Full!BY15</f>
        <v>77.956406667810867</v>
      </c>
      <c r="BX16">
        <f>[1]Full!BZ15</f>
        <v>17.495352068108652</v>
      </c>
      <c r="BY16">
        <f>[1]Full!CA15</f>
        <v>2.107962201761798</v>
      </c>
      <c r="BZ16">
        <f>[1]Full!CB15</f>
        <v>2.4402794183713779</v>
      </c>
      <c r="CA16">
        <f>[1]Full!CL15</f>
        <v>15.91836734693878</v>
      </c>
      <c r="CB16">
        <f>[1]Full!CM15</f>
        <v>36.252981789481112</v>
      </c>
      <c r="CC16">
        <f>[1]Full!CN15</f>
        <v>49.739873152557443</v>
      </c>
      <c r="CD16">
        <f>[1]Full!CO15</f>
        <v>1.8935876034843691</v>
      </c>
      <c r="CE16">
        <f>[1]Full!CP15</f>
        <v>12.113546349434429</v>
      </c>
      <c r="CG16">
        <v>5</v>
      </c>
      <c r="CH16">
        <v>2.0757809775278968</v>
      </c>
      <c r="CI16">
        <v>1.7439968463274229</v>
      </c>
      <c r="CJ16">
        <v>0.26</v>
      </c>
      <c r="CK16">
        <v>2.4799507163561838</v>
      </c>
      <c r="CL16" s="1"/>
      <c r="CM16">
        <f>[1]Full!CZ15</f>
        <v>1.3265306122448981</v>
      </c>
      <c r="CN16">
        <f>[1]Full!DA15</f>
        <v>86.867542453230058</v>
      </c>
      <c r="CO16">
        <f>[1]Full!DB15</f>
        <v>9.6067674101000762</v>
      </c>
      <c r="CP16">
        <f>[1]Full!DC15</f>
        <v>1.5156958550149411</v>
      </c>
      <c r="CQ16">
        <f>[1]Full!DD15</f>
        <v>1.9940173268899251</v>
      </c>
      <c r="CR16">
        <f>[1]Full!DN15</f>
        <v>15.91836734693878</v>
      </c>
      <c r="CS16">
        <f>[1]Full!DO15</f>
        <v>83.395083818745121</v>
      </c>
      <c r="CT16">
        <f>[1]Full!DP15</f>
        <v>14.557278323434989</v>
      </c>
      <c r="CU16">
        <f>[1]Full!DQ15</f>
        <v>0.23378219736201961</v>
      </c>
      <c r="CV16">
        <f>[1]Full!DR15</f>
        <v>1.7666661859760651</v>
      </c>
      <c r="CX16">
        <v>0</v>
      </c>
      <c r="CY16">
        <f>[1]Full!DX2</f>
        <v>0.52105722470828186</v>
      </c>
      <c r="DA16">
        <f>[1]Full!DY15</f>
        <v>28.571428571428569</v>
      </c>
      <c r="DB16">
        <f>[1]Full!DZ15</f>
        <v>5.504321559735768</v>
      </c>
      <c r="DD16">
        <v>0</v>
      </c>
      <c r="DE16">
        <f>[1]Full!EC26</f>
        <v>15.978117558144239</v>
      </c>
      <c r="DG16">
        <f>[1]Full!ED15</f>
        <v>28.571428571428569</v>
      </c>
      <c r="DH16">
        <f>[1]Full!EE15</f>
        <v>26.34794215659258</v>
      </c>
      <c r="DJ16">
        <v>0</v>
      </c>
      <c r="DK16">
        <f>[1]Full!EH26</f>
        <v>8.9529133328490964</v>
      </c>
      <c r="DM16">
        <f>[1]Full!EI15</f>
        <v>28.571428571428569</v>
      </c>
      <c r="DN16">
        <f>[1]Full!EJ15</f>
        <v>8.1954630634579377</v>
      </c>
    </row>
    <row r="17" spans="1:118" x14ac:dyDescent="0.25">
      <c r="A17" t="s">
        <v>9</v>
      </c>
      <c r="B17" t="s">
        <v>83</v>
      </c>
      <c r="C17">
        <f>[1]Full!A17</f>
        <v>1.337436830513406E-13</v>
      </c>
      <c r="D17">
        <f>[1]Full!B17</f>
        <v>436.5089602026228</v>
      </c>
      <c r="E17">
        <f>[1]Full!C17</f>
        <v>1.337436830513406E-13</v>
      </c>
      <c r="F17">
        <f>[1]Full!D17</f>
        <v>436.5089602026228</v>
      </c>
      <c r="H17">
        <v>10</v>
      </c>
      <c r="I17">
        <v>0.51925337910011615</v>
      </c>
      <c r="J17">
        <v>7.7602978178818782E-2</v>
      </c>
      <c r="K17">
        <v>0.04</v>
      </c>
      <c r="L17">
        <v>0.51186116231324552</v>
      </c>
      <c r="M17" s="1"/>
      <c r="N17">
        <f>[1]Full!J16</f>
        <v>17.142857142857139</v>
      </c>
      <c r="O17">
        <f>[1]Full!K16</f>
        <v>97.937539347777403</v>
      </c>
      <c r="P17">
        <f>[1]Full!L16</f>
        <v>0.52135649173214671</v>
      </c>
      <c r="Q17">
        <f>[1]Full!M16</f>
        <v>0.17732121370670281</v>
      </c>
      <c r="R17">
        <f>[1]Full!N16</f>
        <v>1.3637829559992789</v>
      </c>
      <c r="T17">
        <v>10</v>
      </c>
      <c r="U17">
        <v>6.8817197463037276</v>
      </c>
      <c r="V17">
        <v>4.0953822233773938</v>
      </c>
      <c r="W17">
        <v>0.2</v>
      </c>
      <c r="X17">
        <v>0.20816659994661321</v>
      </c>
      <c r="Y17" s="1"/>
      <c r="Z17">
        <f>[1]Full!U16</f>
        <v>17.142857142857139</v>
      </c>
      <c r="AA17">
        <f>[1]Full!V16</f>
        <v>6.3834494460195286</v>
      </c>
      <c r="AB17">
        <f>[1]Full!W16</f>
        <v>68.215923834564862</v>
      </c>
      <c r="AC17">
        <f>[1]Full!X16</f>
        <v>3.3060125955665169</v>
      </c>
      <c r="AD17">
        <f>[1]Full!Y16</f>
        <v>22.095547691793492</v>
      </c>
      <c r="AF17">
        <v>10</v>
      </c>
      <c r="AG17">
        <v>2.5241808352193948</v>
      </c>
      <c r="AH17">
        <v>1.210647209828968</v>
      </c>
      <c r="AI17">
        <v>0.39</v>
      </c>
      <c r="AJ17">
        <v>2.8265271191969039</v>
      </c>
      <c r="AK17" s="1"/>
      <c r="AL17">
        <f>[1]Full!AH16</f>
        <v>17.142857142857139</v>
      </c>
      <c r="AM17">
        <f>[1]Full!AI16</f>
        <v>41.223657192965803</v>
      </c>
      <c r="AN17">
        <f>[1]Full!AJ16</f>
        <v>18.225652862846552</v>
      </c>
      <c r="AO17">
        <f>[1]Full!AK16</f>
        <v>8.1587717687077284</v>
      </c>
      <c r="AP17">
        <f>[1]Full!AL16</f>
        <v>32.391918748473152</v>
      </c>
      <c r="AR17">
        <v>10</v>
      </c>
      <c r="AS17">
        <v>0</v>
      </c>
      <c r="AT17">
        <v>2.591863881219219</v>
      </c>
      <c r="AU17">
        <v>0.47</v>
      </c>
      <c r="AV17">
        <v>3.4384868599171652</v>
      </c>
      <c r="AW17" s="1"/>
      <c r="AX17">
        <f>[1]Full!AV16</f>
        <v>17.142857142857139</v>
      </c>
      <c r="AY17">
        <f>[1]Full!AW16</f>
        <v>67.190880289463408</v>
      </c>
      <c r="AZ17">
        <f>[1]Full!AX16</f>
        <v>25.59414497584708</v>
      </c>
      <c r="BA17">
        <f>[1]Full!AY16</f>
        <v>0.87203767301082846</v>
      </c>
      <c r="BB17">
        <f>[1]Full!AZ16</f>
        <v>6.3427686053143502</v>
      </c>
      <c r="BD17">
        <v>10</v>
      </c>
      <c r="BE17">
        <v>1.473552019969282</v>
      </c>
      <c r="BF17">
        <v>0.45304218591895212</v>
      </c>
      <c r="BG17">
        <v>0.26</v>
      </c>
      <c r="BH17">
        <v>1.5633946327711929</v>
      </c>
      <c r="BI17" s="1"/>
      <c r="BJ17">
        <f>[1]Full!BJ16</f>
        <v>17.142857142857139</v>
      </c>
      <c r="BK17">
        <f>[1]Full!BK16</f>
        <v>60.727201252717379</v>
      </c>
      <c r="BL17">
        <f>[1]Full!BL16</f>
        <v>8.6079348004997005</v>
      </c>
      <c r="BM17">
        <f>[1]Full!BM16</f>
        <v>4.0913561610047644</v>
      </c>
      <c r="BN17">
        <f>[1]Full!BN16</f>
        <v>26.57350776348019</v>
      </c>
      <c r="BP17">
        <v>10</v>
      </c>
      <c r="BQ17">
        <v>1.93</v>
      </c>
      <c r="BR17">
        <v>1.8893796748021701</v>
      </c>
      <c r="BS17">
        <v>1.45</v>
      </c>
      <c r="BT17">
        <v>2.1377558326431929</v>
      </c>
      <c r="BU17" s="1"/>
      <c r="BV17">
        <f>[1]Full!BX16</f>
        <v>2.8571428571428572</v>
      </c>
      <c r="BW17">
        <f>[1]Full!BY16</f>
        <v>76.56391425372567</v>
      </c>
      <c r="BX17">
        <f>[1]Full!BZ16</f>
        <v>18.488127800482602</v>
      </c>
      <c r="BY17">
        <f>[1]Full!CA16</f>
        <v>2.247754284632328</v>
      </c>
      <c r="BZ17">
        <f>[1]Full!CB16</f>
        <v>2.700204369547472</v>
      </c>
      <c r="CA17">
        <f>[1]Full!CL16</f>
        <v>17.142857142857139</v>
      </c>
      <c r="CB17">
        <f>[1]Full!CM16</f>
        <v>36.549153518652339</v>
      </c>
      <c r="CC17">
        <f>[1]Full!CN16</f>
        <v>48.170956543488288</v>
      </c>
      <c r="CD17">
        <f>[1]Full!CO16</f>
        <v>1.9860282660730799</v>
      </c>
      <c r="CE17">
        <f>[1]Full!CP16</f>
        <v>13.29385056675741</v>
      </c>
      <c r="CG17">
        <v>10</v>
      </c>
      <c r="CH17">
        <v>1.8708465107182539</v>
      </c>
      <c r="CI17">
        <v>2.075722096578013</v>
      </c>
      <c r="CJ17">
        <v>1.74</v>
      </c>
      <c r="CK17">
        <v>3.4099999999999979</v>
      </c>
      <c r="CL17" s="1"/>
      <c r="CM17">
        <f>[1]Full!CZ16</f>
        <v>1.428571428571429</v>
      </c>
      <c r="CN17">
        <f>[1]Full!DA16</f>
        <v>86.06301921430105</v>
      </c>
      <c r="CO17">
        <f>[1]Full!DB16</f>
        <v>10.15519638472824</v>
      </c>
      <c r="CP17">
        <f>[1]Full!DC16</f>
        <v>1.612584377232664</v>
      </c>
      <c r="CQ17">
        <f>[1]Full!DD16</f>
        <v>2.150893146255632</v>
      </c>
      <c r="CR17">
        <f>[1]Full!DN16</f>
        <v>17.142857142857139</v>
      </c>
      <c r="CS17">
        <f>[1]Full!DO16</f>
        <v>84.842423420783206</v>
      </c>
      <c r="CT17">
        <f>[1]Full!DP16</f>
        <v>13.02032278432617</v>
      </c>
      <c r="CU17">
        <f>[1]Full!DQ16</f>
        <v>0.22560638532107211</v>
      </c>
      <c r="CV17">
        <f>[1]Full!DR16</f>
        <v>1.8614895345638109</v>
      </c>
      <c r="CX17">
        <v>20</v>
      </c>
      <c r="CY17">
        <f>[1]Full!DX3</f>
        <v>4.150807447695648</v>
      </c>
      <c r="DA17">
        <f>[1]Full!DY16</f>
        <v>30.612244897959179</v>
      </c>
      <c r="DB17">
        <f>[1]Full!DZ16</f>
        <v>5.8533634552812828</v>
      </c>
      <c r="DD17">
        <v>20</v>
      </c>
      <c r="DE17">
        <f>[1]Full!EC27</f>
        <v>23.238686171848681</v>
      </c>
      <c r="DG17">
        <f>[1]Full!ED16</f>
        <v>30.612244897959179</v>
      </c>
      <c r="DH17">
        <f>[1]Full!EE16</f>
        <v>27.088260103562192</v>
      </c>
      <c r="DJ17">
        <v>20</v>
      </c>
      <c r="DK17">
        <f>[1]Full!EH27</f>
        <v>8.5135584521631138</v>
      </c>
      <c r="DM17">
        <f>[1]Full!EI16</f>
        <v>30.612244897959179</v>
      </c>
      <c r="DN17">
        <f>[1]Full!EJ16</f>
        <v>8.1062559951649309</v>
      </c>
    </row>
    <row r="18" spans="1:118" x14ac:dyDescent="0.25">
      <c r="A18" t="s">
        <v>10</v>
      </c>
      <c r="B18" t="s">
        <v>84</v>
      </c>
      <c r="C18">
        <f>[1]Full!A18</f>
        <v>3.6923136714181342E-3</v>
      </c>
      <c r="D18">
        <f>[1]Full!B18</f>
        <v>5.1506727185593952E-2</v>
      </c>
      <c r="E18">
        <f>[1]Full!C18</f>
        <v>3.6923136714181342E-3</v>
      </c>
      <c r="F18">
        <f>[1]Full!D18</f>
        <v>5.1506727185593952E-2</v>
      </c>
      <c r="H18">
        <v>30</v>
      </c>
      <c r="I18">
        <v>2.5</v>
      </c>
      <c r="J18">
        <v>0.1049999999999998</v>
      </c>
      <c r="K18">
        <v>0.125</v>
      </c>
      <c r="L18">
        <v>2.5053243303013679</v>
      </c>
      <c r="M18" s="1"/>
      <c r="N18">
        <f>[1]Full!J17</f>
        <v>18.367346938775508</v>
      </c>
      <c r="O18">
        <f>[1]Full!K17</f>
        <v>97.839239106222564</v>
      </c>
      <c r="P18">
        <f>[1]Full!L17</f>
        <v>0.52225464645190822</v>
      </c>
      <c r="Q18">
        <f>[1]Full!M17</f>
        <v>0.1781663511980193</v>
      </c>
      <c r="R18">
        <f>[1]Full!N17</f>
        <v>1.4603399051962529</v>
      </c>
      <c r="T18">
        <v>30</v>
      </c>
      <c r="U18">
        <v>1.1158355115736771</v>
      </c>
      <c r="V18">
        <v>2.715928325023814</v>
      </c>
      <c r="W18">
        <v>0.98932075463701585</v>
      </c>
      <c r="X18">
        <v>3.098404607392506</v>
      </c>
      <c r="Y18" s="1"/>
      <c r="Z18">
        <f>[1]Full!U17</f>
        <v>18.367346938775508</v>
      </c>
      <c r="AA18">
        <f>[1]Full!V17</f>
        <v>5.5290676983639049</v>
      </c>
      <c r="AB18">
        <f>[1]Full!W17</f>
        <v>66.98787457153297</v>
      </c>
      <c r="AC18">
        <f>[1]Full!X17</f>
        <v>3.4450397206203718</v>
      </c>
      <c r="AD18">
        <f>[1]Full!Y17</f>
        <v>24.038946838907432</v>
      </c>
      <c r="AF18">
        <v>30</v>
      </c>
      <c r="AG18">
        <v>1.5499999999999969</v>
      </c>
      <c r="AH18">
        <v>1.1656972162615831</v>
      </c>
      <c r="AI18">
        <v>0.24</v>
      </c>
      <c r="AJ18">
        <v>1.954213396740488</v>
      </c>
      <c r="AK18" s="1"/>
      <c r="AL18">
        <f>[1]Full!AH17</f>
        <v>18.367346938775508</v>
      </c>
      <c r="AM18">
        <f>[1]Full!AI17</f>
        <v>39.739901773432727</v>
      </c>
      <c r="AN18">
        <f>[1]Full!AJ17</f>
        <v>18.370471226240252</v>
      </c>
      <c r="AO18">
        <f>[1]Full!AK17</f>
        <v>7.7780042205536919</v>
      </c>
      <c r="AP18">
        <f>[1]Full!AL17</f>
        <v>34.111623421666962</v>
      </c>
      <c r="AR18">
        <v>30</v>
      </c>
      <c r="AS18">
        <v>0</v>
      </c>
      <c r="AT18">
        <v>0.6168377788005166</v>
      </c>
      <c r="AU18">
        <v>0.39999999999999908</v>
      </c>
      <c r="AV18">
        <v>3.858108174478037</v>
      </c>
      <c r="AW18" s="1"/>
      <c r="AX18">
        <f>[1]Full!AV17</f>
        <v>18.367346938775508</v>
      </c>
      <c r="AY18">
        <f>[1]Full!AW17</f>
        <v>67.886101309378887</v>
      </c>
      <c r="AZ18">
        <f>[1]Full!AX17</f>
        <v>24.429882969219069</v>
      </c>
      <c r="BA18">
        <f>[1]Full!AY17</f>
        <v>0.89277337172350812</v>
      </c>
      <c r="BB18">
        <f>[1]Full!AZ17</f>
        <v>6.7910738933142234</v>
      </c>
      <c r="BD18">
        <v>30</v>
      </c>
      <c r="BE18">
        <v>0</v>
      </c>
      <c r="BF18">
        <v>0.25598757009710832</v>
      </c>
      <c r="BG18">
        <v>0.08</v>
      </c>
      <c r="BH18">
        <v>0.26819700976003058</v>
      </c>
      <c r="BI18" s="1"/>
      <c r="BJ18">
        <f>[1]Full!BJ17</f>
        <v>18.367346938775508</v>
      </c>
      <c r="BK18">
        <f>[1]Full!BK17</f>
        <v>59.730775287740819</v>
      </c>
      <c r="BL18">
        <f>[1]Full!BL17</f>
        <v>8.6192549800359721</v>
      </c>
      <c r="BM18">
        <f>[1]Full!BM17</f>
        <v>3.9056830490763441</v>
      </c>
      <c r="BN18">
        <f>[1]Full!BN17</f>
        <v>27.7442866589213</v>
      </c>
      <c r="BP18">
        <v>30</v>
      </c>
      <c r="BQ18">
        <v>0</v>
      </c>
      <c r="BR18">
        <v>1.781956438861513</v>
      </c>
      <c r="BS18">
        <v>2.9999999999999801E-2</v>
      </c>
      <c r="BT18">
        <v>0</v>
      </c>
      <c r="BU18" s="1"/>
      <c r="BV18">
        <f>[1]Full!BX17</f>
        <v>3.0612244897959191</v>
      </c>
      <c r="BW18">
        <f>[1]Full!BY17</f>
        <v>75.206280586178792</v>
      </c>
      <c r="BX18">
        <f>[1]Full!BZ17</f>
        <v>19.440437770030499</v>
      </c>
      <c r="BY18">
        <f>[1]Full!CA17</f>
        <v>2.3845329151265728</v>
      </c>
      <c r="BZ18">
        <f>[1]Full!CB17</f>
        <v>2.9687501357263248</v>
      </c>
      <c r="CA18">
        <f>[1]Full!CL17</f>
        <v>18.367346938775508</v>
      </c>
      <c r="CB18">
        <f>[1]Full!CM17</f>
        <v>36.869388507410399</v>
      </c>
      <c r="CC18">
        <f>[1]Full!CN17</f>
        <v>46.600805681182933</v>
      </c>
      <c r="CD18">
        <f>[1]Full!CO17</f>
        <v>2.0692746665391821</v>
      </c>
      <c r="CE18">
        <f>[1]Full!CP17</f>
        <v>14.460520039840279</v>
      </c>
      <c r="CG18">
        <v>30</v>
      </c>
      <c r="CH18">
        <v>4.8730642880589476</v>
      </c>
      <c r="CI18">
        <v>1.7163635978428591</v>
      </c>
      <c r="CJ18">
        <v>0.56999999999999995</v>
      </c>
      <c r="CK18">
        <v>0.71182082639445776</v>
      </c>
      <c r="CL18" s="1"/>
      <c r="CM18">
        <f>[1]Full!CZ17</f>
        <v>1.5306122448979591</v>
      </c>
      <c r="CN18">
        <f>[1]Full!DA17</f>
        <v>85.282472128748395</v>
      </c>
      <c r="CO18">
        <f>[1]Full!DB17</f>
        <v>10.68189200882143</v>
      </c>
      <c r="CP18">
        <f>[1]Full!DC17</f>
        <v>1.7068715762905049</v>
      </c>
      <c r="CQ18">
        <f>[1]Full!DD17</f>
        <v>2.3080011077880291</v>
      </c>
      <c r="CR18">
        <f>[1]Full!DN17</f>
        <v>18.367346938775508</v>
      </c>
      <c r="CS18">
        <f>[1]Full!DO17</f>
        <v>86.119853185861928</v>
      </c>
      <c r="CT18">
        <f>[1]Full!DP17</f>
        <v>11.65548240930368</v>
      </c>
      <c r="CU18">
        <f>[1]Full!DQ17</f>
        <v>0.21787536497195839</v>
      </c>
      <c r="CV18">
        <f>[1]Full!DR17</f>
        <v>1.9537590303744581</v>
      </c>
      <c r="CX18">
        <v>40</v>
      </c>
      <c r="CY18">
        <f>[1]Full!DX4</f>
        <v>7.6711539792357746</v>
      </c>
      <c r="DA18">
        <f>[1]Full!DY17</f>
        <v>32.653061224489797</v>
      </c>
      <c r="DB18">
        <f>[1]Full!DZ17</f>
        <v>6.2167718516473229</v>
      </c>
      <c r="DD18">
        <v>40</v>
      </c>
      <c r="DE18">
        <f>[1]Full!EC28</f>
        <v>30.493754826674721</v>
      </c>
      <c r="DG18">
        <f>[1]Full!ED17</f>
        <v>32.653061224489797</v>
      </c>
      <c r="DH18">
        <f>[1]Full!EE17</f>
        <v>27.828580435477679</v>
      </c>
      <c r="DJ18">
        <v>40</v>
      </c>
      <c r="DK18">
        <f>[1]Full!EH28</f>
        <v>7.6137298624499188</v>
      </c>
      <c r="DM18">
        <f>[1]Full!EI17</f>
        <v>32.653061224489797</v>
      </c>
      <c r="DN18">
        <f>[1]Full!EJ17</f>
        <v>8.013013106991755</v>
      </c>
    </row>
    <row r="19" spans="1:118" x14ac:dyDescent="0.25">
      <c r="A19" t="s">
        <v>11</v>
      </c>
      <c r="B19" t="s">
        <v>85</v>
      </c>
      <c r="C19">
        <f>[1]Full!A19</f>
        <v>2.1326001979150539E-2</v>
      </c>
      <c r="D19">
        <f>[1]Full!B19</f>
        <v>2.7713267784149061E-2</v>
      </c>
      <c r="E19">
        <f>[1]Full!C19</f>
        <v>2.1326001979150539E-2</v>
      </c>
      <c r="F19">
        <f>[1]Full!D19</f>
        <v>2.7713267784149061E-2</v>
      </c>
      <c r="M19" s="1"/>
      <c r="N19">
        <f>[1]Full!J18</f>
        <v>19.591836734693882</v>
      </c>
      <c r="O19">
        <f>[1]Full!K18</f>
        <v>97.741689823797174</v>
      </c>
      <c r="P19">
        <f>[1]Full!L18</f>
        <v>0.52277315065685526</v>
      </c>
      <c r="Q19">
        <f>[1]Full!M18</f>
        <v>0.178736834893163</v>
      </c>
      <c r="R19">
        <f>[1]Full!N18</f>
        <v>1.5568002003263279</v>
      </c>
      <c r="T19">
        <v>60</v>
      </c>
      <c r="U19">
        <v>1.75165318738867</v>
      </c>
      <c r="V19">
        <v>3.8533650517725699</v>
      </c>
      <c r="W19">
        <v>0.94911654828172987</v>
      </c>
      <c r="X19">
        <v>4.337918087439335</v>
      </c>
      <c r="Y19" s="1"/>
      <c r="Z19">
        <f>[1]Full!U18</f>
        <v>19.591836734693882</v>
      </c>
      <c r="AA19">
        <f>[1]Full!V18</f>
        <v>4.8562365760238499</v>
      </c>
      <c r="AB19">
        <f>[1]Full!W18</f>
        <v>65.619941846659657</v>
      </c>
      <c r="AC19">
        <f>[1]Full!X18</f>
        <v>3.569276158663496</v>
      </c>
      <c r="AD19">
        <f>[1]Full!Y18</f>
        <v>25.95554091349802</v>
      </c>
      <c r="AF19">
        <v>60</v>
      </c>
      <c r="AG19">
        <v>1.823628860876642</v>
      </c>
      <c r="AH19">
        <v>1.0597848838325641</v>
      </c>
      <c r="AI19">
        <v>0.5</v>
      </c>
      <c r="AJ19">
        <v>1.0541168104152401</v>
      </c>
      <c r="AK19" s="1"/>
      <c r="AL19">
        <f>[1]Full!AH18</f>
        <v>19.591836734693882</v>
      </c>
      <c r="AM19">
        <f>[1]Full!AI18</f>
        <v>38.411124691173669</v>
      </c>
      <c r="AN19">
        <f>[1]Full!AJ18</f>
        <v>18.40043600442262</v>
      </c>
      <c r="AO19">
        <f>[1]Full!AK18</f>
        <v>7.4132486477888921</v>
      </c>
      <c r="AP19">
        <f>[1]Full!AL18</f>
        <v>35.77519128130966</v>
      </c>
      <c r="AR19">
        <v>60</v>
      </c>
      <c r="AS19">
        <v>0</v>
      </c>
      <c r="AT19">
        <v>0.32843</v>
      </c>
      <c r="AU19">
        <v>0.02</v>
      </c>
      <c r="AV19">
        <v>0.32258049999999988</v>
      </c>
      <c r="AW19" s="1"/>
      <c r="AX19">
        <f>[1]Full!AV18</f>
        <v>19.591836734693882</v>
      </c>
      <c r="AY19">
        <f>[1]Full!AW18</f>
        <v>68.54087106944958</v>
      </c>
      <c r="AZ19">
        <f>[1]Full!AX18</f>
        <v>23.319346869951779</v>
      </c>
      <c r="BA19">
        <f>[1]Full!AY18</f>
        <v>0.91039748246615404</v>
      </c>
      <c r="BB19">
        <f>[1]Full!AZ18</f>
        <v>7.2292161217680126</v>
      </c>
      <c r="BD19">
        <v>60</v>
      </c>
      <c r="BE19">
        <v>0.62497999967999029</v>
      </c>
      <c r="BF19">
        <v>0.20417857108151441</v>
      </c>
      <c r="BG19">
        <v>0.77</v>
      </c>
      <c r="BH19">
        <v>1.0125161178415329</v>
      </c>
      <c r="BI19" s="1"/>
      <c r="BJ19">
        <f>[1]Full!BJ18</f>
        <v>19.591836734693882</v>
      </c>
      <c r="BK19">
        <f>[1]Full!BK18</f>
        <v>58.834004401600659</v>
      </c>
      <c r="BL19">
        <f>[1]Full!BL18</f>
        <v>8.5761539643697002</v>
      </c>
      <c r="BM19">
        <f>[1]Full!BM18</f>
        <v>3.729184673832219</v>
      </c>
      <c r="BN19">
        <f>[1]Full!BN18</f>
        <v>28.860656925428881</v>
      </c>
      <c r="BP19">
        <v>60</v>
      </c>
      <c r="BQ19">
        <v>2.0550000000000002</v>
      </c>
      <c r="BR19">
        <v>0.68954091007471674</v>
      </c>
      <c r="BS19">
        <v>0.06</v>
      </c>
      <c r="BT19">
        <v>4.8481061594537351</v>
      </c>
      <c r="BU19" s="1"/>
      <c r="BV19">
        <f>[1]Full!BX18</f>
        <v>3.2653061224489801</v>
      </c>
      <c r="BW19">
        <f>[1]Full!BY18</f>
        <v>73.882628633889979</v>
      </c>
      <c r="BX19">
        <f>[1]Full!BZ18</f>
        <v>20.353367089624069</v>
      </c>
      <c r="BY19">
        <f>[1]Full!CA18</f>
        <v>2.5183344391104439</v>
      </c>
      <c r="BZ19">
        <f>[1]Full!CB18</f>
        <v>3.245672118749749</v>
      </c>
      <c r="CA19">
        <f>[1]Full!CL18</f>
        <v>19.591836734693882</v>
      </c>
      <c r="CB19">
        <f>[1]Full!CM18</f>
        <v>37.202094108910103</v>
      </c>
      <c r="CC19">
        <f>[1]Full!CN18</f>
        <v>45.043220991425898</v>
      </c>
      <c r="CD19">
        <f>[1]Full!CO18</f>
        <v>2.1436714872168441</v>
      </c>
      <c r="CE19">
        <f>[1]Full!CP18</f>
        <v>15.611002307439509</v>
      </c>
      <c r="CG19">
        <v>60</v>
      </c>
      <c r="CH19">
        <v>3.9695213817285331</v>
      </c>
      <c r="CI19">
        <v>2.5894664886849199</v>
      </c>
      <c r="CJ19">
        <v>0.76</v>
      </c>
      <c r="CK19">
        <v>1.914532344504932</v>
      </c>
      <c r="CL19" s="1"/>
      <c r="CM19">
        <f>[1]Full!CZ18</f>
        <v>1.6326530612244901</v>
      </c>
      <c r="CN19">
        <f>[1]Full!DA18</f>
        <v>84.525088957715312</v>
      </c>
      <c r="CO19">
        <f>[1]Full!DB18</f>
        <v>11.18766725541696</v>
      </c>
      <c r="CP19">
        <f>[1]Full!DC18</f>
        <v>1.7986007077308941</v>
      </c>
      <c r="CQ19">
        <f>[1]Full!DD18</f>
        <v>2.4653020510365198</v>
      </c>
      <c r="CR19">
        <f>[1]Full!DN18</f>
        <v>19.591836734693882</v>
      </c>
      <c r="CS19">
        <f>[1]Full!DO18</f>
        <v>87.24536833880839</v>
      </c>
      <c r="CT19">
        <f>[1]Full!DP18</f>
        <v>10.44461297592405</v>
      </c>
      <c r="CU19">
        <f>[1]Full!DQ18</f>
        <v>0.21061657710467499</v>
      </c>
      <c r="CV19">
        <f>[1]Full!DR18</f>
        <v>2.0435931904616562</v>
      </c>
      <c r="CX19">
        <v>50</v>
      </c>
      <c r="CY19">
        <f>[1]Full!DX5</f>
        <v>10.12846238249273</v>
      </c>
      <c r="DA19">
        <f>[1]Full!DY18</f>
        <v>34.693877551020407</v>
      </c>
      <c r="DB19">
        <f>[1]Full!DZ18</f>
        <v>6.5963397940943267</v>
      </c>
      <c r="DD19">
        <v>50</v>
      </c>
      <c r="DE19">
        <f>[1]Full!EC29</f>
        <v>34.121148454224183</v>
      </c>
      <c r="DG19">
        <f>[1]Full!ED18</f>
        <v>34.693877551020407</v>
      </c>
      <c r="DH19">
        <f>[1]Full!EE18</f>
        <v>28.568903158287529</v>
      </c>
      <c r="DJ19">
        <v>50</v>
      </c>
      <c r="DK19">
        <f>[1]Full!EH29</f>
        <v>6.9022969337737026</v>
      </c>
      <c r="DM19">
        <f>[1]Full!EI18</f>
        <v>34.693877551020407</v>
      </c>
      <c r="DN19">
        <f>[1]Full!EJ18</f>
        <v>7.9125368809154129</v>
      </c>
    </row>
    <row r="20" spans="1:118" x14ac:dyDescent="0.25">
      <c r="A20" t="s">
        <v>12</v>
      </c>
      <c r="B20" t="s">
        <v>86</v>
      </c>
      <c r="C20">
        <f>[1]Full!A20</f>
        <v>4.3030671670343128E-2</v>
      </c>
      <c r="D20">
        <f>[1]Full!B20</f>
        <v>0.37365031685087152</v>
      </c>
      <c r="E20">
        <f>[1]Full!C20</f>
        <v>4.3030671670343128E-2</v>
      </c>
      <c r="F20">
        <f>[1]Full!D20</f>
        <v>0.37365031685087152</v>
      </c>
      <c r="H20" t="s">
        <v>179</v>
      </c>
      <c r="I20">
        <f>SUMSQ(I36:L41)</f>
        <v>0.86611965653720724</v>
      </c>
      <c r="M20" s="1"/>
      <c r="N20">
        <f>[1]Full!J19</f>
        <v>20.81632653061224</v>
      </c>
      <c r="O20">
        <f>[1]Full!K19</f>
        <v>97.644725774155532</v>
      </c>
      <c r="P20">
        <f>[1]Full!L19</f>
        <v>0.52300786460039772</v>
      </c>
      <c r="Q20">
        <f>[1]Full!M19</f>
        <v>0.1791018979684334</v>
      </c>
      <c r="R20">
        <f>[1]Full!N19</f>
        <v>1.6531644752678241</v>
      </c>
      <c r="Z20">
        <f>[1]Full!U19</f>
        <v>20.81632653061224</v>
      </c>
      <c r="AA20">
        <f>[1]Full!V19</f>
        <v>4.3277504445693697</v>
      </c>
      <c r="AB20">
        <f>[1]Full!W19</f>
        <v>64.152753157508144</v>
      </c>
      <c r="AC20">
        <f>[1]Full!X19</f>
        <v>3.67931587140535</v>
      </c>
      <c r="AD20">
        <f>[1]Full!Y19</f>
        <v>27.841256146467121</v>
      </c>
      <c r="AL20">
        <f>[1]Full!AH19</f>
        <v>20.81632653061224</v>
      </c>
      <c r="AM20">
        <f>[1]Full!AI19</f>
        <v>37.21945660527134</v>
      </c>
      <c r="AN20">
        <f>[1]Full!AJ19</f>
        <v>18.33081504653391</v>
      </c>
      <c r="AO20">
        <f>[1]Full!AK19</f>
        <v>7.0654954447404874</v>
      </c>
      <c r="AP20">
        <f>[1]Full!AL19</f>
        <v>37.384233534538893</v>
      </c>
      <c r="AX20">
        <f>[1]Full!AV19</f>
        <v>20.81632653061224</v>
      </c>
      <c r="AY20">
        <f>[1]Full!AW19</f>
        <v>69.155269403823695</v>
      </c>
      <c r="AZ20">
        <f>[1]Full!AX19</f>
        <v>22.262091415929969</v>
      </c>
      <c r="BA20">
        <f>[1]Full!AY19</f>
        <v>0.92516207061519562</v>
      </c>
      <c r="BB20">
        <f>[1]Full!AZ19</f>
        <v>7.6573086532665267</v>
      </c>
      <c r="BJ20">
        <f>[1]Full!BJ19</f>
        <v>20.81632653061224</v>
      </c>
      <c r="BK20">
        <f>[1]Full!BK19</f>
        <v>58.023475440446269</v>
      </c>
      <c r="BL20">
        <f>[1]Full!BL19</f>
        <v>8.4870925976817855</v>
      </c>
      <c r="BM20">
        <f>[1]Full!BM19</f>
        <v>3.563204573925046</v>
      </c>
      <c r="BN20">
        <f>[1]Full!BN19</f>
        <v>29.92622739239776</v>
      </c>
      <c r="BV20">
        <f>[1]Full!BX19</f>
        <v>3.4693877551020411</v>
      </c>
      <c r="BW20">
        <f>[1]Full!BY19</f>
        <v>72.590791025583002</v>
      </c>
      <c r="BX20">
        <f>[1]Full!BZ19</f>
        <v>21.229464443833901</v>
      </c>
      <c r="BY20">
        <f>[1]Full!CA19</f>
        <v>2.649189704791266</v>
      </c>
      <c r="BZ20">
        <f>[1]Full!CB19</f>
        <v>3.5305573744484442</v>
      </c>
      <c r="CA20">
        <f>[1]Full!CL19</f>
        <v>20.81632653061224</v>
      </c>
      <c r="CB20">
        <f>[1]Full!CM19</f>
        <v>37.537272084497189</v>
      </c>
      <c r="CC20">
        <f>[1]Full!CN19</f>
        <v>43.510084296576053</v>
      </c>
      <c r="CD20">
        <f>[1]Full!CO19</f>
        <v>2.2095814224907522</v>
      </c>
      <c r="CE20">
        <f>[1]Full!CP19</f>
        <v>16.74305109150152</v>
      </c>
      <c r="CM20">
        <f>[1]Full!CZ19</f>
        <v>1.7346938775510199</v>
      </c>
      <c r="CN20">
        <f>[1]Full!DA19</f>
        <v>83.790155037486883</v>
      </c>
      <c r="CO20">
        <f>[1]Full!DB19</f>
        <v>11.6732321873421</v>
      </c>
      <c r="CP20">
        <f>[1]Full!DC19</f>
        <v>1.887814488320001</v>
      </c>
      <c r="CQ20">
        <f>[1]Full!DD19</f>
        <v>2.6227621719648129</v>
      </c>
      <c r="CR20">
        <f>[1]Full!DN19</f>
        <v>20.81632653061224</v>
      </c>
      <c r="CS20">
        <f>[1]Full!DO19</f>
        <v>88.241400653690135</v>
      </c>
      <c r="CT20">
        <f>[1]Full!DP19</f>
        <v>9.3651408560261551</v>
      </c>
      <c r="CU20">
        <f>[1]Full!DQ19</f>
        <v>0.2038338455162356</v>
      </c>
      <c r="CV20">
        <f>[1]Full!DR19</f>
        <v>2.131126628235068</v>
      </c>
      <c r="CX20">
        <v>60</v>
      </c>
      <c r="CY20">
        <f>[1]Full!DX6</f>
        <v>13.321119562492999</v>
      </c>
      <c r="DA20">
        <f>[1]Full!DY19</f>
        <v>36.734693877551017</v>
      </c>
      <c r="DB20">
        <f>[1]Full!DZ19</f>
        <v>6.9937998840276521</v>
      </c>
      <c r="DD20">
        <v>60</v>
      </c>
      <c r="DE20">
        <f>[1]Full!EC30</f>
        <v>37.748491706083072</v>
      </c>
      <c r="DG20">
        <f>[1]Full!ED19</f>
        <v>36.734693877551017</v>
      </c>
      <c r="DH20">
        <f>[1]Full!EE19</f>
        <v>29.309228503170011</v>
      </c>
      <c r="DJ20">
        <v>60</v>
      </c>
      <c r="DK20">
        <f>[1]Full!EH30</f>
        <v>5.9685371792220288</v>
      </c>
      <c r="DM20">
        <f>[1]Full!EI19</f>
        <v>36.734693877551017</v>
      </c>
      <c r="DN20">
        <f>[1]Full!EJ19</f>
        <v>7.804051116078532</v>
      </c>
    </row>
    <row r="21" spans="1:118" x14ac:dyDescent="0.25">
      <c r="A21" t="s">
        <v>87</v>
      </c>
      <c r="B21" t="s">
        <v>88</v>
      </c>
      <c r="C21">
        <f>[1]Full!A21</f>
        <v>3.9320125592026361E-13</v>
      </c>
      <c r="D21">
        <f>[1]Full!B21</f>
        <v>1.6509401622468479E-2</v>
      </c>
      <c r="E21">
        <f>[1]Full!C21</f>
        <v>3.9320125592026361E-13</v>
      </c>
      <c r="F21">
        <f>[1]Full!D21</f>
        <v>1.6509401622468479E-2</v>
      </c>
      <c r="H21" t="s">
        <v>180</v>
      </c>
      <c r="I21">
        <f>RSQ(I3:L8,I26:L31)</f>
        <v>0.99998047890820552</v>
      </c>
      <c r="M21" s="1"/>
      <c r="N21">
        <f>[1]Full!J20</f>
        <v>22.04081632653061</v>
      </c>
      <c r="O21">
        <f>[1]Full!K20</f>
        <v>97.548198024925668</v>
      </c>
      <c r="P21">
        <f>[1]Full!L20</f>
        <v>0.52304492811671666</v>
      </c>
      <c r="Q21">
        <f>[1]Full!M20</f>
        <v>0.179323753315523</v>
      </c>
      <c r="R21">
        <f>[1]Full!N20</f>
        <v>1.749433308849063</v>
      </c>
      <c r="T21" t="s">
        <v>179</v>
      </c>
      <c r="U21">
        <f>SUMSQ(U36:X42)</f>
        <v>1283.2964638649075</v>
      </c>
      <c r="Z21">
        <f>[1]Full!U20</f>
        <v>22.04081632653061</v>
      </c>
      <c r="AA21">
        <f>[1]Full!V20</f>
        <v>3.9134483623795222</v>
      </c>
      <c r="AB21">
        <f>[1]Full!W20</f>
        <v>62.618837673646603</v>
      </c>
      <c r="AC21">
        <f>[1]Full!X20</f>
        <v>3.7758181741977341</v>
      </c>
      <c r="AD21">
        <f>[1]Full!Y20</f>
        <v>29.692968025101241</v>
      </c>
      <c r="AF21" t="s">
        <v>179</v>
      </c>
      <c r="AG21">
        <f>SUMSQ(AG36:AJ42)</f>
        <v>892.50102794697727</v>
      </c>
      <c r="AL21">
        <f>[1]Full!AH20</f>
        <v>22.04081632653061</v>
      </c>
      <c r="AM21">
        <f>[1]Full!AI20</f>
        <v>36.147497940279841</v>
      </c>
      <c r="AN21">
        <f>[1]Full!AJ20</f>
        <v>18.176583758812999</v>
      </c>
      <c r="AO21">
        <f>[1]Full!AK20</f>
        <v>6.7355732461038968</v>
      </c>
      <c r="AP21">
        <f>[1]Full!AL20</f>
        <v>38.940345800483783</v>
      </c>
      <c r="AR21" t="s">
        <v>179</v>
      </c>
      <c r="AS21">
        <f>SUMSQ(AS36:AV42)</f>
        <v>553.34694196962255</v>
      </c>
      <c r="AX21">
        <f>[1]Full!AV20</f>
        <v>22.04081632653061</v>
      </c>
      <c r="AY21">
        <f>[1]Full!AW20</f>
        <v>69.730310223375312</v>
      </c>
      <c r="AZ21">
        <f>[1]Full!AX20</f>
        <v>21.256725079914801</v>
      </c>
      <c r="BA21">
        <f>[1]Full!AY20</f>
        <v>0.93729603922305771</v>
      </c>
      <c r="BB21">
        <f>[1]Full!AZ20</f>
        <v>8.0755002011221642</v>
      </c>
      <c r="BD21" t="s">
        <v>179</v>
      </c>
      <c r="BE21">
        <f>SUMSQ(BE36:BH42)</f>
        <v>1495.8542177737634</v>
      </c>
      <c r="BJ21">
        <f>[1]Full!BJ20</f>
        <v>22.04081632653061</v>
      </c>
      <c r="BK21">
        <f>[1]Full!BK20</f>
        <v>57.284004764874908</v>
      </c>
      <c r="BL21">
        <f>[1]Full!BL20</f>
        <v>8.36296739110999</v>
      </c>
      <c r="BM21">
        <f>[1]Full!BM20</f>
        <v>3.408170685332184</v>
      </c>
      <c r="BN21">
        <f>[1]Full!BN20</f>
        <v>30.944857166486919</v>
      </c>
      <c r="BP21" t="s">
        <v>179</v>
      </c>
      <c r="BQ21">
        <f>SUMSQ(BQ36:BT42)</f>
        <v>4246.7713931611788</v>
      </c>
      <c r="BV21">
        <f>[1]Full!BX20</f>
        <v>3.6734693877551021</v>
      </c>
      <c r="BW21">
        <f>[1]Full!BY20</f>
        <v>71.329766974244663</v>
      </c>
      <c r="BX21">
        <f>[1]Full!BZ20</f>
        <v>22.06996048902311</v>
      </c>
      <c r="BY21">
        <f>[1]Full!CA20</f>
        <v>2.7771332109876261</v>
      </c>
      <c r="BZ21">
        <f>[1]Full!CB20</f>
        <v>3.8231417464481172</v>
      </c>
      <c r="CA21">
        <f>[1]Full!CL20</f>
        <v>22.04081632653061</v>
      </c>
      <c r="CB21">
        <f>[1]Full!CM20</f>
        <v>37.866382631646751</v>
      </c>
      <c r="CC21">
        <f>[1]Full!CN20</f>
        <v>42.011514066642398</v>
      </c>
      <c r="CD21">
        <f>[1]Full!CO20</f>
        <v>2.2673802127514611</v>
      </c>
      <c r="CE21">
        <f>[1]Full!CP20</f>
        <v>17.854711984045739</v>
      </c>
      <c r="CG21" t="s">
        <v>179</v>
      </c>
      <c r="CH21">
        <f>SUMSQ(CH36:CK42)</f>
        <v>6068.8950310870105</v>
      </c>
      <c r="CM21">
        <f>[1]Full!CZ20</f>
        <v>1.8367346938775511</v>
      </c>
      <c r="CN21">
        <f>[1]Full!DA20</f>
        <v>83.076955704348165</v>
      </c>
      <c r="CO21">
        <f>[1]Full!DB20</f>
        <v>12.139296867424109</v>
      </c>
      <c r="CP21">
        <f>[1]Full!DC20</f>
        <v>1.9745556348239941</v>
      </c>
      <c r="CQ21">
        <f>[1]Full!DD20</f>
        <v>2.7803476665366138</v>
      </c>
      <c r="CR21">
        <f>[1]Full!DN20</f>
        <v>22.04081632653061</v>
      </c>
      <c r="CS21">
        <f>[1]Full!DO20</f>
        <v>89.120729813933309</v>
      </c>
      <c r="CT21">
        <f>[1]Full!DP20</f>
        <v>8.404213567361337</v>
      </c>
      <c r="CU21">
        <f>[1]Full!DQ20</f>
        <v>0.19750351319917381</v>
      </c>
      <c r="CV21">
        <f>[1]Full!DR20</f>
        <v>2.2164529931403938</v>
      </c>
      <c r="CX21">
        <v>80</v>
      </c>
      <c r="CY21">
        <f>[1]Full!DX7</f>
        <v>23.064123970958821</v>
      </c>
      <c r="DA21">
        <f>[1]Full!DY20</f>
        <v>38.775510204081627</v>
      </c>
      <c r="DB21">
        <f>[1]Full!DZ20</f>
        <v>7.4108403318060354</v>
      </c>
      <c r="DD21">
        <v>80</v>
      </c>
      <c r="DE21">
        <f>[1]Full!EC31</f>
        <v>45.003444836103142</v>
      </c>
      <c r="DG21">
        <f>[1]Full!ED20</f>
        <v>38.775510204081627</v>
      </c>
      <c r="DH21">
        <f>[1]Full!EE20</f>
        <v>30.0495566236938</v>
      </c>
      <c r="DJ21">
        <v>80</v>
      </c>
      <c r="DK21">
        <f>[1]Full!EH31</f>
        <v>3.504328833751964</v>
      </c>
      <c r="DM21">
        <f>[1]Full!EI20</f>
        <v>38.775510204081627</v>
      </c>
      <c r="DN21">
        <f>[1]Full!EJ20</f>
        <v>7.6875446996991554</v>
      </c>
    </row>
    <row r="22" spans="1:118" x14ac:dyDescent="0.25">
      <c r="A22" t="s">
        <v>13</v>
      </c>
      <c r="B22" t="s">
        <v>89</v>
      </c>
      <c r="C22">
        <f>[1]Full!A22</f>
        <v>1.1039683586101831E-3</v>
      </c>
      <c r="D22">
        <f>[1]Full!B22</f>
        <v>9.9236100958206048</v>
      </c>
      <c r="E22">
        <f>[1]Full!C22</f>
        <v>1.1039683586101831E-3</v>
      </c>
      <c r="F22">
        <f>[1]Full!D22</f>
        <v>9.9236100958206048</v>
      </c>
      <c r="H22" t="s">
        <v>219</v>
      </c>
      <c r="I22">
        <f>[1]Full!$F$19</f>
        <v>141.88330024808249</v>
      </c>
      <c r="M22" s="1"/>
      <c r="N22">
        <f>[1]Full!J21</f>
        <v>23.26530612244898</v>
      </c>
      <c r="O22">
        <f>[1]Full!K21</f>
        <v>97.451999675457969</v>
      </c>
      <c r="P22">
        <f>[1]Full!L21</f>
        <v>0.52294609769035261</v>
      </c>
      <c r="Q22">
        <f>[1]Full!M21</f>
        <v>0.17944709953067001</v>
      </c>
      <c r="R22">
        <f>[1]Full!N21</f>
        <v>1.845607142784321</v>
      </c>
      <c r="T22" t="s">
        <v>180</v>
      </c>
      <c r="U22">
        <f>RSQ(U3:X9,U26:X32)</f>
        <v>0.95906199825264749</v>
      </c>
      <c r="Z22">
        <f>[1]Full!U21</f>
        <v>23.26530612244898</v>
      </c>
      <c r="AA22">
        <f>[1]Full!V21</f>
        <v>3.5926320282692941</v>
      </c>
      <c r="AB22">
        <f>[1]Full!W21</f>
        <v>61.040146877512058</v>
      </c>
      <c r="AC22">
        <f>[1]Full!X21</f>
        <v>3.8594816058984689</v>
      </c>
      <c r="AD22">
        <f>[1]Full!Y21</f>
        <v>31.508832833679019</v>
      </c>
      <c r="AF22" t="s">
        <v>180</v>
      </c>
      <c r="AG22">
        <f>RSQ(AG3:AJ9,AG26:AJ32)</f>
        <v>0.96932159949622032</v>
      </c>
      <c r="AL22">
        <f>[1]Full!AH21</f>
        <v>23.26530612244898</v>
      </c>
      <c r="AM22">
        <f>[1]Full!AI21</f>
        <v>35.177849120753272</v>
      </c>
      <c r="AN22">
        <f>[1]Full!AJ21</f>
        <v>17.952717547498789</v>
      </c>
      <c r="AO22">
        <f>[1]Full!AK21</f>
        <v>6.424310686574545</v>
      </c>
      <c r="AP22">
        <f>[1]Full!AL21</f>
        <v>40.445123698273491</v>
      </c>
      <c r="AR22" t="s">
        <v>180</v>
      </c>
      <c r="AS22">
        <f>RSQ(AS3:AV9,AS26:AV32)</f>
        <v>0.98331981890226372</v>
      </c>
      <c r="AX22">
        <f>[1]Full!AV21</f>
        <v>23.26530612244898</v>
      </c>
      <c r="AY22">
        <f>[1]Full!AW21</f>
        <v>70.267498734153961</v>
      </c>
      <c r="AZ22">
        <f>[1]Full!AX21</f>
        <v>20.30136492403598</v>
      </c>
      <c r="BA22">
        <f>[1]Full!AY21</f>
        <v>0.94700683623901871</v>
      </c>
      <c r="BB22">
        <f>[1]Full!AZ21</f>
        <v>8.4839610492061936</v>
      </c>
      <c r="BD22" t="s">
        <v>180</v>
      </c>
      <c r="BE22">
        <f>RSQ(BE3:BH9,BE26:BH32)</f>
        <v>0.96725617431709565</v>
      </c>
      <c r="BJ22">
        <f>[1]Full!BJ21</f>
        <v>23.26530612244898</v>
      </c>
      <c r="BK22">
        <f>[1]Full!BK21</f>
        <v>56.608279746370897</v>
      </c>
      <c r="BL22">
        <f>[1]Full!BL21</f>
        <v>8.2092212898293404</v>
      </c>
      <c r="BM22">
        <f>[1]Full!BM21</f>
        <v>3.263609014818059</v>
      </c>
      <c r="BN22">
        <f>[1]Full!BN21</f>
        <v>31.918889946403919</v>
      </c>
      <c r="BP22" t="s">
        <v>180</v>
      </c>
      <c r="BQ22">
        <f>RSQ(BQ3:BT9,BQ26:BT32)</f>
        <v>0.83170050593843858</v>
      </c>
      <c r="BV22">
        <f>[1]Full!BX21</f>
        <v>3.877551020408164</v>
      </c>
      <c r="BW22">
        <f>[1]Full!BY21</f>
        <v>70.098631853225569</v>
      </c>
      <c r="BX22">
        <f>[1]Full!BZ21</f>
        <v>22.875999840078151</v>
      </c>
      <c r="BY22">
        <f>[1]Full!CA21</f>
        <v>2.9021996984645519</v>
      </c>
      <c r="BZ22">
        <f>[1]Full!CB21</f>
        <v>4.123170745382156</v>
      </c>
      <c r="CA22">
        <f>[1]Full!CL21</f>
        <v>23.26530612244898</v>
      </c>
      <c r="CB22">
        <f>[1]Full!CM21</f>
        <v>38.184104228838109</v>
      </c>
      <c r="CC22">
        <f>[1]Full!CN21</f>
        <v>40.553771707693564</v>
      </c>
      <c r="CD22">
        <f>[1]Full!CO21</f>
        <v>2.3174869706169421</v>
      </c>
      <c r="CE22">
        <f>[1]Full!CP21</f>
        <v>18.944625987940672</v>
      </c>
      <c r="CG22" t="s">
        <v>180</v>
      </c>
      <c r="CH22">
        <f>RSQ(CH3:CK9,CH26:CK32)</f>
        <v>0.84306037519848764</v>
      </c>
      <c r="CM22">
        <f>[1]Full!CZ21</f>
        <v>1.938775510204082</v>
      </c>
      <c r="CN22">
        <f>[1]Full!DA21</f>
        <v>82.384776294584299</v>
      </c>
      <c r="CO22">
        <f>[1]Full!DB21</f>
        <v>12.58657135849025</v>
      </c>
      <c r="CP22">
        <f>[1]Full!DC21</f>
        <v>2.05886686400904</v>
      </c>
      <c r="CQ22">
        <f>[1]Full!DD21</f>
        <v>2.938024730715628</v>
      </c>
      <c r="CR22">
        <f>[1]Full!DN21</f>
        <v>23.26530612244898</v>
      </c>
      <c r="CS22">
        <f>[1]Full!DO21</f>
        <v>89.894752916764219</v>
      </c>
      <c r="CT22">
        <f>[1]Full!DP21</f>
        <v>7.5503697844058468</v>
      </c>
      <c r="CU22">
        <f>[1]Full!DQ21</f>
        <v>0.19159924608083639</v>
      </c>
      <c r="CV22">
        <f>[1]Full!DR21</f>
        <v>2.2996601333916651</v>
      </c>
      <c r="CX22">
        <v>100</v>
      </c>
      <c r="CY22">
        <f>[1]Full!DX8</f>
        <v>52.258782478611337</v>
      </c>
      <c r="DA22">
        <f>[1]Full!DY21</f>
        <v>40.816326530612237</v>
      </c>
      <c r="DB22">
        <f>[1]Full!DZ21</f>
        <v>7.849120071312754</v>
      </c>
      <c r="DD22">
        <v>100</v>
      </c>
      <c r="DE22">
        <f>[1]Full!EC32</f>
        <v>52.258782478611337</v>
      </c>
      <c r="DG22">
        <f>[1]Full!ED21</f>
        <v>40.816326530612237</v>
      </c>
      <c r="DH22">
        <f>[1]Full!EE21</f>
        <v>30.78988753065391</v>
      </c>
      <c r="DJ22">
        <v>100</v>
      </c>
      <c r="DK22">
        <f>[1]Full!EH32</f>
        <v>0.52105722470828197</v>
      </c>
      <c r="DM22">
        <f>[1]Full!EI21</f>
        <v>40.816326530612237</v>
      </c>
      <c r="DN22">
        <f>[1]Full!EJ21</f>
        <v>7.57126328205407</v>
      </c>
    </row>
    <row r="23" spans="1:118" x14ac:dyDescent="0.25">
      <c r="A23" t="s">
        <v>14</v>
      </c>
      <c r="B23" t="s">
        <v>90</v>
      </c>
      <c r="C23">
        <f>[1]Full!A23</f>
        <v>1.2528034063061201E-12</v>
      </c>
      <c r="D23">
        <f>[1]Full!B23</f>
        <v>106.7652109459024</v>
      </c>
      <c r="E23">
        <f>[1]Full!C23</f>
        <v>1.2528034063061201E-12</v>
      </c>
      <c r="F23">
        <f>[1]Full!D23</f>
        <v>106.7652109459024</v>
      </c>
      <c r="M23" s="1"/>
      <c r="N23">
        <f>[1]Full!J22</f>
        <v>24.489795918367349</v>
      </c>
      <c r="O23">
        <f>[1]Full!K22</f>
        <v>97.356061840182747</v>
      </c>
      <c r="P23">
        <f>[1]Full!L22</f>
        <v>0.52275115312199461</v>
      </c>
      <c r="Q23">
        <f>[1]Full!M22</f>
        <v>0.17950072755724969</v>
      </c>
      <c r="R23">
        <f>[1]Full!N22</f>
        <v>1.941686294430448</v>
      </c>
      <c r="T23" t="s">
        <v>219</v>
      </c>
      <c r="U23">
        <f>[1]Full!$S$19</f>
        <v>-108.9902434545935</v>
      </c>
      <c r="Z23">
        <f>[1]Full!U22</f>
        <v>24.489795918367349</v>
      </c>
      <c r="AA23">
        <f>[1]Full!V22</f>
        <v>3.3466472760875789</v>
      </c>
      <c r="AB23">
        <f>[1]Full!W22</f>
        <v>59.436217468306673</v>
      </c>
      <c r="AC23">
        <f>[1]Full!X22</f>
        <v>3.9310031502278209</v>
      </c>
      <c r="AD23">
        <f>[1]Full!Y22</f>
        <v>33.287281346638913</v>
      </c>
      <c r="AF23" t="s">
        <v>219</v>
      </c>
      <c r="AG23">
        <f>[1]Full!$AF$19</f>
        <v>-338.84865958555861</v>
      </c>
      <c r="AL23">
        <f>[1]Full!AH22</f>
        <v>24.489795918367349</v>
      </c>
      <c r="AM23">
        <f>[1]Full!AI22</f>
        <v>34.296878050857202</v>
      </c>
      <c r="AN23">
        <f>[1]Full!AJ22</f>
        <v>17.671090038864619</v>
      </c>
      <c r="AO23">
        <f>[1]Full!AK22</f>
        <v>6.1319732561712046</v>
      </c>
      <c r="AP23">
        <f>[1]Full!AL22</f>
        <v>41.900059793041407</v>
      </c>
      <c r="AR23" t="s">
        <v>219</v>
      </c>
      <c r="AS23">
        <f>[1]Full!$AT$19</f>
        <v>-2.6754320065825141E+31</v>
      </c>
      <c r="AX23">
        <f>[1]Full!AV22</f>
        <v>24.489795918367349</v>
      </c>
      <c r="AY23">
        <f>[1]Full!AW22</f>
        <v>70.768577818483706</v>
      </c>
      <c r="AZ23">
        <f>[1]Full!AX22</f>
        <v>19.393890037917011</v>
      </c>
      <c r="BA23">
        <f>[1]Full!AY22</f>
        <v>0.95449143891971144</v>
      </c>
      <c r="BB23">
        <f>[1]Full!AZ22</f>
        <v>8.8828722483147562</v>
      </c>
      <c r="BD23" t="s">
        <v>219</v>
      </c>
      <c r="BE23">
        <f>[1]Full!$BH$19</f>
        <v>-9186602.2788340971</v>
      </c>
      <c r="BJ23">
        <f>[1]Full!BJ22</f>
        <v>24.489795918367349</v>
      </c>
      <c r="BK23">
        <f>[1]Full!BK22</f>
        <v>55.988987756418553</v>
      </c>
      <c r="BL23">
        <f>[1]Full!BL22</f>
        <v>8.0312972390148545</v>
      </c>
      <c r="BM23">
        <f>[1]Full!BM22</f>
        <v>3.129045569147094</v>
      </c>
      <c r="BN23">
        <f>[1]Full!BN22</f>
        <v>32.850669430856357</v>
      </c>
      <c r="BP23" t="s">
        <v>219</v>
      </c>
      <c r="BQ23">
        <f>[1]Full!$BV$19</f>
        <v>-2.1300647222682138E+32</v>
      </c>
      <c r="BV23">
        <f>[1]Full!BX22</f>
        <v>4.0816326530612246</v>
      </c>
      <c r="BW23">
        <f>[1]Full!BY22</f>
        <v>68.896461035876413</v>
      </c>
      <c r="BX23">
        <f>[1]Full!BZ22</f>
        <v>23.648727111885481</v>
      </c>
      <c r="BY23">
        <f>[1]Full!CA22</f>
        <v>3.0244239079870718</v>
      </c>
      <c r="BZ23">
        <f>[1]Full!CB22</f>
        <v>4.430389881883948</v>
      </c>
      <c r="CA23">
        <f>[1]Full!CL22</f>
        <v>24.489795918367349</v>
      </c>
      <c r="CB23">
        <f>[1]Full!CM22</f>
        <v>38.487933313225703</v>
      </c>
      <c r="CC23">
        <f>[1]Full!CN22</f>
        <v>39.139651309829567</v>
      </c>
      <c r="CD23">
        <f>[1]Full!CO22</f>
        <v>2.3603218325727222</v>
      </c>
      <c r="CE23">
        <f>[1]Full!CP22</f>
        <v>20.012082439483521</v>
      </c>
      <c r="CG23" t="s">
        <v>219</v>
      </c>
      <c r="CH23">
        <f>[1]Full!$CX$19</f>
        <v>-2820.219957569177</v>
      </c>
      <c r="CM23">
        <f>[1]Full!CZ22</f>
        <v>2.0408163265306118</v>
      </c>
      <c r="CN23">
        <f>[1]Full!DA22</f>
        <v>81.712902144480381</v>
      </c>
      <c r="CO23">
        <f>[1]Full!DB22</f>
        <v>13.015765723367769</v>
      </c>
      <c r="CP23">
        <f>[1]Full!DC22</f>
        <v>2.1407908926413088</v>
      </c>
      <c r="CQ23">
        <f>[1]Full!DD22</f>
        <v>3.095759560465563</v>
      </c>
      <c r="CR23">
        <f>[1]Full!DN22</f>
        <v>24.489795918367349</v>
      </c>
      <c r="CS23">
        <f>[1]Full!DO22</f>
        <v>90.574867059409172</v>
      </c>
      <c r="CT23">
        <f>[1]Full!DP22</f>
        <v>6.7921481816359286</v>
      </c>
      <c r="CU23">
        <f>[1]Full!DQ22</f>
        <v>0.1860947100885699</v>
      </c>
      <c r="CV23">
        <f>[1]Full!DR22</f>
        <v>2.380835897202914</v>
      </c>
      <c r="DA23">
        <f>[1]Full!DY22</f>
        <v>42.857142857142861</v>
      </c>
      <c r="DB23">
        <f>[1]Full!DZ22</f>
        <v>8.3102839534199759</v>
      </c>
      <c r="DG23">
        <f>[1]Full!ED22</f>
        <v>42.857142857142861</v>
      </c>
      <c r="DH23">
        <f>[1]Full!EE22</f>
        <v>31.530221293250289</v>
      </c>
      <c r="DM23">
        <f>[1]Full!EI22</f>
        <v>42.857142857142861</v>
      </c>
      <c r="DN23">
        <f>[1]Full!EJ22</f>
        <v>7.4376919957366328</v>
      </c>
    </row>
    <row r="24" spans="1:118" x14ac:dyDescent="0.25">
      <c r="A24" t="s">
        <v>93</v>
      </c>
      <c r="B24" t="s">
        <v>94</v>
      </c>
      <c r="C24">
        <f>[1]Full!A24</f>
        <v>4.4748077503654502E-3</v>
      </c>
      <c r="D24">
        <f>[1]Full!B24</f>
        <v>7.4056307410526054E-3</v>
      </c>
      <c r="E24">
        <f>[1]Full!C24</f>
        <v>4.4748077503654502E-3</v>
      </c>
      <c r="F24">
        <f>[1]Full!D24</f>
        <v>7.4056307410526054E-3</v>
      </c>
      <c r="H24" t="s">
        <v>207</v>
      </c>
      <c r="M24" s="1"/>
      <c r="N24">
        <f>[1]Full!J23</f>
        <v>25.714285714285719</v>
      </c>
      <c r="O24">
        <f>[1]Full!K23</f>
        <v>97.260357786814907</v>
      </c>
      <c r="P24">
        <f>[1]Full!L23</f>
        <v>0.52247550257769582</v>
      </c>
      <c r="Q24">
        <f>[1]Full!M23</f>
        <v>0.1794957830035149</v>
      </c>
      <c r="R24">
        <f>[1]Full!N23</f>
        <v>2.0376709428066579</v>
      </c>
      <c r="T24" t="s">
        <v>207</v>
      </c>
      <c r="Z24">
        <f>[1]Full!U23</f>
        <v>25.714285714285719</v>
      </c>
      <c r="AA24">
        <f>[1]Full!V23</f>
        <v>3.159031154135918</v>
      </c>
      <c r="AB24">
        <f>[1]Full!W23</f>
        <v>57.823979324820272</v>
      </c>
      <c r="AC24">
        <f>[1]Full!X23</f>
        <v>3.991098815698642</v>
      </c>
      <c r="AD24">
        <f>[1]Full!Y23</f>
        <v>35.027039456385609</v>
      </c>
      <c r="AF24" t="s">
        <v>207</v>
      </c>
      <c r="AL24">
        <f>[1]Full!AH23</f>
        <v>25.714285714285719</v>
      </c>
      <c r="AM24">
        <f>[1]Full!AI23</f>
        <v>33.488661564559308</v>
      </c>
      <c r="AN24">
        <f>[1]Full!AJ23</f>
        <v>17.347215947340171</v>
      </c>
      <c r="AO24">
        <f>[1]Full!AK23</f>
        <v>5.8574601323909521</v>
      </c>
      <c r="AP24">
        <f>[1]Full!AL23</f>
        <v>43.306663490283363</v>
      </c>
      <c r="AR24" t="s">
        <v>207</v>
      </c>
      <c r="AX24">
        <f>[1]Full!AV23</f>
        <v>25.714285714285719</v>
      </c>
      <c r="AY24">
        <f>[1]Full!AW23</f>
        <v>71.235437055426857</v>
      </c>
      <c r="AZ24">
        <f>[1]Full!AX23</f>
        <v>18.532045764940381</v>
      </c>
      <c r="BA24">
        <f>[1]Full!AY23</f>
        <v>0.95992234355531714</v>
      </c>
      <c r="BB24">
        <f>[1]Full!AZ23</f>
        <v>9.2724263797124369</v>
      </c>
      <c r="BD24" t="s">
        <v>207</v>
      </c>
      <c r="BJ24">
        <f>[1]Full!BJ23</f>
        <v>25.714285714285719</v>
      </c>
      <c r="BK24">
        <f>[1]Full!BK23</f>
        <v>55.418816166502168</v>
      </c>
      <c r="BL24">
        <f>[1]Full!BL23</f>
        <v>7.8346381838415642</v>
      </c>
      <c r="BM24">
        <f>[1]Full!BM23</f>
        <v>3.0040063550837171</v>
      </c>
      <c r="BN24">
        <f>[1]Full!BN23</f>
        <v>33.742539318551778</v>
      </c>
      <c r="BP24" t="s">
        <v>207</v>
      </c>
      <c r="BV24">
        <f>[1]Full!BX23</f>
        <v>4.2857142857142856</v>
      </c>
      <c r="BW24">
        <f>[1]Full!BY23</f>
        <v>67.722329895547759</v>
      </c>
      <c r="BX24">
        <f>[1]Full!BZ23</f>
        <v>24.38928691933155</v>
      </c>
      <c r="BY24">
        <f>[1]Full!CA23</f>
        <v>3.1438405803202119</v>
      </c>
      <c r="BZ24">
        <f>[1]Full!CB23</f>
        <v>4.7445446665868829</v>
      </c>
      <c r="CA24">
        <f>[1]Full!CL23</f>
        <v>25.714285714285719</v>
      </c>
      <c r="CB24">
        <f>[1]Full!CM23</f>
        <v>38.775562957633817</v>
      </c>
      <c r="CC24">
        <f>[1]Full!CN23</f>
        <v>37.771702999689808</v>
      </c>
      <c r="CD24">
        <f>[1]Full!CO23</f>
        <v>2.3963038897111488</v>
      </c>
      <c r="CE24">
        <f>[1]Full!CP23</f>
        <v>21.05641904813228</v>
      </c>
      <c r="CG24" t="s">
        <v>207</v>
      </c>
      <c r="CM24">
        <f>[1]Full!CZ23</f>
        <v>2.1428571428571428</v>
      </c>
      <c r="CN24">
        <f>[1]Full!DA23</f>
        <v>81.060618590321482</v>
      </c>
      <c r="CO24">
        <f>[1]Full!DB23</f>
        <v>13.427590024883919</v>
      </c>
      <c r="CP24">
        <f>[1]Full!DC23</f>
        <v>2.2203704374869702</v>
      </c>
      <c r="CQ24">
        <f>[1]Full!DD23</f>
        <v>3.2535183517501252</v>
      </c>
      <c r="CR24">
        <f>[1]Full!DN23</f>
        <v>25.714285714285719</v>
      </c>
      <c r="CS24">
        <f>[1]Full!DO23</f>
        <v>91.172469339094476</v>
      </c>
      <c r="CT24">
        <f>[1]Full!DP23</f>
        <v>6.1180874335278324</v>
      </c>
      <c r="CU24">
        <f>[1]Full!DQ23</f>
        <v>0.18096357114972089</v>
      </c>
      <c r="CV24">
        <f>[1]Full!DR23</f>
        <v>2.4600681327881748</v>
      </c>
      <c r="CX24" t="s">
        <v>208</v>
      </c>
      <c r="DA24">
        <f>[1]Full!DY23</f>
        <v>44.897959183673471</v>
      </c>
      <c r="DB24">
        <f>[1]Full!DZ23</f>
        <v>8.7959757881159888</v>
      </c>
      <c r="DD24" t="s">
        <v>208</v>
      </c>
      <c r="DG24">
        <f>[1]Full!ED23</f>
        <v>44.897959183673471</v>
      </c>
      <c r="DH24">
        <f>[1]Full!EE23</f>
        <v>32.27053423999795</v>
      </c>
      <c r="DJ24" t="s">
        <v>208</v>
      </c>
      <c r="DM24">
        <f>[1]Full!EI23</f>
        <v>44.897959183673471</v>
      </c>
      <c r="DN24">
        <f>[1]Full!EJ23</f>
        <v>7.29565133984865</v>
      </c>
    </row>
    <row r="25" spans="1:118" x14ac:dyDescent="0.25">
      <c r="A25" t="s">
        <v>95</v>
      </c>
      <c r="B25" t="s">
        <v>96</v>
      </c>
      <c r="C25">
        <f>[1]Full!A25</f>
        <v>5.4776816723458632E-2</v>
      </c>
      <c r="D25">
        <f>[1]Full!B25</f>
        <v>0.57117671511561352</v>
      </c>
      <c r="E25">
        <f>[1]Full!C25</f>
        <v>5.4776816723458632E-2</v>
      </c>
      <c r="F25">
        <f>[1]Full!D25</f>
        <v>0.57117671511561352</v>
      </c>
      <c r="H25" t="s">
        <v>135</v>
      </c>
      <c r="I25" s="1" t="s">
        <v>136</v>
      </c>
      <c r="J25" t="s">
        <v>137</v>
      </c>
      <c r="K25" t="s">
        <v>138</v>
      </c>
      <c r="L25" t="s">
        <v>139</v>
      </c>
      <c r="M25" s="1"/>
      <c r="N25">
        <f>[1]Full!J24</f>
        <v>26.938775510204081</v>
      </c>
      <c r="O25">
        <f>[1]Full!K24</f>
        <v>97.164860783069315</v>
      </c>
      <c r="P25">
        <f>[1]Full!L24</f>
        <v>0.5221345542235093</v>
      </c>
      <c r="Q25">
        <f>[1]Full!M24</f>
        <v>0.17944341147771831</v>
      </c>
      <c r="R25">
        <f>[1]Full!N24</f>
        <v>2.133561266932162</v>
      </c>
      <c r="T25" t="s">
        <v>135</v>
      </c>
      <c r="U25" s="1" t="s">
        <v>136</v>
      </c>
      <c r="V25" t="s">
        <v>137</v>
      </c>
      <c r="W25" t="s">
        <v>138</v>
      </c>
      <c r="X25" t="s">
        <v>139</v>
      </c>
      <c r="Z25">
        <f>[1]Full!U24</f>
        <v>26.938775510204081</v>
      </c>
      <c r="AA25">
        <f>[1]Full!V24</f>
        <v>3.018806339961901</v>
      </c>
      <c r="AB25">
        <f>[1]Full!W24</f>
        <v>56.214309901823228</v>
      </c>
      <c r="AC25">
        <f>[1]Full!X24</f>
        <v>4.04046469526459</v>
      </c>
      <c r="AD25">
        <f>[1]Full!Y24</f>
        <v>36.727568068535533</v>
      </c>
      <c r="AF25" t="s">
        <v>135</v>
      </c>
      <c r="AG25" s="1" t="s">
        <v>136</v>
      </c>
      <c r="AH25" t="s">
        <v>137</v>
      </c>
      <c r="AI25" t="s">
        <v>138</v>
      </c>
      <c r="AJ25" t="s">
        <v>139</v>
      </c>
      <c r="AL25">
        <f>[1]Full!AH24</f>
        <v>26.938775510204081</v>
      </c>
      <c r="AM25">
        <f>[1]Full!AI24</f>
        <v>32.745471447462037</v>
      </c>
      <c r="AN25">
        <f>[1]Full!AJ24</f>
        <v>16.988536626919899</v>
      </c>
      <c r="AO25">
        <f>[1]Full!AK24</f>
        <v>5.5997002791100172</v>
      </c>
      <c r="AP25">
        <f>[1]Full!AL24</f>
        <v>44.666292776151032</v>
      </c>
      <c r="AR25" t="s">
        <v>135</v>
      </c>
      <c r="AS25" s="1" t="s">
        <v>136</v>
      </c>
      <c r="AT25" t="s">
        <v>137</v>
      </c>
      <c r="AU25" t="s">
        <v>138</v>
      </c>
      <c r="AV25" t="s">
        <v>139</v>
      </c>
      <c r="AX25">
        <f>[1]Full!AV24</f>
        <v>26.938775510204081</v>
      </c>
      <c r="AY25">
        <f>[1]Full!AW24</f>
        <v>71.669956620724562</v>
      </c>
      <c r="AZ25">
        <f>[1]Full!AX24</f>
        <v>17.713592897523249</v>
      </c>
      <c r="BA25">
        <f>[1]Full!AY24</f>
        <v>0.96346449430457337</v>
      </c>
      <c r="BB25">
        <f>[1]Full!AZ24</f>
        <v>9.6528175310823769</v>
      </c>
      <c r="BD25" t="s">
        <v>135</v>
      </c>
      <c r="BE25" s="1" t="s">
        <v>136</v>
      </c>
      <c r="BF25" t="s">
        <v>137</v>
      </c>
      <c r="BG25" t="s">
        <v>138</v>
      </c>
      <c r="BH25" t="s">
        <v>139</v>
      </c>
      <c r="BJ25">
        <f>[1]Full!BJ24</f>
        <v>26.938775510204081</v>
      </c>
      <c r="BK25">
        <f>[1]Full!BK24</f>
        <v>54.89061541460552</v>
      </c>
      <c r="BL25">
        <f>[1]Full!BL24</f>
        <v>7.6245444341317947</v>
      </c>
      <c r="BM25">
        <f>[1]Full!BM24</f>
        <v>2.888035695805701</v>
      </c>
      <c r="BN25">
        <f>[1]Full!BN24</f>
        <v>34.596804568103082</v>
      </c>
      <c r="BP25" t="s">
        <v>135</v>
      </c>
      <c r="BQ25" s="1" t="s">
        <v>136</v>
      </c>
      <c r="BR25" t="s">
        <v>137</v>
      </c>
      <c r="BS25" t="s">
        <v>138</v>
      </c>
      <c r="BT25" t="s">
        <v>139</v>
      </c>
      <c r="BV25">
        <f>[1]Full!BX24</f>
        <v>4.4897959183673466</v>
      </c>
      <c r="BW25">
        <f>[1]Full!BY24</f>
        <v>66.575313805590298</v>
      </c>
      <c r="BX25">
        <f>[1]Full!BZ24</f>
        <v>25.098823877302831</v>
      </c>
      <c r="BY25">
        <f>[1]Full!CA24</f>
        <v>3.2604844562290012</v>
      </c>
      <c r="BZ25">
        <f>[1]Full!CB24</f>
        <v>5.0653806101243521</v>
      </c>
      <c r="CA25">
        <f>[1]Full!CL24</f>
        <v>26.938775510204081</v>
      </c>
      <c r="CB25">
        <f>[1]Full!CM24</f>
        <v>39.045442877660101</v>
      </c>
      <c r="CC25">
        <f>[1]Full!CN24</f>
        <v>36.451544088710747</v>
      </c>
      <c r="CD25">
        <f>[1]Full!CO24</f>
        <v>2.425851413043175</v>
      </c>
      <c r="CE25">
        <f>[1]Full!CP24</f>
        <v>22.077150515753189</v>
      </c>
      <c r="CG25" t="s">
        <v>135</v>
      </c>
      <c r="CH25" s="1" t="s">
        <v>136</v>
      </c>
      <c r="CI25" t="s">
        <v>137</v>
      </c>
      <c r="CJ25" t="s">
        <v>138</v>
      </c>
      <c r="CK25" t="s">
        <v>139</v>
      </c>
      <c r="CM25">
        <f>[1]Full!CZ24</f>
        <v>2.2448979591836742</v>
      </c>
      <c r="CN25">
        <f>[1]Full!DA24</f>
        <v>80.427210968392714</v>
      </c>
      <c r="CO25">
        <f>[1]Full!DB24</f>
        <v>13.82275432586597</v>
      </c>
      <c r="CP25">
        <f>[1]Full!DC24</f>
        <v>2.2976482153121909</v>
      </c>
      <c r="CQ25">
        <f>[1]Full!DD24</f>
        <v>3.4112673005330199</v>
      </c>
      <c r="CR25">
        <f>[1]Full!DN24</f>
        <v>26.938775510204081</v>
      </c>
      <c r="CS25">
        <f>[1]Full!DO24</f>
        <v>91.69721386388801</v>
      </c>
      <c r="CT25">
        <f>[1]Full!DP24</f>
        <v>5.5184735148401263</v>
      </c>
      <c r="CU25">
        <f>[1]Full!DQ24</f>
        <v>0.17618340924485351</v>
      </c>
      <c r="CV25">
        <f>[1]Full!DR24</f>
        <v>2.5374366567984081</v>
      </c>
      <c r="CX25" t="s">
        <v>153</v>
      </c>
      <c r="CY25" t="s">
        <v>154</v>
      </c>
      <c r="DA25">
        <f>[1]Full!DY24</f>
        <v>46.938775510204081</v>
      </c>
      <c r="DB25">
        <f>[1]Full!DZ24</f>
        <v>9.3078523997985982</v>
      </c>
      <c r="DD25" t="s">
        <v>153</v>
      </c>
      <c r="DE25" t="s">
        <v>154</v>
      </c>
      <c r="DG25">
        <f>[1]Full!ED24</f>
        <v>46.938775510204081</v>
      </c>
      <c r="DH25">
        <f>[1]Full!EE24</f>
        <v>33.010777398650383</v>
      </c>
      <c r="DJ25" t="s">
        <v>153</v>
      </c>
      <c r="DK25" t="s">
        <v>154</v>
      </c>
      <c r="DM25">
        <f>[1]Full!EI24</f>
        <v>46.938775510204081</v>
      </c>
      <c r="DN25">
        <f>[1]Full!EJ24</f>
        <v>7.1449429969507454</v>
      </c>
    </row>
    <row r="26" spans="1:118" x14ac:dyDescent="0.25">
      <c r="A26" t="s">
        <v>97</v>
      </c>
      <c r="B26" t="s">
        <v>98</v>
      </c>
      <c r="C26">
        <f>[1]Full!A26</f>
        <v>3.7467145209138207E-2</v>
      </c>
      <c r="D26">
        <f>[1]Full!B26</f>
        <v>1.720340685002782E-2</v>
      </c>
      <c r="E26">
        <f>[1]Full!C26</f>
        <v>3.7467145209138207E-2</v>
      </c>
      <c r="F26">
        <f>[1]Full!D26</f>
        <v>1.720340685002782E-2</v>
      </c>
      <c r="H26">
        <v>0</v>
      </c>
      <c r="I26">
        <f>[1]Full!E26</f>
        <v>100</v>
      </c>
      <c r="J26">
        <f>[1]Full!F26</f>
        <v>0</v>
      </c>
      <c r="K26">
        <f>[1]Full!G26</f>
        <v>0</v>
      </c>
      <c r="L26">
        <f>[1]Full!H26</f>
        <v>0</v>
      </c>
      <c r="M26" s="1"/>
      <c r="N26">
        <f>[1]Full!J25</f>
        <v>28.163265306122451</v>
      </c>
      <c r="O26">
        <f>[1]Full!K25</f>
        <v>97.069544096660906</v>
      </c>
      <c r="P26">
        <f>[1]Full!L25</f>
        <v>0.52174371622548821</v>
      </c>
      <c r="Q26">
        <f>[1]Full!M25</f>
        <v>0.17935475858811281</v>
      </c>
      <c r="R26">
        <f>[1]Full!N25</f>
        <v>2.229357445826174</v>
      </c>
      <c r="T26">
        <v>0</v>
      </c>
      <c r="U26">
        <f>[1]Full!Q26</f>
        <v>100</v>
      </c>
      <c r="V26">
        <f>[1]Full!R26</f>
        <v>0</v>
      </c>
      <c r="W26">
        <f>[1]Full!S26</f>
        <v>0</v>
      </c>
      <c r="X26">
        <f>[1]Full!T26</f>
        <v>0</v>
      </c>
      <c r="Z26">
        <f>[1]Full!U25</f>
        <v>28.163265306122451</v>
      </c>
      <c r="AA26">
        <f>[1]Full!V25</f>
        <v>2.9171546114445359</v>
      </c>
      <c r="AB26">
        <f>[1]Full!W25</f>
        <v>54.615640479924672</v>
      </c>
      <c r="AC26">
        <f>[1]Full!X25</f>
        <v>4.0797762291677824</v>
      </c>
      <c r="AD26">
        <f>[1]Full!Y25</f>
        <v>38.388615060615237</v>
      </c>
      <c r="AF26">
        <v>0</v>
      </c>
      <c r="AG26">
        <f>[1]Full!AD26</f>
        <v>100</v>
      </c>
      <c r="AH26">
        <f>[1]Full!AE26</f>
        <v>0</v>
      </c>
      <c r="AI26">
        <f>[1]Full!AF26</f>
        <v>0</v>
      </c>
      <c r="AJ26">
        <f>[1]Full!AG26</f>
        <v>0</v>
      </c>
      <c r="AL26">
        <f>[1]Full!AH25</f>
        <v>28.163265306122451</v>
      </c>
      <c r="AM26">
        <f>[1]Full!AI25</f>
        <v>32.060441046258269</v>
      </c>
      <c r="AN26">
        <f>[1]Full!AJ25</f>
        <v>16.60165067371458</v>
      </c>
      <c r="AO26">
        <f>[1]Full!AK25</f>
        <v>5.3576217793435363</v>
      </c>
      <c r="AP26">
        <f>[1]Full!AL25</f>
        <v>45.98028764935512</v>
      </c>
      <c r="AR26">
        <v>0</v>
      </c>
      <c r="AS26">
        <f>[1]Full!AR26</f>
        <v>100</v>
      </c>
      <c r="AT26">
        <f>[1]Full!AS26</f>
        <v>0</v>
      </c>
      <c r="AU26">
        <f>[1]Full!AT26</f>
        <v>0</v>
      </c>
      <c r="AV26">
        <f>[1]Full!AU26</f>
        <v>0</v>
      </c>
      <c r="AX26">
        <f>[1]Full!AV25</f>
        <v>28.163265306122451</v>
      </c>
      <c r="AY26">
        <f>[1]Full!AW25</f>
        <v>72.074080926087504</v>
      </c>
      <c r="AZ26">
        <f>[1]Full!AX25</f>
        <v>16.936229588304169</v>
      </c>
      <c r="BA26">
        <f>[1]Full!AY25</f>
        <v>0.96527693348531274</v>
      </c>
      <c r="BB26">
        <f>[1]Full!AZ25</f>
        <v>10.024244095757791</v>
      </c>
      <c r="BD26">
        <v>0</v>
      </c>
      <c r="BE26">
        <f>[1]Full!BF26</f>
        <v>100</v>
      </c>
      <c r="BF26">
        <f>[1]Full!BG26</f>
        <v>0</v>
      </c>
      <c r="BG26">
        <f>[1]Full!BH26</f>
        <v>0</v>
      </c>
      <c r="BH26">
        <f>[1]Full!BI26</f>
        <v>0</v>
      </c>
      <c r="BJ26">
        <f>[1]Full!BJ25</f>
        <v>28.163265306122451</v>
      </c>
      <c r="BK26">
        <f>[1]Full!BK25</f>
        <v>54.399691328037477</v>
      </c>
      <c r="BL26">
        <f>[1]Full!BL25</f>
        <v>7.4044890986615783</v>
      </c>
      <c r="BM26">
        <f>[1]Full!BM25</f>
        <v>2.7805962988391921</v>
      </c>
      <c r="BN26">
        <f>[1]Full!BN25</f>
        <v>35.415223544646039</v>
      </c>
      <c r="BP26">
        <v>0</v>
      </c>
      <c r="BQ26">
        <v>100</v>
      </c>
      <c r="BR26">
        <v>0</v>
      </c>
      <c r="BS26">
        <v>0</v>
      </c>
      <c r="BT26">
        <v>0</v>
      </c>
      <c r="BV26">
        <f>[1]Full!BX25</f>
        <v>4.6938775510204076</v>
      </c>
      <c r="BW26">
        <f>[1]Full!BY25</f>
        <v>65.454488139354623</v>
      </c>
      <c r="BX26">
        <f>[1]Full!BZ25</f>
        <v>25.77848260068577</v>
      </c>
      <c r="BY26">
        <f>[1]Full!CA25</f>
        <v>3.3743902764784668</v>
      </c>
      <c r="BZ26">
        <f>[1]Full!CB25</f>
        <v>5.3926432231297392</v>
      </c>
      <c r="CA26">
        <f>[1]Full!CL25</f>
        <v>28.163265306122451</v>
      </c>
      <c r="CB26">
        <f>[1]Full!CM25</f>
        <v>39.297202431367793</v>
      </c>
      <c r="CC26">
        <f>[1]Full!CN25</f>
        <v>35.179335885674789</v>
      </c>
      <c r="CD26">
        <f>[1]Full!CO25</f>
        <v>2.449380454088522</v>
      </c>
      <c r="CE26">
        <f>[1]Full!CP25</f>
        <v>23.074070124036609</v>
      </c>
      <c r="CG26">
        <v>0</v>
      </c>
      <c r="CH26">
        <v>100</v>
      </c>
      <c r="CI26">
        <v>0</v>
      </c>
      <c r="CJ26">
        <v>0</v>
      </c>
      <c r="CK26">
        <v>0</v>
      </c>
      <c r="CM26">
        <f>[1]Full!CZ25</f>
        <v>2.3469387755102038</v>
      </c>
      <c r="CN26">
        <f>[1]Full!DA25</f>
        <v>79.81203529301898</v>
      </c>
      <c r="CO26">
        <f>[1]Full!DB25</f>
        <v>14.2018952730899</v>
      </c>
      <c r="CP26">
        <f>[1]Full!DC25</f>
        <v>2.372665174776452</v>
      </c>
      <c r="CQ26">
        <f>[1]Full!DD25</f>
        <v>3.5689766933092608</v>
      </c>
      <c r="CR26">
        <f>[1]Full!DN25</f>
        <v>28.163265306122451</v>
      </c>
      <c r="CS26">
        <f>[1]Full!DO25</f>
        <v>92.159191372535474</v>
      </c>
      <c r="CT26">
        <f>[1]Full!DP25</f>
        <v>4.9831687102952031</v>
      </c>
      <c r="CU26">
        <f>[1]Full!DQ25</f>
        <v>0.17171496654994761</v>
      </c>
      <c r="CV26">
        <f>[1]Full!DR25</f>
        <v>2.6130249653361139</v>
      </c>
      <c r="CX26">
        <v>0</v>
      </c>
      <c r="CY26">
        <f>CY3-CY16</f>
        <v>0.24894277529171815</v>
      </c>
      <c r="DA26">
        <f>[1]Full!DY25</f>
        <v>48.979591836734699</v>
      </c>
      <c r="DB26">
        <f>[1]Full!DZ25</f>
        <v>9.847599358953488</v>
      </c>
      <c r="DD26">
        <v>0</v>
      </c>
      <c r="DE26">
        <f>DE3-DE16</f>
        <v>-7.0281175581442401</v>
      </c>
      <c r="DG26">
        <f>[1]Full!ED25</f>
        <v>48.979591836734699</v>
      </c>
      <c r="DH26">
        <f>[1]Full!EE25</f>
        <v>33.751023570864817</v>
      </c>
      <c r="DJ26">
        <v>0</v>
      </c>
      <c r="DK26">
        <f>DK3-DK16</f>
        <v>-2.9133328490971167E-3</v>
      </c>
      <c r="DM26">
        <f>[1]Full!EI25</f>
        <v>48.979591836734699</v>
      </c>
      <c r="DN26">
        <f>[1]Full!EJ25</f>
        <v>6.9854097313742196</v>
      </c>
    </row>
    <row r="27" spans="1:118" x14ac:dyDescent="0.25">
      <c r="A27" t="s">
        <v>99</v>
      </c>
      <c r="B27" t="s">
        <v>100</v>
      </c>
      <c r="C27">
        <f>[1]Full!A27</f>
        <v>3.1152419703461088E-14</v>
      </c>
      <c r="D27">
        <f>[1]Full!B27</f>
        <v>3.5346767136022068</v>
      </c>
      <c r="E27">
        <f>[1]Full!C27</f>
        <v>3.1152419703461088E-14</v>
      </c>
      <c r="F27">
        <f>[1]Full!D27</f>
        <v>3.5346767136022068</v>
      </c>
      <c r="H27">
        <v>1</v>
      </c>
      <c r="I27">
        <f>[1]Full!E27</f>
        <v>99.733793167013431</v>
      </c>
      <c r="J27">
        <f>[1]Full!F27</f>
        <v>0.17278853084215909</v>
      </c>
      <c r="K27">
        <f>[1]Full!G27</f>
        <v>1.297460315221253E-2</v>
      </c>
      <c r="L27">
        <f>[1]Full!H27</f>
        <v>8.0443698993047486E-2</v>
      </c>
      <c r="M27" s="1"/>
      <c r="N27">
        <f>[1]Full!J26</f>
        <v>29.387755102040821</v>
      </c>
      <c r="O27">
        <f>[1]Full!K26</f>
        <v>96.974380995304571</v>
      </c>
      <c r="P27">
        <f>[1]Full!L26</f>
        <v>0.5213183967496855</v>
      </c>
      <c r="Q27">
        <f>[1]Full!M26</f>
        <v>0.17924096994295119</v>
      </c>
      <c r="R27">
        <f>[1]Full!N26</f>
        <v>2.325059658507906</v>
      </c>
      <c r="T27">
        <v>1</v>
      </c>
      <c r="U27">
        <f>[1]Full!Q27</f>
        <v>83.887939236806673</v>
      </c>
      <c r="V27">
        <f>[1]Full!R27</f>
        <v>15.733491193002619</v>
      </c>
      <c r="W27">
        <f>[1]Full!S27</f>
        <v>0.20081238898684819</v>
      </c>
      <c r="X27">
        <f>[1]Full!T27</f>
        <v>0.1777571908012959</v>
      </c>
      <c r="Z27">
        <f>[1]Full!U26</f>
        <v>29.387755102040821</v>
      </c>
      <c r="AA27">
        <f>[1]Full!V26</f>
        <v>2.8456782690390741</v>
      </c>
      <c r="AB27">
        <f>[1]Full!W26</f>
        <v>53.035876033226423</v>
      </c>
      <c r="AC27">
        <f>[1]Full!X26</f>
        <v>4.1096997093224132</v>
      </c>
      <c r="AD27">
        <f>[1]Full!Y26</f>
        <v>40.009981822672273</v>
      </c>
      <c r="AF27">
        <v>1</v>
      </c>
      <c r="AG27">
        <f>[1]Full!AD27</f>
        <v>93.394940449276632</v>
      </c>
      <c r="AH27">
        <f>[1]Full!AE27</f>
        <v>0.76429739428326071</v>
      </c>
      <c r="AI27">
        <f>[1]Full!AF27</f>
        <v>3.257839003239666</v>
      </c>
      <c r="AJ27">
        <f>[1]Full!AG27</f>
        <v>2.5829231532065209</v>
      </c>
      <c r="AL27">
        <f>[1]Full!AH26</f>
        <v>29.387755102040821</v>
      </c>
      <c r="AM27">
        <f>[1]Full!AI26</f>
        <v>31.42670370764084</v>
      </c>
      <c r="AN27">
        <f>[1]Full!AJ26</f>
        <v>16.19315668383495</v>
      </c>
      <c r="AO27">
        <f>[1]Full!AK26</f>
        <v>5.1301527161066476</v>
      </c>
      <c r="AP27">
        <f>[1]Full!AL26</f>
        <v>47.249988108606303</v>
      </c>
      <c r="AR27">
        <v>1</v>
      </c>
      <c r="AS27">
        <f>[1]Full!AR27</f>
        <v>83.494843006195666</v>
      </c>
      <c r="AT27">
        <f>[1]Full!AS27</f>
        <v>16.28743825809709</v>
      </c>
      <c r="AU27">
        <f>[1]Full!AT27</f>
        <v>9.5373309858102759E-2</v>
      </c>
      <c r="AV27">
        <f>[1]Full!AU27</f>
        <v>0.1223459012731174</v>
      </c>
      <c r="AX27">
        <f>[1]Full!AV26</f>
        <v>29.387755102040821</v>
      </c>
      <c r="AY27">
        <f>[1]Full!AW26</f>
        <v>72.449592958183175</v>
      </c>
      <c r="AZ27">
        <f>[1]Full!AX26</f>
        <v>16.197839178948101</v>
      </c>
      <c r="BA27">
        <f>[1]Full!AY26</f>
        <v>0.96549533111540398</v>
      </c>
      <c r="BB27">
        <f>[1]Full!AZ26</f>
        <v>10.38690407538803</v>
      </c>
      <c r="BD27">
        <v>1</v>
      </c>
      <c r="BE27">
        <f>[1]Full!BF27</f>
        <v>95.387812323461773</v>
      </c>
      <c r="BF27">
        <f>[1]Full!BG27</f>
        <v>0.4659247974453492</v>
      </c>
      <c r="BG27">
        <f>[1]Full!BH27</f>
        <v>1.6710830547910731</v>
      </c>
      <c r="BH27">
        <f>[1]Full!BI27</f>
        <v>2.4751798242973582</v>
      </c>
      <c r="BJ27">
        <f>[1]Full!BJ26</f>
        <v>29.387755102040821</v>
      </c>
      <c r="BK27">
        <f>[1]Full!BK26</f>
        <v>53.939401890202348</v>
      </c>
      <c r="BL27">
        <f>[1]Full!BL26</f>
        <v>7.1798975029450416</v>
      </c>
      <c r="BM27">
        <f>[1]Full!BM26</f>
        <v>2.6805579224524818</v>
      </c>
      <c r="BN27">
        <f>[1]Full!BN26</f>
        <v>36.200142984070013</v>
      </c>
      <c r="BP27">
        <v>1</v>
      </c>
      <c r="BQ27">
        <f>[1]Full!BT27</f>
        <v>90.715186544683633</v>
      </c>
      <c r="BR27">
        <f>[1]Full!BU27</f>
        <v>7.7312991782982214</v>
      </c>
      <c r="BS27">
        <f>[1]Full!BV27</f>
        <v>0.86020999251107411</v>
      </c>
      <c r="BT27">
        <f>[1]Full!BW27</f>
        <v>0.69330430833177592</v>
      </c>
      <c r="BV27">
        <f>[1]Full!BX26</f>
        <v>4.8979591836734686</v>
      </c>
      <c r="BW27">
        <f>[1]Full!BY26</f>
        <v>64.35892827019137</v>
      </c>
      <c r="BX27">
        <f>[1]Full!BZ26</f>
        <v>26.429407704366849</v>
      </c>
      <c r="BY27">
        <f>[1]Full!CA26</f>
        <v>3.4855927818336339</v>
      </c>
      <c r="BZ27">
        <f>[1]Full!CB26</f>
        <v>5.7260780162364364</v>
      </c>
      <c r="CA27">
        <f>[1]Full!CL26</f>
        <v>29.387755102040821</v>
      </c>
      <c r="CB27">
        <f>[1]Full!CM26</f>
        <v>39.53113273031029</v>
      </c>
      <c r="CC27">
        <f>[1]Full!CN26</f>
        <v>33.954382234410332</v>
      </c>
      <c r="CD27">
        <f>[1]Full!CO26</f>
        <v>2.4672801778866118</v>
      </c>
      <c r="CE27">
        <f>[1]Full!CP26</f>
        <v>24.047193752564372</v>
      </c>
      <c r="CG27">
        <v>1</v>
      </c>
      <c r="CH27">
        <f>[1]Full!CV27</f>
        <v>89.615962237475074</v>
      </c>
      <c r="CI27">
        <f>[1]Full!CW27</f>
        <v>7.6927214443215277</v>
      </c>
      <c r="CJ27">
        <f>[1]Full!CX27</f>
        <v>1.187658592745835</v>
      </c>
      <c r="CK27">
        <f>[1]Full!CY27</f>
        <v>1.494213756793239</v>
      </c>
      <c r="CM27">
        <f>[1]Full!CZ26</f>
        <v>2.4489795918367352</v>
      </c>
      <c r="CN27">
        <f>[1]Full!DA26</f>
        <v>79.214814708724319</v>
      </c>
      <c r="CO27">
        <f>[1]Full!DB26</f>
        <v>14.565266857941079</v>
      </c>
      <c r="CP27">
        <f>[1]Full!DC26</f>
        <v>2.4454544810741758</v>
      </c>
      <c r="CQ27">
        <f>[1]Full!DD26</f>
        <v>3.7266378530226438</v>
      </c>
      <c r="CR27">
        <f>[1]Full!DN26</f>
        <v>29.387755102040821</v>
      </c>
      <c r="CS27">
        <f>[1]Full!DO26</f>
        <v>92.565921176013134</v>
      </c>
      <c r="CT27">
        <f>[1]Full!DP26</f>
        <v>4.5046087586051442</v>
      </c>
      <c r="CU27">
        <f>[1]Full!DQ26</f>
        <v>0.1675281858502517</v>
      </c>
      <c r="CV27">
        <f>[1]Full!DR26</f>
        <v>2.6869055988523272</v>
      </c>
      <c r="CX27">
        <v>20</v>
      </c>
      <c r="CY27">
        <f t="shared" ref="CY27:CY32" si="0">CY4-CY17</f>
        <v>-1.0807447695648342E-2</v>
      </c>
      <c r="DA27">
        <f>[1]Full!DY26</f>
        <v>51.020408163265309</v>
      </c>
      <c r="DB27">
        <f>[1]Full!DZ26</f>
        <v>10.416945814013539</v>
      </c>
      <c r="DD27">
        <v>20</v>
      </c>
      <c r="DE27">
        <f t="shared" ref="DE27:DE32" si="1">DE4-DE17</f>
        <v>-1.1386861718486792</v>
      </c>
      <c r="DG27">
        <f>[1]Full!ED26</f>
        <v>51.020408163265309</v>
      </c>
      <c r="DH27">
        <f>[1]Full!EE26</f>
        <v>34.491274870927398</v>
      </c>
      <c r="DJ27">
        <v>20</v>
      </c>
      <c r="DK27">
        <f t="shared" ref="DK27:DK32" si="2">DK4-DK17</f>
        <v>-0.23355845216311444</v>
      </c>
      <c r="DM27">
        <f>[1]Full!EI26</f>
        <v>51.020408163265309</v>
      </c>
      <c r="DN27">
        <f>[1]Full!EJ26</f>
        <v>6.8169342000514446</v>
      </c>
    </row>
    <row r="28" spans="1:118" x14ac:dyDescent="0.25">
      <c r="A28" t="s">
        <v>15</v>
      </c>
      <c r="B28" t="s">
        <v>101</v>
      </c>
      <c r="C28">
        <f>[1]Full!A28</f>
        <v>0.21289942004456441</v>
      </c>
      <c r="D28">
        <f>[1]Full!B28</f>
        <v>0.25022455761682261</v>
      </c>
      <c r="E28">
        <f>[1]Full!C28</f>
        <v>0.21289942004456441</v>
      </c>
      <c r="F28">
        <f>[1]Full!D28</f>
        <v>0.25022455761682261</v>
      </c>
      <c r="H28">
        <v>3</v>
      </c>
      <c r="I28">
        <f>[1]Full!E28</f>
        <v>99.351617614873319</v>
      </c>
      <c r="J28">
        <f>[1]Full!F28</f>
        <v>0.34332757093081823</v>
      </c>
      <c r="K28">
        <f>[1]Full!G28</f>
        <v>6.4255461462663047E-2</v>
      </c>
      <c r="L28">
        <f>[1]Full!H28</f>
        <v>0.24079935277587211</v>
      </c>
      <c r="M28" s="1"/>
      <c r="N28">
        <f>[1]Full!J27</f>
        <v>30.612244897959179</v>
      </c>
      <c r="O28">
        <f>[1]Full!K27</f>
        <v>96.879347340783042</v>
      </c>
      <c r="P28">
        <f>[1]Full!L27</f>
        <v>0.52087250304942734</v>
      </c>
      <c r="Q28">
        <f>[1]Full!M27</f>
        <v>0.17911210588836551</v>
      </c>
      <c r="R28">
        <f>[1]Full!N27</f>
        <v>2.420668075119949</v>
      </c>
      <c r="T28">
        <v>3</v>
      </c>
      <c r="U28">
        <f>[1]Full!Q28</f>
        <v>59.128860436599737</v>
      </c>
      <c r="V28">
        <f>[1]Full!R28</f>
        <v>38.816514574807528</v>
      </c>
      <c r="W28">
        <f>[1]Full!S28</f>
        <v>0.64233052156178694</v>
      </c>
      <c r="X28">
        <f>[1]Full!T28</f>
        <v>1.412299335019656</v>
      </c>
      <c r="Z28">
        <f>[1]Full!U27</f>
        <v>30.612244897959179</v>
      </c>
      <c r="AA28">
        <f>[1]Full!V27</f>
        <v>2.7976071707178081</v>
      </c>
      <c r="AB28">
        <f>[1]Full!W27</f>
        <v>51.481041076224187</v>
      </c>
      <c r="AC28">
        <f>[1]Full!X27</f>
        <v>4.1308989998993804</v>
      </c>
      <c r="AD28">
        <f>[1]Full!Y27</f>
        <v>41.591687409371168</v>
      </c>
      <c r="AF28">
        <v>3</v>
      </c>
      <c r="AG28">
        <f>[1]Full!AD28</f>
        <v>81.709246969759946</v>
      </c>
      <c r="AH28">
        <f>[1]Full!AE28</f>
        <v>3.525842145054527</v>
      </c>
      <c r="AI28">
        <f>[1]Full!AF28</f>
        <v>7.4332645204881711</v>
      </c>
      <c r="AJ28">
        <f>[1]Full!AG28</f>
        <v>7.3316463650873116</v>
      </c>
      <c r="AL28">
        <f>[1]Full!AH27</f>
        <v>30.612244897959179</v>
      </c>
      <c r="AM28">
        <f>[1]Full!AI27</f>
        <v>30.837392778302618</v>
      </c>
      <c r="AN28">
        <f>[1]Full!AJ27</f>
        <v>15.769653253391761</v>
      </c>
      <c r="AO28">
        <f>[1]Full!AK27</f>
        <v>4.9162211724144891</v>
      </c>
      <c r="AP28">
        <f>[1]Full!AL27</f>
        <v>48.476734152615279</v>
      </c>
      <c r="AR28">
        <v>3</v>
      </c>
      <c r="AS28">
        <f>[1]Full!AR28</f>
        <v>67.724653982182474</v>
      </c>
      <c r="AT28">
        <f>[1]Full!AS28</f>
        <v>31.319660896686731</v>
      </c>
      <c r="AU28">
        <f>[1]Full!AT28</f>
        <v>0.27016632462504081</v>
      </c>
      <c r="AV28">
        <f>[1]Full!AU28</f>
        <v>0.68553019323046949</v>
      </c>
      <c r="AX28">
        <f>[1]Full!AV27</f>
        <v>30.612244897959179</v>
      </c>
      <c r="AY28">
        <f>[1]Full!AW27</f>
        <v>72.798237251057401</v>
      </c>
      <c r="AZ28">
        <f>[1]Full!AX27</f>
        <v>15.496348292976389</v>
      </c>
      <c r="BA28">
        <f>[1]Full!AY27</f>
        <v>0.96425098483584915</v>
      </c>
      <c r="BB28">
        <f>[1]Full!AZ27</f>
        <v>10.740995014764639</v>
      </c>
      <c r="BD28">
        <v>3</v>
      </c>
      <c r="BE28">
        <f>[1]Full!BF28</f>
        <v>87.418177170823583</v>
      </c>
      <c r="BF28">
        <f>[1]Full!BG28</f>
        <v>1.905449002912085</v>
      </c>
      <c r="BG28">
        <f>[1]Full!BH28</f>
        <v>3.801518167408128</v>
      </c>
      <c r="BH28">
        <f>[1]Full!BI28</f>
        <v>6.8748556587217031</v>
      </c>
      <c r="BJ28">
        <f>[1]Full!BJ27</f>
        <v>30.612244897959179</v>
      </c>
      <c r="BK28">
        <f>[1]Full!BK27</f>
        <v>53.507362574495623</v>
      </c>
      <c r="BL28">
        <f>[1]Full!BL27</f>
        <v>6.9523141247838431</v>
      </c>
      <c r="BM28">
        <f>[1]Full!BM27</f>
        <v>2.5873987753979009</v>
      </c>
      <c r="BN28">
        <f>[1]Full!BN27</f>
        <v>36.952924783531657</v>
      </c>
      <c r="BP28">
        <v>3</v>
      </c>
      <c r="BQ28">
        <f>[1]Full!BT28</f>
        <v>75.609999999999957</v>
      </c>
      <c r="BR28">
        <f>[1]Full!BU28</f>
        <v>19.158887139154771</v>
      </c>
      <c r="BS28">
        <f>[1]Full!BV28</f>
        <v>2.3438136602939381</v>
      </c>
      <c r="BT28">
        <f>[1]Full!BW28</f>
        <v>2.887300355373617</v>
      </c>
      <c r="BV28">
        <f>[1]Full!BX27</f>
        <v>5.1020408163265314</v>
      </c>
      <c r="BW28">
        <f>[1]Full!BY27</f>
        <v>63.287709571451188</v>
      </c>
      <c r="BX28">
        <f>[1]Full!BZ27</f>
        <v>27.052743803232492</v>
      </c>
      <c r="BY28">
        <f>[1]Full!CA27</f>
        <v>3.5941267130595338</v>
      </c>
      <c r="BZ28">
        <f>[1]Full!CB27</f>
        <v>6.065430500077829</v>
      </c>
      <c r="CA28">
        <f>[1]Full!CL27</f>
        <v>30.612244897959179</v>
      </c>
      <c r="CB28">
        <f>[1]Full!CM27</f>
        <v>39.747547247989921</v>
      </c>
      <c r="CC28">
        <f>[1]Full!CN27</f>
        <v>32.775954601222793</v>
      </c>
      <c r="CD28">
        <f>[1]Full!CO27</f>
        <v>2.4799353095709429</v>
      </c>
      <c r="CE28">
        <f>[1]Full!CP27</f>
        <v>24.99655173639443</v>
      </c>
      <c r="CG28">
        <v>3</v>
      </c>
      <c r="CH28">
        <f>[1]Full!CV28</f>
        <v>76.266333800101378</v>
      </c>
      <c r="CI28">
        <f>[1]Full!CW28</f>
        <v>16.288548652964909</v>
      </c>
      <c r="CJ28">
        <f>[1]Full!CX28</f>
        <v>2.8020532538392131</v>
      </c>
      <c r="CK28">
        <f>[1]Full!CY28</f>
        <v>4.5755323457779529</v>
      </c>
      <c r="CM28">
        <f>[1]Full!CZ27</f>
        <v>2.5510204081632648</v>
      </c>
      <c r="CN28">
        <f>[1]Full!DA27</f>
        <v>78.634244460835674</v>
      </c>
      <c r="CO28">
        <f>[1]Full!DB27</f>
        <v>14.914189213472371</v>
      </c>
      <c r="CP28">
        <f>[1]Full!DC27</f>
        <v>2.5160767706877749</v>
      </c>
      <c r="CQ28">
        <f>[1]Full!DD27</f>
        <v>3.8841825019970422</v>
      </c>
      <c r="CR28">
        <f>[1]Full!DN27</f>
        <v>30.612244897959179</v>
      </c>
      <c r="CS28">
        <f>[1]Full!DO27</f>
        <v>92.92235702261172</v>
      </c>
      <c r="CT28">
        <f>[1]Full!DP27</f>
        <v>4.0777974157214443</v>
      </c>
      <c r="CU28">
        <f>[1]Full!DQ27</f>
        <v>0.1636028646619726</v>
      </c>
      <c r="CV28">
        <f>[1]Full!DR27</f>
        <v>2.759139106552833</v>
      </c>
      <c r="CX28">
        <v>40</v>
      </c>
      <c r="CY28">
        <f t="shared" si="0"/>
        <v>-3.6711539792357746</v>
      </c>
      <c r="DA28">
        <f>[1]Full!DY27</f>
        <v>53.061224489795919</v>
      </c>
      <c r="DB28">
        <f>[1]Full!DZ27</f>
        <v>11.017682854050699</v>
      </c>
      <c r="DD28">
        <v>40</v>
      </c>
      <c r="DE28">
        <f t="shared" si="1"/>
        <v>-0.35375482667472014</v>
      </c>
      <c r="DG28">
        <f>[1]Full!ED27</f>
        <v>53.061224489795919</v>
      </c>
      <c r="DH28">
        <f>[1]Full!EE27</f>
        <v>35.231533349983643</v>
      </c>
      <c r="DJ28">
        <v>40</v>
      </c>
      <c r="DK28">
        <f t="shared" si="2"/>
        <v>-1.2637298624499191</v>
      </c>
      <c r="DM28">
        <f>[1]Full!EI27</f>
        <v>53.061224489795919</v>
      </c>
      <c r="DN28">
        <f>[1]Full!EJ27</f>
        <v>6.6394414757975504</v>
      </c>
    </row>
    <row r="29" spans="1:118" x14ac:dyDescent="0.25">
      <c r="A29" t="s">
        <v>16</v>
      </c>
      <c r="B29" t="s">
        <v>102</v>
      </c>
      <c r="C29">
        <f>[1]Full!A29</f>
        <v>8.1539941278618279E-15</v>
      </c>
      <c r="D29">
        <f>[1]Full!B29</f>
        <v>0.44375932106427268</v>
      </c>
      <c r="E29">
        <f>[1]Full!C29</f>
        <v>8.1539941278618279E-15</v>
      </c>
      <c r="F29">
        <f>[1]Full!D29</f>
        <v>0.44375932106427268</v>
      </c>
      <c r="H29">
        <v>5</v>
      </c>
      <c r="I29">
        <f>[1]Full!E29</f>
        <v>99.069736928210673</v>
      </c>
      <c r="J29">
        <f>[1]Full!F29</f>
        <v>0.4223108854931874</v>
      </c>
      <c r="K29">
        <f>[1]Full!G29</f>
        <v>0.1073220216165708</v>
      </c>
      <c r="L29">
        <f>[1]Full!H29</f>
        <v>0.40063016505790833</v>
      </c>
      <c r="M29" s="1"/>
      <c r="N29">
        <f>[1]Full!J28</f>
        <v>31.836734693877549</v>
      </c>
      <c r="O29">
        <f>[1]Full!K28</f>
        <v>96.784435716590266</v>
      </c>
      <c r="P29">
        <f>[1]Full!L28</f>
        <v>0.52041026709952054</v>
      </c>
      <c r="Q29">
        <f>[1]Full!M28</f>
        <v>0.17897123085119901</v>
      </c>
      <c r="R29">
        <f>[1]Full!N28</f>
        <v>2.516182810818818</v>
      </c>
      <c r="T29">
        <v>5</v>
      </c>
      <c r="U29">
        <f>[1]Full!Q29</f>
        <v>41.806364124705837</v>
      </c>
      <c r="V29">
        <f>[1]Full!R29</f>
        <v>53.608014279156933</v>
      </c>
      <c r="W29">
        <f>[1]Full!S29</f>
        <v>1.102943457690416</v>
      </c>
      <c r="X29">
        <f>[1]Full!T29</f>
        <v>3.482702415122644</v>
      </c>
      <c r="Z29">
        <f>[1]Full!U28</f>
        <v>31.836734693877549</v>
      </c>
      <c r="AA29">
        <f>[1]Full!V28</f>
        <v>2.7685604815314271</v>
      </c>
      <c r="AB29">
        <f>[1]Full!W28</f>
        <v>49.954639507964103</v>
      </c>
      <c r="AC29">
        <f>[1]Full!X28</f>
        <v>4.143978832826595</v>
      </c>
      <c r="AD29">
        <f>[1]Full!Y28</f>
        <v>43.13405805879956</v>
      </c>
      <c r="AF29">
        <v>5</v>
      </c>
      <c r="AG29">
        <f>[1]Full!AD29</f>
        <v>71.963195082022693</v>
      </c>
      <c r="AH29">
        <f>[1]Full!AE29</f>
        <v>6.8852273081214967</v>
      </c>
      <c r="AI29">
        <f>[1]Full!AF29</f>
        <v>9.50431281830428</v>
      </c>
      <c r="AJ29">
        <f>[1]Full!AG29</f>
        <v>11.647264794195079</v>
      </c>
      <c r="AL29">
        <f>[1]Full!AH28</f>
        <v>31.836734693877549</v>
      </c>
      <c r="AM29">
        <f>[1]Full!AI28</f>
        <v>30.28659446212724</v>
      </c>
      <c r="AN29">
        <f>[1]Full!AJ28</f>
        <v>15.336694362904829</v>
      </c>
      <c r="AO29">
        <f>[1]Full!AK28</f>
        <v>4.7149192193198068</v>
      </c>
      <c r="AP29">
        <f>[1]Full!AL28</f>
        <v>49.661793441886047</v>
      </c>
      <c r="AR29">
        <v>5</v>
      </c>
      <c r="AS29">
        <f>[1]Full!AR29</f>
        <v>62.576769446335021</v>
      </c>
      <c r="AT29">
        <f>[1]Full!AS29</f>
        <v>35.562961704454381</v>
      </c>
      <c r="AU29">
        <f>[1]Full!AT29</f>
        <v>0.41511898194328611</v>
      </c>
      <c r="AV29">
        <f>[1]Full!AU29</f>
        <v>1.445180130495602</v>
      </c>
      <c r="AX29">
        <f>[1]Full!AV28</f>
        <v>31.836734693877549</v>
      </c>
      <c r="AY29">
        <f>[1]Full!AW28</f>
        <v>73.121659948319646</v>
      </c>
      <c r="AZ29">
        <f>[1]Full!AX28</f>
        <v>14.82979352082913</v>
      </c>
      <c r="BA29">
        <f>[1]Full!AY28</f>
        <v>0.96166609697801864</v>
      </c>
      <c r="BB29">
        <f>[1]Full!AZ28</f>
        <v>11.08671197750737</v>
      </c>
      <c r="BD29">
        <v>5</v>
      </c>
      <c r="BE29">
        <f>[1]Full!BF29</f>
        <v>80.911587795479264</v>
      </c>
      <c r="BF29">
        <f>[1]Full!BG29</f>
        <v>3.5653797223945531</v>
      </c>
      <c r="BG29">
        <f>[1]Full!BH29</f>
        <v>4.8380945866784044</v>
      </c>
      <c r="BH29">
        <f>[1]Full!BI29</f>
        <v>10.68493789486145</v>
      </c>
      <c r="BJ29">
        <f>[1]Full!BJ28</f>
        <v>31.836734693877549</v>
      </c>
      <c r="BK29">
        <f>[1]Full!BK28</f>
        <v>53.101188854312802</v>
      </c>
      <c r="BL29">
        <f>[1]Full!BL28</f>
        <v>6.7232834419796399</v>
      </c>
      <c r="BM29">
        <f>[1]Full!BM28</f>
        <v>2.500597066427777</v>
      </c>
      <c r="BN29">
        <f>[1]Full!BN28</f>
        <v>37.674930840187642</v>
      </c>
      <c r="BP29">
        <v>5</v>
      </c>
      <c r="BQ29">
        <f>[1]Full!BT29</f>
        <v>63.820334063683987</v>
      </c>
      <c r="BR29">
        <f>[1]Full!BU29</f>
        <v>26.744452840971189</v>
      </c>
      <c r="BS29">
        <f>[1]Full!BV29</f>
        <v>3.5401911479149279</v>
      </c>
      <c r="BT29">
        <f>[1]Full!BW29</f>
        <v>5.8950304524007082</v>
      </c>
      <c r="BV29">
        <f>[1]Full!BX28</f>
        <v>5.3061224489795924</v>
      </c>
      <c r="BW29">
        <f>[1]Full!BY28</f>
        <v>62.240924571946202</v>
      </c>
      <c r="BX29">
        <f>[1]Full!BZ28</f>
        <v>27.64841827397618</v>
      </c>
      <c r="BY29">
        <f>[1]Full!CA28</f>
        <v>3.7000311156445171</v>
      </c>
      <c r="BZ29">
        <f>[1]Full!CB28</f>
        <v>6.410640694538591</v>
      </c>
      <c r="CA29">
        <f>[1]Full!CL28</f>
        <v>31.836734693877549</v>
      </c>
      <c r="CB29">
        <f>[1]Full!CM28</f>
        <v>39.947055383652611</v>
      </c>
      <c r="CC29">
        <f>[1]Full!CN28</f>
        <v>31.642951751347141</v>
      </c>
      <c r="CD29">
        <f>[1]Full!CO28</f>
        <v>2.4877283450293208</v>
      </c>
      <c r="CE29">
        <f>[1]Full!CP28</f>
        <v>25.922253415149019</v>
      </c>
      <c r="CG29">
        <v>5</v>
      </c>
      <c r="CH29">
        <f>[1]Full!CV29</f>
        <v>68.596484989529571</v>
      </c>
      <c r="CI29">
        <f>[1]Full!CW29</f>
        <v>20.004861360166789</v>
      </c>
      <c r="CJ29">
        <f>[1]Full!CX29</f>
        <v>3.6601437479055008</v>
      </c>
      <c r="CK29">
        <f>[1]Full!CY29</f>
        <v>7.5858045132466376</v>
      </c>
      <c r="CM29">
        <f>[1]Full!CZ28</f>
        <v>2.6530612244897962</v>
      </c>
      <c r="CN29">
        <f>[1]Full!DA28</f>
        <v>78.06988233160817</v>
      </c>
      <c r="CO29">
        <f>[1]Full!DB28</f>
        <v>15.24908681567317</v>
      </c>
      <c r="CP29">
        <f>[1]Full!DC28</f>
        <v>2.5845708128351719</v>
      </c>
      <c r="CQ29">
        <f>[1]Full!DD28</f>
        <v>4.0415923927526842</v>
      </c>
      <c r="CR29">
        <f>[1]Full!DN28</f>
        <v>31.836734693877549</v>
      </c>
      <c r="CS29">
        <f>[1]Full!DO28</f>
        <v>93.233452660621921</v>
      </c>
      <c r="CT29">
        <f>[1]Full!DP28</f>
        <v>3.6977384375955928</v>
      </c>
      <c r="CU29">
        <f>[1]Full!DQ28</f>
        <v>0.15991880050131671</v>
      </c>
      <c r="CV29">
        <f>[1]Full!DR28</f>
        <v>2.8297860376434221</v>
      </c>
      <c r="CX29">
        <v>50</v>
      </c>
      <c r="CY29">
        <f t="shared" si="0"/>
        <v>2.2115376175072701</v>
      </c>
      <c r="DA29">
        <f>[1]Full!DY28</f>
        <v>55.102040816326529</v>
      </c>
      <c r="DB29">
        <f>[1]Full!DZ28</f>
        <v>11.65168306248974</v>
      </c>
      <c r="DD29">
        <v>50</v>
      </c>
      <c r="DE29">
        <f t="shared" si="1"/>
        <v>-1.6711484542241806</v>
      </c>
      <c r="DG29">
        <f>[1]Full!ED28</f>
        <v>55.102040816326529</v>
      </c>
      <c r="DH29">
        <f>[1]Full!EE28</f>
        <v>35.97180100806888</v>
      </c>
      <c r="DJ29">
        <v>50</v>
      </c>
      <c r="DK29">
        <f t="shared" si="2"/>
        <v>1.4777030662262982</v>
      </c>
      <c r="DM29">
        <f>[1]Full!EI28</f>
        <v>55.102040816326529</v>
      </c>
      <c r="DN29">
        <f>[1]Full!EJ28</f>
        <v>6.4529051737392242</v>
      </c>
    </row>
    <row r="30" spans="1:118" x14ac:dyDescent="0.25">
      <c r="A30" t="s">
        <v>17</v>
      </c>
      <c r="B30" t="s">
        <v>103</v>
      </c>
      <c r="C30">
        <f>[1]Full!A30</f>
        <v>2.2883609285396459E-2</v>
      </c>
      <c r="D30">
        <f>[1]Full!B30</f>
        <v>0.37300238847546952</v>
      </c>
      <c r="E30">
        <f>[1]Full!C30</f>
        <v>2.2883609285396459E-2</v>
      </c>
      <c r="F30">
        <f>[1]Full!D30</f>
        <v>0.37300238847546952</v>
      </c>
      <c r="H30">
        <v>10</v>
      </c>
      <c r="I30">
        <f>[1]Full!E30</f>
        <v>98.543046767006601</v>
      </c>
      <c r="J30">
        <f>[1]Full!F30</f>
        <v>0.49861891223918958</v>
      </c>
      <c r="K30">
        <f>[1]Full!G30</f>
        <v>0.15978733639581591</v>
      </c>
      <c r="L30">
        <f>[1]Full!H30</f>
        <v>0.79854698645506972</v>
      </c>
      <c r="M30" s="1"/>
      <c r="N30">
        <f>[1]Full!J29</f>
        <v>33.061224489795919</v>
      </c>
      <c r="O30">
        <f>[1]Full!K29</f>
        <v>96.689632706776663</v>
      </c>
      <c r="P30">
        <f>[1]Full!L29</f>
        <v>0.51993939643583942</v>
      </c>
      <c r="Q30">
        <f>[1]Full!M29</f>
        <v>0.17882391950919271</v>
      </c>
      <c r="R30">
        <f>[1]Full!N29</f>
        <v>2.611604002733547</v>
      </c>
      <c r="T30">
        <v>10</v>
      </c>
      <c r="U30">
        <f>[1]Full!Q30</f>
        <v>18.041417937777091</v>
      </c>
      <c r="V30">
        <f>[1]Full!R30</f>
        <v>69.189902115157423</v>
      </c>
      <c r="W30">
        <f>[1]Full!S30</f>
        <v>2.1805776082561952</v>
      </c>
      <c r="X30">
        <f>[1]Full!T30</f>
        <v>10.588319339886519</v>
      </c>
      <c r="Z30">
        <f>[1]Full!U29</f>
        <v>33.061224489795919</v>
      </c>
      <c r="AA30">
        <f>[1]Full!V29</f>
        <v>2.754765762084662</v>
      </c>
      <c r="AB30">
        <f>[1]Full!W29</f>
        <v>48.459477898463653</v>
      </c>
      <c r="AC30">
        <f>[1]Full!X29</f>
        <v>4.1495222889954464</v>
      </c>
      <c r="AD30">
        <f>[1]Full!Y29</f>
        <v>44.637495856941378</v>
      </c>
      <c r="AF30">
        <v>10</v>
      </c>
      <c r="AG30">
        <f>[1]Full!AD30</f>
        <v>54.619194829914022</v>
      </c>
      <c r="AH30">
        <f>[1]Full!AE30</f>
        <v>14.03310169792322</v>
      </c>
      <c r="AI30">
        <f>[1]Full!AF30</f>
        <v>10.230086935196271</v>
      </c>
      <c r="AJ30">
        <f>[1]Full!AG30</f>
        <v>21.117616615827931</v>
      </c>
      <c r="AL30">
        <f>[1]Full!AH29</f>
        <v>33.061224489795919</v>
      </c>
      <c r="AM30">
        <f>[1]Full!AI29</f>
        <v>29.76918428874869</v>
      </c>
      <c r="AN30">
        <f>[1]Full!AJ29</f>
        <v>14.89931494223822</v>
      </c>
      <c r="AO30">
        <f>[1]Full!AK29</f>
        <v>4.5249858466079678</v>
      </c>
      <c r="AP30">
        <f>[1]Full!AL29</f>
        <v>50.806516393233423</v>
      </c>
      <c r="AR30">
        <v>10</v>
      </c>
      <c r="AS30">
        <f>[1]Full!AR30</f>
        <v>62.654169855956582</v>
      </c>
      <c r="AT30">
        <f>[1]Full!AS30</f>
        <v>33.144052782440987</v>
      </c>
      <c r="AU30">
        <f>[1]Full!AT30</f>
        <v>0.67222729873429699</v>
      </c>
      <c r="AV30">
        <f>[1]Full!AU30</f>
        <v>3.5294632567808488</v>
      </c>
      <c r="AX30">
        <f>[1]Full!AV29</f>
        <v>33.061224489795919</v>
      </c>
      <c r="AY30">
        <f>[1]Full!AW29</f>
        <v>73.421606265087092</v>
      </c>
      <c r="AZ30">
        <f>[1]Full!AX29</f>
        <v>14.196102437622461</v>
      </c>
      <c r="BA30">
        <f>[1]Full!AY29</f>
        <v>0.95786748964468693</v>
      </c>
      <c r="BB30">
        <f>[1]Full!AZ29</f>
        <v>11.424255351279941</v>
      </c>
      <c r="BD30">
        <v>10</v>
      </c>
      <c r="BE30">
        <f>[1]Full!BF30</f>
        <v>69.531753760840189</v>
      </c>
      <c r="BF30">
        <f>[1]Full!BG30</f>
        <v>6.9213821853510646</v>
      </c>
      <c r="BG30">
        <f>[1]Full!BH30</f>
        <v>5.1494319819286236</v>
      </c>
      <c r="BH30">
        <f>[1]Full!BI30</f>
        <v>18.397432062036909</v>
      </c>
      <c r="BJ30">
        <f>[1]Full!BJ29</f>
        <v>33.061224489795919</v>
      </c>
      <c r="BK30">
        <f>[1]Full!BK29</f>
        <v>52.718496203049327</v>
      </c>
      <c r="BL30">
        <f>[1]Full!BL29</f>
        <v>6.4943499323340914</v>
      </c>
      <c r="BM30">
        <f>[1]Full!BM29</f>
        <v>2.4196310042944398</v>
      </c>
      <c r="BN30">
        <f>[1]Full!BN29</f>
        <v>38.367523051194603</v>
      </c>
      <c r="BP30">
        <v>10</v>
      </c>
      <c r="BQ30">
        <f>[1]Full!CH27</f>
        <v>36.011889593589927</v>
      </c>
      <c r="BR30">
        <f>[1]Full!CI27</f>
        <v>56.291069651124737</v>
      </c>
      <c r="BS30">
        <f>[1]Full!CJ27</f>
        <v>1.3129091241810831</v>
      </c>
      <c r="BT30">
        <f>[1]Full!CK27</f>
        <v>6.3841205260582061</v>
      </c>
      <c r="BV30">
        <f>[1]Full!BX29</f>
        <v>5.5102040816326534</v>
      </c>
      <c r="BW30">
        <f>[1]Full!BY29</f>
        <v>61.216507707094912</v>
      </c>
      <c r="BX30">
        <f>[1]Full!BZ29</f>
        <v>28.218963810026011</v>
      </c>
      <c r="BY30">
        <f>[1]Full!CA29</f>
        <v>3.803335409968192</v>
      </c>
      <c r="BZ30">
        <f>[1]Full!CB29</f>
        <v>6.7612097827189528</v>
      </c>
      <c r="CA30">
        <f>[1]Full!CL29</f>
        <v>33.061224489795919</v>
      </c>
      <c r="CB30">
        <f>[1]Full!CM29</f>
        <v>40.130571009221619</v>
      </c>
      <c r="CC30">
        <f>[1]Full!CN29</f>
        <v>30.553859498348899</v>
      </c>
      <c r="CD30">
        <f>[1]Full!CO29</f>
        <v>2.491011891170718</v>
      </c>
      <c r="CE30">
        <f>[1]Full!CP29</f>
        <v>26.82454649643681</v>
      </c>
      <c r="CG30">
        <v>10</v>
      </c>
      <c r="CH30">
        <f>[1]Full!DJ27</f>
        <v>73.225363323686253</v>
      </c>
      <c r="CI30">
        <f>[1]Full!DK27</f>
        <v>25.19921747837251</v>
      </c>
      <c r="CJ30">
        <f>[1]Full!DL27</f>
        <v>0.27650669597753369</v>
      </c>
      <c r="CK30">
        <f>[1]Full!DM27</f>
        <v>1.2675351023535639</v>
      </c>
      <c r="CM30">
        <f>[1]Full!CZ29</f>
        <v>2.7551020408163271</v>
      </c>
      <c r="CN30">
        <f>[1]Full!DA29</f>
        <v>77.52128610329676</v>
      </c>
      <c r="CO30">
        <f>[1]Full!DB29</f>
        <v>15.57038414053287</v>
      </c>
      <c r="CP30">
        <f>[1]Full!DC29</f>
        <v>2.6509753767342858</v>
      </c>
      <c r="CQ30">
        <f>[1]Full!DD29</f>
        <v>4.198849277809801</v>
      </c>
      <c r="CR30">
        <f>[1]Full!DN29</f>
        <v>33.061224489795919</v>
      </c>
      <c r="CS30">
        <f>[1]Full!DO29</f>
        <v>93.504161838334454</v>
      </c>
      <c r="CT30">
        <f>[1]Full!DP29</f>
        <v>3.3594355801790869</v>
      </c>
      <c r="CU30">
        <f>[1]Full!DQ29</f>
        <v>0.15645579088449091</v>
      </c>
      <c r="CV30">
        <f>[1]Full!DR29</f>
        <v>2.89890694132988</v>
      </c>
      <c r="CX30">
        <v>60</v>
      </c>
      <c r="CY30">
        <f t="shared" si="0"/>
        <v>-2.5311195624930001</v>
      </c>
      <c r="DA30">
        <f>[1]Full!DY29</f>
        <v>57.142857142857153</v>
      </c>
      <c r="DB30">
        <f>[1]Full!DZ29</f>
        <v>12.320924589675339</v>
      </c>
      <c r="DD30">
        <v>60</v>
      </c>
      <c r="DE30">
        <f t="shared" si="1"/>
        <v>0.54150829391692668</v>
      </c>
      <c r="DG30">
        <f>[1]Full!ED29</f>
        <v>57.142857142857153</v>
      </c>
      <c r="DH30">
        <f>[1]Full!EE29</f>
        <v>36.712079730255553</v>
      </c>
      <c r="DJ30">
        <v>60</v>
      </c>
      <c r="DK30">
        <f t="shared" si="2"/>
        <v>0.48146282077797142</v>
      </c>
      <c r="DM30">
        <f>[1]Full!EI29</f>
        <v>57.142857142857153</v>
      </c>
      <c r="DN30">
        <f>[1]Full!EJ29</f>
        <v>6.2573454745205366</v>
      </c>
    </row>
    <row r="31" spans="1:118" x14ac:dyDescent="0.25">
      <c r="A31" t="s">
        <v>18</v>
      </c>
      <c r="B31" t="s">
        <v>104</v>
      </c>
      <c r="C31">
        <f>[1]Full!A31</f>
        <v>2.080771009286848E-16</v>
      </c>
      <c r="D31">
        <f>[1]Full!B31</f>
        <v>0.48480941803342092</v>
      </c>
      <c r="E31">
        <f>[1]Full!C31</f>
        <v>2.080771009286848E-16</v>
      </c>
      <c r="F31">
        <f>[1]Full!D31</f>
        <v>0.48480941803342092</v>
      </c>
      <c r="H31">
        <v>30</v>
      </c>
      <c r="I31">
        <f>[1]Full!E31</f>
        <v>96.926848685181824</v>
      </c>
      <c r="J31">
        <f>[1]Full!F31</f>
        <v>0.52109762150950767</v>
      </c>
      <c r="K31">
        <f>[1]Full!G31</f>
        <v>0.17917813271461591</v>
      </c>
      <c r="L31">
        <f>[1]Full!H31</f>
        <v>2.372875583462672</v>
      </c>
      <c r="M31" s="1"/>
      <c r="N31">
        <f>[1]Full!J30</f>
        <v>34.285714285714278</v>
      </c>
      <c r="O31">
        <f>[1]Full!K30</f>
        <v>96.594936489063443</v>
      </c>
      <c r="P31">
        <f>[1]Full!L30</f>
        <v>0.51946089229852144</v>
      </c>
      <c r="Q31">
        <f>[1]Full!M30</f>
        <v>0.17867089639211001</v>
      </c>
      <c r="R31">
        <f>[1]Full!N30</f>
        <v>2.7069317475681371</v>
      </c>
      <c r="T31">
        <v>30</v>
      </c>
      <c r="U31">
        <f>[1]Full!Q31</f>
        <v>2.8190288912743759</v>
      </c>
      <c r="V31">
        <f>[1]Full!R31</f>
        <v>52.255079791758632</v>
      </c>
      <c r="W31">
        <f>[1]Full!S31</f>
        <v>4.1213507293728284</v>
      </c>
      <c r="X31">
        <f>[1]Full!T31</f>
        <v>40.805776613554542</v>
      </c>
      <c r="Z31">
        <f>[1]Full!U30</f>
        <v>34.285714285714278</v>
      </c>
      <c r="AA31">
        <f>[1]Full!V30</f>
        <v>2.7526973348000858</v>
      </c>
      <c r="AB31">
        <f>[1]Full!W30</f>
        <v>46.998055140121018</v>
      </c>
      <c r="AC31">
        <f>[1]Full!X30</f>
        <v>4.1481000474454621</v>
      </c>
      <c r="AD31">
        <f>[1]Full!Y30</f>
        <v>46.102431212943891</v>
      </c>
      <c r="AF31">
        <v>30</v>
      </c>
      <c r="AG31">
        <f>[1]Full!AD31</f>
        <v>31.126924107643529</v>
      </c>
      <c r="AH31">
        <f>[1]Full!AE31</f>
        <v>15.98286873642688</v>
      </c>
      <c r="AI31">
        <f>[1]Full!AF31</f>
        <v>5.021561749129031</v>
      </c>
      <c r="AJ31">
        <f>[1]Full!AG31</f>
        <v>47.868646682596648</v>
      </c>
      <c r="AL31">
        <f>[1]Full!AH30</f>
        <v>34.285714285714278</v>
      </c>
      <c r="AM31">
        <f>[1]Full!AI30</f>
        <v>29.280733049702501</v>
      </c>
      <c r="AN31">
        <f>[1]Full!AJ30</f>
        <v>14.46178099311887</v>
      </c>
      <c r="AO31">
        <f>[1]Full!AK30</f>
        <v>4.3452224385888059</v>
      </c>
      <c r="AP31">
        <f>[1]Full!AL30</f>
        <v>51.912264992608982</v>
      </c>
      <c r="AR31">
        <v>30</v>
      </c>
      <c r="AS31">
        <f>[1]Full!AR31</f>
        <v>72.627164538645104</v>
      </c>
      <c r="AT31">
        <f>[1]Full!AS31</f>
        <v>15.84261088156912</v>
      </c>
      <c r="AU31">
        <f>[1]Full!AT31</f>
        <v>0.96504779486176984</v>
      </c>
      <c r="AV31">
        <f>[1]Full!AU31</f>
        <v>10.565008328558569</v>
      </c>
      <c r="AX31">
        <f>[1]Full!AV30</f>
        <v>34.285714285714278</v>
      </c>
      <c r="AY31">
        <f>[1]Full!AW30</f>
        <v>73.699449256377548</v>
      </c>
      <c r="AZ31">
        <f>[1]Full!AX30</f>
        <v>13.59361542195005</v>
      </c>
      <c r="BA31">
        <f>[1]Full!AY30</f>
        <v>0.95295253324961227</v>
      </c>
      <c r="BB31">
        <f>[1]Full!AZ30</f>
        <v>11.753814332056971</v>
      </c>
      <c r="BD31">
        <v>30</v>
      </c>
      <c r="BE31">
        <f>[1]Full!BF31</f>
        <v>53.719999999995707</v>
      </c>
      <c r="BF31">
        <f>[1]Full!BG31</f>
        <v>7.0663832568074216</v>
      </c>
      <c r="BG31">
        <f>[1]Full!BH31</f>
        <v>2.6331510572116552</v>
      </c>
      <c r="BH31">
        <f>[1]Full!BI31</f>
        <v>36.580465970223827</v>
      </c>
      <c r="BJ31">
        <f>[1]Full!BJ30</f>
        <v>34.285714285714278</v>
      </c>
      <c r="BK31">
        <f>[1]Full!BK30</f>
        <v>52.356900094100737</v>
      </c>
      <c r="BL31">
        <f>[1]Full!BL30</f>
        <v>6.2670580736488546</v>
      </c>
      <c r="BM31">
        <f>[1]Full!BM30</f>
        <v>2.3439787977502178</v>
      </c>
      <c r="BN31">
        <f>[1]Full!BN30</f>
        <v>39.032063313709223</v>
      </c>
      <c r="BP31">
        <v>30</v>
      </c>
      <c r="BQ31">
        <f>[1]Full!CH28</f>
        <v>39.641502881605042</v>
      </c>
      <c r="BR31">
        <f>[1]Full!CI28</f>
        <v>33.359408316888789</v>
      </c>
      <c r="BS31">
        <f>[1]Full!CJ28</f>
        <v>2.4742406598927551</v>
      </c>
      <c r="BT31">
        <f>[1]Full!CK28</f>
        <v>24.524837036789201</v>
      </c>
      <c r="BV31">
        <f>[1]Full!BX30</f>
        <v>5.7142857142857144</v>
      </c>
      <c r="BW31">
        <f>[1]Full!BY30</f>
        <v>60.213945461395276</v>
      </c>
      <c r="BX31">
        <f>[1]Full!BZ30</f>
        <v>28.765043862101638</v>
      </c>
      <c r="BY31">
        <f>[1]Full!CA30</f>
        <v>3.904076350346414</v>
      </c>
      <c r="BZ31">
        <f>[1]Full!CB30</f>
        <v>7.116951546608183</v>
      </c>
      <c r="CA31">
        <f>[1]Full!CL30</f>
        <v>34.285714285714278</v>
      </c>
      <c r="CB31">
        <f>[1]Full!CM30</f>
        <v>40.299065020836828</v>
      </c>
      <c r="CC31">
        <f>[1]Full!CN30</f>
        <v>29.50706706641369</v>
      </c>
      <c r="CD31">
        <f>[1]Full!CO30</f>
        <v>2.4901137219888541</v>
      </c>
      <c r="CE31">
        <f>[1]Full!CP30</f>
        <v>27.70374308593864</v>
      </c>
      <c r="CG31">
        <v>30</v>
      </c>
      <c r="CH31">
        <f>[1]Full!DJ28</f>
        <v>92.750116234654143</v>
      </c>
      <c r="CI31">
        <f>[1]Full!DK28</f>
        <v>4.2850467763155313</v>
      </c>
      <c r="CJ31">
        <f>[1]Full!DL28</f>
        <v>0.16553410547242209</v>
      </c>
      <c r="CK31">
        <f>[1]Full!DM28</f>
        <v>2.7232244591041819</v>
      </c>
      <c r="CM31">
        <f>[1]Full!CZ30</f>
        <v>2.8571428571428572</v>
      </c>
      <c r="CN31">
        <f>[1]Full!DA30</f>
        <v>76.988013558156524</v>
      </c>
      <c r="CO31">
        <f>[1]Full!DB30</f>
        <v>15.878505664040841</v>
      </c>
      <c r="CP31">
        <f>[1]Full!DC30</f>
        <v>2.71532923160304</v>
      </c>
      <c r="CQ31">
        <f>[1]Full!DD30</f>
        <v>4.3559349096886226</v>
      </c>
      <c r="CR31">
        <f>[1]Full!DN30</f>
        <v>34.285714285714278</v>
      </c>
      <c r="CS31">
        <f>[1]Full!DO30</f>
        <v>93.739438304040021</v>
      </c>
      <c r="CT31">
        <f>[1]Full!DP30</f>
        <v>3.0578925994234192</v>
      </c>
      <c r="CU31">
        <f>[1]Full!DQ30</f>
        <v>0.15319363332770161</v>
      </c>
      <c r="CV31">
        <f>[1]Full!DR30</f>
        <v>2.9665623668179979</v>
      </c>
      <c r="CX31">
        <v>80</v>
      </c>
      <c r="CY31">
        <f t="shared" si="0"/>
        <v>-2.5741239709588228</v>
      </c>
      <c r="DA31">
        <f>[1]Full!DY30</f>
        <v>59.183673469387763</v>
      </c>
      <c r="DB31">
        <f>[1]Full!DZ30</f>
        <v>13.02751921877767</v>
      </c>
      <c r="DD31">
        <v>80</v>
      </c>
      <c r="DE31">
        <f t="shared" si="1"/>
        <v>3.6365551638968583</v>
      </c>
      <c r="DG31">
        <f>[1]Full!ED30</f>
        <v>59.183673469387763</v>
      </c>
      <c r="DH31">
        <f>[1]Full!EE30</f>
        <v>37.452371212138431</v>
      </c>
      <c r="DJ31">
        <v>80</v>
      </c>
      <c r="DK31">
        <f t="shared" si="2"/>
        <v>1.3056711662480356</v>
      </c>
      <c r="DM31">
        <f>[1]Full!EI30</f>
        <v>59.183673469387763</v>
      </c>
      <c r="DN31">
        <f>[1]Full!EJ30</f>
        <v>6.0528278129000022</v>
      </c>
    </row>
    <row r="32" spans="1:118" x14ac:dyDescent="0.25">
      <c r="A32" t="s">
        <v>105</v>
      </c>
      <c r="B32" t="s">
        <v>106</v>
      </c>
      <c r="C32">
        <f>[1]Full!A32</f>
        <v>2.6644766372280651E-2</v>
      </c>
      <c r="D32">
        <f>[1]Full!B32</f>
        <v>3.7698344468762912E-2</v>
      </c>
      <c r="E32">
        <f>[1]Full!C32</f>
        <v>2.6644766372280651E-2</v>
      </c>
      <c r="F32">
        <f>[1]Full!D32</f>
        <v>3.7698344468762912E-2</v>
      </c>
      <c r="H32">
        <v>60</v>
      </c>
      <c r="I32">
        <f>[1]Full!E32</f>
        <v>94.628547265317081</v>
      </c>
      <c r="J32">
        <f>[1]Full!F32</f>
        <v>0.50896548962374522</v>
      </c>
      <c r="K32">
        <f>[1]Full!G32</f>
        <v>0.1750907698047891</v>
      </c>
      <c r="L32">
        <f>[1]Full!H32</f>
        <v>4.6873965199120136</v>
      </c>
      <c r="M32" s="1"/>
      <c r="N32">
        <f>[1]Full!J31</f>
        <v>35.510204081632651</v>
      </c>
      <c r="O32">
        <f>[1]Full!K31</f>
        <v>96.500345241171743</v>
      </c>
      <c r="P32">
        <f>[1]Full!L31</f>
        <v>0.51897575592770384</v>
      </c>
      <c r="Q32">
        <f>[1]Full!M31</f>
        <v>0.1785128860297143</v>
      </c>
      <c r="R32">
        <f>[1]Full!N31</f>
        <v>2.8021661420265902</v>
      </c>
      <c r="T32">
        <v>60</v>
      </c>
      <c r="U32">
        <f>[1]Full!Q32</f>
        <v>3.3313015563071291</v>
      </c>
      <c r="V32">
        <f>[1]Full!R32</f>
        <v>24.253085298117959</v>
      </c>
      <c r="W32">
        <f>[1]Full!S32</f>
        <v>3.2414083621384919</v>
      </c>
      <c r="X32">
        <f>[1]Full!T32</f>
        <v>69.175546821365273</v>
      </c>
      <c r="Z32">
        <f>[1]Full!U31</f>
        <v>35.510204081632651</v>
      </c>
      <c r="AA32">
        <f>[1]Full!V31</f>
        <v>2.7595808270103839</v>
      </c>
      <c r="AB32">
        <f>[1]Full!W31</f>
        <v>45.572040241205947</v>
      </c>
      <c r="AC32">
        <f>[1]Full!X31</f>
        <v>4.1402690747857758</v>
      </c>
      <c r="AD32">
        <f>[1]Full!Y31</f>
        <v>47.529392851852052</v>
      </c>
      <c r="AF32">
        <v>60</v>
      </c>
      <c r="AG32">
        <f>[1]Full!AD32</f>
        <v>22.883191393991069</v>
      </c>
      <c r="AH32">
        <f>[1]Full!AE32</f>
        <v>7.0750173888886554</v>
      </c>
      <c r="AI32">
        <f>[1]Full!AF32</f>
        <v>1.9974328924795719</v>
      </c>
      <c r="AJ32">
        <f>[1]Full!AG32</f>
        <v>68.044358987860619</v>
      </c>
      <c r="AL32">
        <f>[1]Full!AH31</f>
        <v>35.510204081632651</v>
      </c>
      <c r="AM32">
        <f>[1]Full!AI31</f>
        <v>28.81913299246974</v>
      </c>
      <c r="AN32">
        <f>[1]Full!AJ31</f>
        <v>14.025695681026971</v>
      </c>
      <c r="AO32">
        <f>[1]Full!AK31</f>
        <v>4.1749779103384634</v>
      </c>
      <c r="AP32">
        <f>[1]Full!AL31</f>
        <v>52.980194901173121</v>
      </c>
      <c r="AR32">
        <v>60</v>
      </c>
      <c r="AS32">
        <f>[1]Full!AR32</f>
        <v>76.294637571023088</v>
      </c>
      <c r="AT32">
        <f>[1]Full!AS32</f>
        <v>5.8425676007477838</v>
      </c>
      <c r="AU32">
        <f>[1]Full!AT32</f>
        <v>0.72156804119321605</v>
      </c>
      <c r="AV32">
        <f>[1]Full!AU32</f>
        <v>17.141058330666709</v>
      </c>
      <c r="AX32">
        <f>[1]Full!AV31</f>
        <v>35.510204081632651</v>
      </c>
      <c r="AY32">
        <f>[1]Full!AW31</f>
        <v>73.956544240893521</v>
      </c>
      <c r="AZ32">
        <f>[1]Full!AX31</f>
        <v>13.020692544604859</v>
      </c>
      <c r="BA32">
        <f>[1]Full!AY31</f>
        <v>0.94701719829861875</v>
      </c>
      <c r="BB32">
        <f>[1]Full!AZ31</f>
        <v>12.07557755983699</v>
      </c>
      <c r="BD32">
        <v>60</v>
      </c>
      <c r="BE32">
        <f>[1]Full!BF32</f>
        <v>47.487080235181992</v>
      </c>
      <c r="BF32">
        <f>[1]Full!BG32</f>
        <v>2.7789909349428279</v>
      </c>
      <c r="BG32">
        <f>[1]Full!BH32</f>
        <v>1.4298179618582181</v>
      </c>
      <c r="BH32">
        <f>[1]Full!BI32</f>
        <v>48.304113549336613</v>
      </c>
      <c r="BJ32">
        <f>[1]Full!BJ31</f>
        <v>35.510204081632651</v>
      </c>
      <c r="BK32">
        <f>[1]Full!BK31</f>
        <v>52.01401600086249</v>
      </c>
      <c r="BL32">
        <f>[1]Full!BL31</f>
        <v>6.0429523437255899</v>
      </c>
      <c r="BM32">
        <f>[1]Full!BM31</f>
        <v>2.273118655547441</v>
      </c>
      <c r="BN32">
        <f>[1]Full!BN31</f>
        <v>39.669913524888123</v>
      </c>
      <c r="BP32">
        <v>60</v>
      </c>
      <c r="BQ32">
        <f>[1]Full!CH29</f>
        <v>41.85116696207357</v>
      </c>
      <c r="BR32">
        <f>[1]Full!CI29</f>
        <v>14.653123789833559</v>
      </c>
      <c r="BS32">
        <f>[1]Full!CJ29</f>
        <v>1.9453725296558939</v>
      </c>
      <c r="BT32">
        <f>[1]Full!CK29</f>
        <v>41.550325613616479</v>
      </c>
      <c r="BV32">
        <f>[1]Full!BX31</f>
        <v>5.9183673469387754</v>
      </c>
      <c r="BW32">
        <f>[1]Full!BY31</f>
        <v>59.232755312837398</v>
      </c>
      <c r="BX32">
        <f>[1]Full!BZ31</f>
        <v>29.287284595958539</v>
      </c>
      <c r="BY32">
        <f>[1]Full!CA31</f>
        <v>4.0022908306620826</v>
      </c>
      <c r="BZ32">
        <f>[1]Full!CB31</f>
        <v>7.4776859366922244</v>
      </c>
      <c r="CA32">
        <f>[1]Full!CL31</f>
        <v>35.510204081632651</v>
      </c>
      <c r="CB32">
        <f>[1]Full!CM31</f>
        <v>40.453491793297083</v>
      </c>
      <c r="CC32">
        <f>[1]Full!CN31</f>
        <v>28.500981202316289</v>
      </c>
      <c r="CD32">
        <f>[1]Full!CO31</f>
        <v>2.4853559497330688</v>
      </c>
      <c r="CE32">
        <f>[1]Full!CP31</f>
        <v>28.560159949831561</v>
      </c>
      <c r="CG32">
        <v>60</v>
      </c>
      <c r="CH32">
        <f>[1]Full!DJ29</f>
        <v>94.962107555620946</v>
      </c>
      <c r="CI32">
        <f>[1]Full!DK29</f>
        <v>0.68392395543559714</v>
      </c>
      <c r="CJ32">
        <f>[1]Full!DL29</f>
        <v>0.1116717986973407</v>
      </c>
      <c r="CK32">
        <f>[1]Full!DM29</f>
        <v>4.1313953248111623</v>
      </c>
      <c r="CM32">
        <f>[1]Full!CZ31</f>
        <v>2.9591836734693882</v>
      </c>
      <c r="CN32">
        <f>[1]Full!DA31</f>
        <v>76.469622478442503</v>
      </c>
      <c r="CO32">
        <f>[1]Full!DB31</f>
        <v>16.173875862186492</v>
      </c>
      <c r="CP32">
        <f>[1]Full!DC31</f>
        <v>2.777671146659356</v>
      </c>
      <c r="CQ32">
        <f>[1]Full!DD31</f>
        <v>4.5128310409093766</v>
      </c>
      <c r="CR32">
        <f>[1]Full!DN31</f>
        <v>35.510204081632651</v>
      </c>
      <c r="CS32">
        <f>[1]Full!DO31</f>
        <v>93.944044007198158</v>
      </c>
      <c r="CT32">
        <f>[1]Full!DP31</f>
        <v>2.7883056997995448</v>
      </c>
      <c r="CU32">
        <f>[1]Full!DQ31</f>
        <v>0.1501129009909648</v>
      </c>
      <c r="CV32">
        <f>[1]Full!DR31</f>
        <v>3.032811480658189</v>
      </c>
      <c r="CX32">
        <v>100</v>
      </c>
      <c r="CY32">
        <f t="shared" si="0"/>
        <v>-2.5787824786113376</v>
      </c>
      <c r="DA32">
        <f>[1]Full!DY31</f>
        <v>61.224489795918373</v>
      </c>
      <c r="DB32">
        <f>[1]Full!DZ31</f>
        <v>13.773745072403001</v>
      </c>
      <c r="DD32">
        <v>100</v>
      </c>
      <c r="DE32">
        <f t="shared" si="1"/>
        <v>-2.5787824786113376</v>
      </c>
      <c r="DG32">
        <f>[1]Full!ED31</f>
        <v>61.224489795918373</v>
      </c>
      <c r="DH32">
        <f>[1]Full!EE31</f>
        <v>38.192676866316788</v>
      </c>
      <c r="DJ32">
        <v>100</v>
      </c>
      <c r="DK32">
        <f t="shared" si="2"/>
        <v>0.24894277529171804</v>
      </c>
      <c r="DM32">
        <f>[1]Full!EI31</f>
        <v>61.224489795918373</v>
      </c>
      <c r="DN32">
        <f>[1]Full!EJ31</f>
        <v>5.8394685689879173</v>
      </c>
    </row>
    <row r="33" spans="1:118" x14ac:dyDescent="0.25">
      <c r="A33" t="s">
        <v>19</v>
      </c>
      <c r="B33" t="s">
        <v>107</v>
      </c>
      <c r="C33">
        <f>[1]Full!A33</f>
        <v>1.751320131280093E-2</v>
      </c>
      <c r="D33">
        <f>[1]Full!B33</f>
        <v>1.3610768826208779</v>
      </c>
      <c r="E33">
        <f>[1]Full!C33</f>
        <v>1.751320131280093E-2</v>
      </c>
      <c r="F33">
        <f>[1]Full!D33</f>
        <v>1.3610768826208779</v>
      </c>
      <c r="M33" s="1"/>
      <c r="N33">
        <f>[1]Full!J32</f>
        <v>36.734693877551017</v>
      </c>
      <c r="O33">
        <f>[1]Full!K32</f>
        <v>96.405857140822746</v>
      </c>
      <c r="P33">
        <f>[1]Full!L32</f>
        <v>0.51848498856352421</v>
      </c>
      <c r="Q33">
        <f>[1]Full!M32</f>
        <v>0.1783506129517691</v>
      </c>
      <c r="R33">
        <f>[1]Full!N32</f>
        <v>2.8973072828129092</v>
      </c>
      <c r="Z33">
        <f>[1]Full!U32</f>
        <v>36.734693877551017</v>
      </c>
      <c r="AA33">
        <f>[1]Full!V32</f>
        <v>2.7736378354480942</v>
      </c>
      <c r="AB33">
        <f>[1]Full!W32</f>
        <v>44.182106354740377</v>
      </c>
      <c r="AC33">
        <f>[1]Full!X32</f>
        <v>4.1265206513099608</v>
      </c>
      <c r="AD33">
        <f>[1]Full!Y32</f>
        <v>48.919019869141437</v>
      </c>
      <c r="AL33">
        <f>[1]Full!AH32</f>
        <v>36.734693877551017</v>
      </c>
      <c r="AM33">
        <f>[1]Full!AI32</f>
        <v>28.382276364531439</v>
      </c>
      <c r="AN33">
        <f>[1]Full!AJ32</f>
        <v>13.592662171442701</v>
      </c>
      <c r="AO33">
        <f>[1]Full!AK32</f>
        <v>4.0136011769330766</v>
      </c>
      <c r="AP33">
        <f>[1]Full!AL32</f>
        <v>54.011461780086243</v>
      </c>
      <c r="AX33">
        <f>[1]Full!AV32</f>
        <v>36.734693877551017</v>
      </c>
      <c r="AY33">
        <f>[1]Full!AW32</f>
        <v>74.194246537337563</v>
      </c>
      <c r="AZ33">
        <f>[1]Full!AX32</f>
        <v>12.475693876379889</v>
      </c>
      <c r="BA33">
        <f>[1]Full!AY32</f>
        <v>0.94015745529753092</v>
      </c>
      <c r="BB33">
        <f>[1]Full!AZ32</f>
        <v>12.38973367461851</v>
      </c>
      <c r="BJ33">
        <f>[1]Full!BJ32</f>
        <v>36.734693877551017</v>
      </c>
      <c r="BK33">
        <f>[1]Full!BK32</f>
        <v>51.687863345036178</v>
      </c>
      <c r="BL33">
        <f>[1]Full!BL32</f>
        <v>5.8232745541017499</v>
      </c>
      <c r="BM33">
        <f>[1]Full!BM32</f>
        <v>2.2066257782246361</v>
      </c>
      <c r="BN33">
        <f>[1]Full!BN32</f>
        <v>40.282237243575281</v>
      </c>
      <c r="BV33">
        <f>[1]Full!BX32</f>
        <v>6.1224489795918373</v>
      </c>
      <c r="BW33">
        <f>[1]Full!BY32</f>
        <v>58.27245473941138</v>
      </c>
      <c r="BX33">
        <f>[1]Full!BZ32</f>
        <v>29.786312177352169</v>
      </c>
      <c r="BY33">
        <f>[1]Full!CA32</f>
        <v>4.0980157447980927</v>
      </c>
      <c r="BZ33">
        <f>[1]Full!CB32</f>
        <v>7.8432329034570163</v>
      </c>
      <c r="CA33">
        <f>[1]Full!CL32</f>
        <v>36.734693877551017</v>
      </c>
      <c r="CB33">
        <f>[1]Full!CM32</f>
        <v>40.594878183644411</v>
      </c>
      <c r="CC33">
        <f>[1]Full!CN32</f>
        <v>27.53390854751791</v>
      </c>
      <c r="CD33">
        <f>[1]Full!CO32</f>
        <v>2.4770553052517319</v>
      </c>
      <c r="CE33">
        <f>[1]Full!CP32</f>
        <v>29.39414685876395</v>
      </c>
      <c r="CM33">
        <f>[1]Full!CZ32</f>
        <v>3.0612244897959191</v>
      </c>
      <c r="CN33">
        <f>[1]Full!DA32</f>
        <v>75.965670646409734</v>
      </c>
      <c r="CO33">
        <f>[1]Full!DB32</f>
        <v>16.456919210959189</v>
      </c>
      <c r="CP33">
        <f>[1]Full!DC32</f>
        <v>2.8380398911211531</v>
      </c>
      <c r="CQ33">
        <f>[1]Full!DD32</f>
        <v>4.6695194239922966</v>
      </c>
      <c r="CR33">
        <f>[1]Full!DN32</f>
        <v>36.734693877551017</v>
      </c>
      <c r="CS33">
        <f>[1]Full!DO32</f>
        <v>94.121350277078747</v>
      </c>
      <c r="CT33">
        <f>[1]Full!DP32</f>
        <v>2.547264102036817</v>
      </c>
      <c r="CU33">
        <f>[1]Full!DQ32</f>
        <v>0.14719889473752551</v>
      </c>
      <c r="CV33">
        <f>[1]Full!DR32</f>
        <v>3.0977065116225928</v>
      </c>
      <c r="DA33">
        <f>[1]Full!DY32</f>
        <v>63.265306122448983</v>
      </c>
      <c r="DB33">
        <f>[1]Full!DZ32</f>
        <v>14.562089635870731</v>
      </c>
      <c r="DG33">
        <f>[1]Full!ED32</f>
        <v>63.265306122448983</v>
      </c>
      <c r="DH33">
        <f>[1]Full!EE32</f>
        <v>38.932997709428371</v>
      </c>
      <c r="DM33">
        <f>[1]Full!EI32</f>
        <v>63.265306122448983</v>
      </c>
      <c r="DN33">
        <f>[1]Full!EJ32</f>
        <v>5.6174282165134857</v>
      </c>
    </row>
    <row r="34" spans="1:118" x14ac:dyDescent="0.25">
      <c r="A34" t="s">
        <v>20</v>
      </c>
      <c r="B34" t="s">
        <v>108</v>
      </c>
      <c r="C34">
        <f>[1]Full!A34</f>
        <v>1.0015632053909231E-21</v>
      </c>
      <c r="D34">
        <f>[1]Full!B34</f>
        <v>3.386487669143214</v>
      </c>
      <c r="E34">
        <f>[1]Full!C34</f>
        <v>1.0015632053909231E-21</v>
      </c>
      <c r="F34">
        <f>[1]Full!D34</f>
        <v>3.386487669143214</v>
      </c>
      <c r="H34" t="s">
        <v>179</v>
      </c>
      <c r="M34" s="1"/>
      <c r="N34">
        <f>[1]Full!J33</f>
        <v>37.95918367346939</v>
      </c>
      <c r="O34">
        <f>[1]Full!K33</f>
        <v>96.31147036573762</v>
      </c>
      <c r="P34">
        <f>[1]Full!L33</f>
        <v>0.51798959144611967</v>
      </c>
      <c r="Q34">
        <f>[1]Full!M33</f>
        <v>0.17818480168803769</v>
      </c>
      <c r="R34">
        <f>[1]Full!N33</f>
        <v>2.992355266631094</v>
      </c>
      <c r="T34" t="s">
        <v>179</v>
      </c>
      <c r="Z34">
        <f>[1]Full!U33</f>
        <v>37.95918367346939</v>
      </c>
      <c r="AA34">
        <f>[1]Full!V33</f>
        <v>2.793267858726272</v>
      </c>
      <c r="AB34">
        <f>[1]Full!W33</f>
        <v>42.828727857840057</v>
      </c>
      <c r="AC34">
        <f>[1]Full!X33</f>
        <v>4.1073316468785279</v>
      </c>
      <c r="AD34">
        <f>[1]Full!Y33</f>
        <v>50.271969618296552</v>
      </c>
      <c r="AF34" t="s">
        <v>179</v>
      </c>
      <c r="AL34">
        <f>[1]Full!AH33</f>
        <v>37.95918367346939</v>
      </c>
      <c r="AM34">
        <f>[1]Full!AI33</f>
        <v>27.968055413368639</v>
      </c>
      <c r="AN34">
        <f>[1]Full!AJ33</f>
        <v>13.16428362984624</v>
      </c>
      <c r="AO34">
        <f>[1]Full!AK33</f>
        <v>3.860441153448793</v>
      </c>
      <c r="AP34">
        <f>[1]Full!AL33</f>
        <v>55.00722129050871</v>
      </c>
      <c r="AR34" t="s">
        <v>179</v>
      </c>
      <c r="AX34">
        <f>[1]Full!AV33</f>
        <v>37.95918367346939</v>
      </c>
      <c r="AY34">
        <f>[1]Full!AW33</f>
        <v>74.413641921935508</v>
      </c>
      <c r="AZ34">
        <f>[1]Full!AX33</f>
        <v>11.957282990645741</v>
      </c>
      <c r="BA34">
        <f>[1]Full!AY33</f>
        <v>0.9324490219544308</v>
      </c>
      <c r="BB34">
        <f>[1]Full!AZ33</f>
        <v>12.69645760909766</v>
      </c>
      <c r="BD34" t="s">
        <v>179</v>
      </c>
      <c r="BJ34">
        <f>[1]Full!BJ33</f>
        <v>37.95918367346939</v>
      </c>
      <c r="BK34">
        <f>[1]Full!BK33</f>
        <v>51.37702605241666</v>
      </c>
      <c r="BL34">
        <f>[1]Full!BL33</f>
        <v>5.6087434192319714</v>
      </c>
      <c r="BM34">
        <f>[1]Full!BM33</f>
        <v>2.1440618314523472</v>
      </c>
      <c r="BN34">
        <f>[1]Full!BN33</f>
        <v>40.87016982084377</v>
      </c>
      <c r="BP34" t="s">
        <v>179</v>
      </c>
      <c r="BV34">
        <f>[1]Full!BX33</f>
        <v>6.3265306122448983</v>
      </c>
      <c r="BW34">
        <f>[1]Full!BY33</f>
        <v>57.332561219107333</v>
      </c>
      <c r="BX34">
        <f>[1]Full!BZ33</f>
        <v>30.262752772038009</v>
      </c>
      <c r="BY34">
        <f>[1]Full!CA33</f>
        <v>4.1912879866373416</v>
      </c>
      <c r="BZ34">
        <f>[1]Full!CB33</f>
        <v>8.2134123973884936</v>
      </c>
      <c r="CA34">
        <f>[1]Full!CL33</f>
        <v>37.95918367346939</v>
      </c>
      <c r="CB34">
        <f>[1]Full!CM33</f>
        <v>40.724285907159228</v>
      </c>
      <c r="CC34">
        <f>[1]Full!CN33</f>
        <v>26.604093079941499</v>
      </c>
      <c r="CD34">
        <f>[1]Full!CO33</f>
        <v>2.465512214898796</v>
      </c>
      <c r="CE34">
        <f>[1]Full!CP33</f>
        <v>30.20609769317846</v>
      </c>
      <c r="CG34" t="s">
        <v>179</v>
      </c>
      <c r="CM34">
        <f>[1]Full!CZ33</f>
        <v>3.1632653061224492</v>
      </c>
      <c r="CN34">
        <f>[1]Full!DA33</f>
        <v>75.475715844313243</v>
      </c>
      <c r="CO34">
        <f>[1]Full!DB33</f>
        <v>16.72806018634834</v>
      </c>
      <c r="CP34">
        <f>[1]Full!DC33</f>
        <v>2.8964742342063521</v>
      </c>
      <c r="CQ34">
        <f>[1]Full!DD33</f>
        <v>4.8259818114576092</v>
      </c>
      <c r="CR34">
        <f>[1]Full!DN33</f>
        <v>37.95918367346939</v>
      </c>
      <c r="CS34">
        <f>[1]Full!DO33</f>
        <v>94.275384556314094</v>
      </c>
      <c r="CT34">
        <f>[1]Full!DP33</f>
        <v>2.330696117177899</v>
      </c>
      <c r="CU34">
        <f>[1]Full!DQ33</f>
        <v>0.14443406182474541</v>
      </c>
      <c r="CV34">
        <f>[1]Full!DR33</f>
        <v>3.1613070907615519</v>
      </c>
      <c r="DA34">
        <f>[1]Full!DY33</f>
        <v>65.306122448979593</v>
      </c>
      <c r="DB34">
        <f>[1]Full!DZ33</f>
        <v>15.395301616883099</v>
      </c>
      <c r="DG34">
        <f>[1]Full!ED33</f>
        <v>65.306122448979593</v>
      </c>
      <c r="DH34">
        <f>[1]Full!EE33</f>
        <v>39.673333824966747</v>
      </c>
      <c r="DM34">
        <f>[1]Full!EI33</f>
        <v>65.306122448979593</v>
      </c>
      <c r="DN34">
        <f>[1]Full!EJ33</f>
        <v>5.3869114835252532</v>
      </c>
    </row>
    <row r="35" spans="1:118" x14ac:dyDescent="0.25">
      <c r="A35" t="s">
        <v>39</v>
      </c>
      <c r="B35" t="s">
        <v>111</v>
      </c>
      <c r="C35">
        <f>[1]Full!A35</f>
        <v>0.20740300464789441</v>
      </c>
      <c r="D35">
        <f>[1]Full!B35</f>
        <v>1.723282418908314</v>
      </c>
      <c r="E35">
        <f>[1]Full!C35</f>
        <v>0.20740300464789441</v>
      </c>
      <c r="F35">
        <f>[1]Full!D35</f>
        <v>1.723282418908314</v>
      </c>
      <c r="H35" t="s">
        <v>135</v>
      </c>
      <c r="I35" s="1" t="s">
        <v>136</v>
      </c>
      <c r="J35" t="s">
        <v>137</v>
      </c>
      <c r="K35" t="s">
        <v>138</v>
      </c>
      <c r="L35" t="s">
        <v>139</v>
      </c>
      <c r="M35" s="1"/>
      <c r="N35">
        <f>[1]Full!J34</f>
        <v>39.183673469387763</v>
      </c>
      <c r="O35">
        <f>[1]Full!K34</f>
        <v>96.217183093637573</v>
      </c>
      <c r="P35">
        <f>[1]Full!L34</f>
        <v>0.51749056581562758</v>
      </c>
      <c r="Q35">
        <f>[1]Full!M34</f>
        <v>0.1780161767682836</v>
      </c>
      <c r="R35">
        <f>[1]Full!N34</f>
        <v>3.0873101901851472</v>
      </c>
      <c r="T35" t="s">
        <v>135</v>
      </c>
      <c r="U35" s="1" t="s">
        <v>136</v>
      </c>
      <c r="V35" t="s">
        <v>137</v>
      </c>
      <c r="W35" t="s">
        <v>138</v>
      </c>
      <c r="X35" t="s">
        <v>139</v>
      </c>
      <c r="Z35">
        <f>[1]Full!U34</f>
        <v>39.183673469387763</v>
      </c>
      <c r="AA35">
        <f>[1]Full!V34</f>
        <v>2.817049530454228</v>
      </c>
      <c r="AB35">
        <f>[1]Full!W34</f>
        <v>41.512185625401841</v>
      </c>
      <c r="AC35">
        <f>[1]Full!X34</f>
        <v>4.0831574036628231</v>
      </c>
      <c r="AD35">
        <f>[1]Full!Y34</f>
        <v>51.588912633235537</v>
      </c>
      <c r="AF35" t="s">
        <v>135</v>
      </c>
      <c r="AG35" s="1" t="s">
        <v>136</v>
      </c>
      <c r="AH35" t="s">
        <v>137</v>
      </c>
      <c r="AI35" t="s">
        <v>138</v>
      </c>
      <c r="AJ35" t="s">
        <v>139</v>
      </c>
      <c r="AL35">
        <f>[1]Full!AH34</f>
        <v>39.183673469387763</v>
      </c>
      <c r="AM35">
        <f>[1]Full!AI34</f>
        <v>27.574362386462379</v>
      </c>
      <c r="AN35">
        <f>[1]Full!AJ34</f>
        <v>12.74216322171778</v>
      </c>
      <c r="AO35">
        <f>[1]Full!AK34</f>
        <v>3.7148467549617492</v>
      </c>
      <c r="AP35">
        <f>[1]Full!AL34</f>
        <v>55.968629093600939</v>
      </c>
      <c r="AR35" t="s">
        <v>135</v>
      </c>
      <c r="AS35" s="1" t="s">
        <v>136</v>
      </c>
      <c r="AT35" t="s">
        <v>137</v>
      </c>
      <c r="AU35" t="s">
        <v>138</v>
      </c>
      <c r="AV35" t="s">
        <v>139</v>
      </c>
      <c r="AX35">
        <f>[1]Full!AV34</f>
        <v>39.183673469387763</v>
      </c>
      <c r="AY35">
        <f>[1]Full!AW34</f>
        <v>74.616325373348815</v>
      </c>
      <c r="AZ35">
        <f>[1]Full!AX34</f>
        <v>11.46354570719382</v>
      </c>
      <c r="BA35">
        <f>[1]Full!AY34</f>
        <v>0.92400481364506959</v>
      </c>
      <c r="BB35">
        <f>[1]Full!AZ34</f>
        <v>12.995955649445619</v>
      </c>
      <c r="BD35" t="s">
        <v>135</v>
      </c>
      <c r="BE35" s="1" t="s">
        <v>136</v>
      </c>
      <c r="BF35" t="s">
        <v>137</v>
      </c>
      <c r="BG35" t="s">
        <v>138</v>
      </c>
      <c r="BH35" t="s">
        <v>139</v>
      </c>
      <c r="BJ35">
        <f>[1]Full!BJ34</f>
        <v>39.183673469387763</v>
      </c>
      <c r="BK35">
        <f>[1]Full!BK34</f>
        <v>51.079735720574199</v>
      </c>
      <c r="BL35">
        <f>[1]Full!BL34</f>
        <v>5.4002113277339259</v>
      </c>
      <c r="BM35">
        <f>[1]Full!BM34</f>
        <v>2.0849121558148789</v>
      </c>
      <c r="BN35">
        <f>[1]Full!BN34</f>
        <v>41.435141965169443</v>
      </c>
      <c r="BP35" t="s">
        <v>135</v>
      </c>
      <c r="BQ35" s="1" t="s">
        <v>136</v>
      </c>
      <c r="BR35" t="s">
        <v>137</v>
      </c>
      <c r="BS35" t="s">
        <v>138</v>
      </c>
      <c r="BT35" t="s">
        <v>139</v>
      </c>
      <c r="BV35">
        <f>[1]Full!BX34</f>
        <v>6.5306122448979593</v>
      </c>
      <c r="BW35">
        <f>[1]Full!BY34</f>
        <v>56.412592229915347</v>
      </c>
      <c r="BX35">
        <f>[1]Full!BZ34</f>
        <v>30.717232545771559</v>
      </c>
      <c r="BY35">
        <f>[1]Full!CA34</f>
        <v>4.2821444500627246</v>
      </c>
      <c r="BZ35">
        <f>[1]Full!CB34</f>
        <v>8.5880443689725983</v>
      </c>
      <c r="CA35">
        <f>[1]Full!CL34</f>
        <v>39.183673469387763</v>
      </c>
      <c r="CB35">
        <f>[1]Full!CM34</f>
        <v>40.842619438479353</v>
      </c>
      <c r="CC35">
        <f>[1]Full!CN34</f>
        <v>25.709948958899169</v>
      </c>
      <c r="CD35">
        <f>[1]Full!CO34</f>
        <v>2.450979550487864</v>
      </c>
      <c r="CE35">
        <f>[1]Full!CP34</f>
        <v>30.996440947311591</v>
      </c>
      <c r="CG35" t="s">
        <v>135</v>
      </c>
      <c r="CH35" s="1" t="s">
        <v>136</v>
      </c>
      <c r="CI35" t="s">
        <v>137</v>
      </c>
      <c r="CJ35" t="s">
        <v>138</v>
      </c>
      <c r="CK35" t="s">
        <v>139</v>
      </c>
      <c r="CM35">
        <f>[1]Full!CZ34</f>
        <v>3.2653061224489801</v>
      </c>
      <c r="CN35">
        <f>[1]Full!DA34</f>
        <v>74.999315854408081</v>
      </c>
      <c r="CO35">
        <f>[1]Full!DB34</f>
        <v>16.98772326434332</v>
      </c>
      <c r="CP35">
        <f>[1]Full!DC34</f>
        <v>2.9530129451328762</v>
      </c>
      <c r="CQ35">
        <f>[1]Full!DD34</f>
        <v>4.9821999558255454</v>
      </c>
      <c r="CR35">
        <f>[1]Full!DN34</f>
        <v>39.183673469387763</v>
      </c>
      <c r="CS35">
        <f>[1]Full!DO34</f>
        <v>94.408174018649163</v>
      </c>
      <c r="CT35">
        <f>[1]Full!DP34</f>
        <v>2.1365376481325109</v>
      </c>
      <c r="CU35">
        <f>[1]Full!DQ34</f>
        <v>0.1418094816433404</v>
      </c>
      <c r="CV35">
        <f>[1]Full!DR34</f>
        <v>3.22365738308214</v>
      </c>
      <c r="DA35">
        <f>[1]Full!DY34</f>
        <v>67.34693877551021</v>
      </c>
      <c r="DB35">
        <f>[1]Full!DZ34</f>
        <v>16.276118593306219</v>
      </c>
      <c r="DG35">
        <f>[1]Full!ED34</f>
        <v>67.34693877551021</v>
      </c>
      <c r="DH35">
        <f>[1]Full!EE34</f>
        <v>40.413685884004742</v>
      </c>
      <c r="DM35">
        <f>[1]Full!EI34</f>
        <v>67.34693877551021</v>
      </c>
      <c r="DN35">
        <f>[1]Full!EJ34</f>
        <v>5.1481669198632716</v>
      </c>
    </row>
    <row r="36" spans="1:118" x14ac:dyDescent="0.25">
      <c r="A36" t="s">
        <v>40</v>
      </c>
      <c r="B36" t="s">
        <v>112</v>
      </c>
      <c r="C36">
        <f>[1]Full!A36</f>
        <v>1.1002463841347061</v>
      </c>
      <c r="D36">
        <f>[1]Full!B36</f>
        <v>5.3741288536258063</v>
      </c>
      <c r="E36">
        <f>[1]Full!C36</f>
        <v>1.1002463841347061</v>
      </c>
      <c r="F36">
        <f>[1]Full!D36</f>
        <v>5.3741288536258063</v>
      </c>
      <c r="H36">
        <v>0</v>
      </c>
      <c r="I36">
        <f>I26-I3</f>
        <v>0</v>
      </c>
      <c r="J36">
        <f t="shared" ref="J36:L36" si="3">J26-J3</f>
        <v>0</v>
      </c>
      <c r="K36">
        <f t="shared" si="3"/>
        <v>0</v>
      </c>
      <c r="L36">
        <f t="shared" si="3"/>
        <v>0</v>
      </c>
      <c r="M36" s="1"/>
      <c r="N36">
        <f>[1]Full!J35</f>
        <v>40.408163265306122</v>
      </c>
      <c r="O36">
        <f>[1]Full!K35</f>
        <v>96.122993502243716</v>
      </c>
      <c r="P36">
        <f>[1]Full!L35</f>
        <v>0.51698891291218552</v>
      </c>
      <c r="Q36">
        <f>[1]Full!M35</f>
        <v>0.17784546272227009</v>
      </c>
      <c r="R36">
        <f>[1]Full!N35</f>
        <v>3.1821721501790692</v>
      </c>
      <c r="T36">
        <v>0</v>
      </c>
      <c r="U36">
        <f>U3-U26</f>
        <v>0</v>
      </c>
      <c r="V36">
        <f t="shared" ref="V36:X36" si="4">V3-V26</f>
        <v>0</v>
      </c>
      <c r="W36">
        <f t="shared" si="4"/>
        <v>0</v>
      </c>
      <c r="X36">
        <f t="shared" si="4"/>
        <v>0</v>
      </c>
      <c r="Z36">
        <f>[1]Full!U35</f>
        <v>40.408163265306122</v>
      </c>
      <c r="AA36">
        <f>[1]Full!V35</f>
        <v>2.8437615545841202</v>
      </c>
      <c r="AB36">
        <f>[1]Full!W35</f>
        <v>40.232525169718443</v>
      </c>
      <c r="AC36">
        <f>[1]Full!X35</f>
        <v>4.05446175792778</v>
      </c>
      <c r="AD36">
        <f>[1]Full!Y35</f>
        <v>52.870556090076072</v>
      </c>
      <c r="AF36">
        <v>0</v>
      </c>
      <c r="AG36">
        <f>AG3-AG26</f>
        <v>0</v>
      </c>
      <c r="AH36">
        <f t="shared" ref="AH36:AJ36" si="5">AH3-AH26</f>
        <v>0</v>
      </c>
      <c r="AI36">
        <f t="shared" si="5"/>
        <v>0</v>
      </c>
      <c r="AJ36">
        <f t="shared" si="5"/>
        <v>0</v>
      </c>
      <c r="AL36">
        <f>[1]Full!AH35</f>
        <v>40.408163265306122</v>
      </c>
      <c r="AM36">
        <f>[1]Full!AI35</f>
        <v>27.199089531293691</v>
      </c>
      <c r="AN36">
        <f>[1]Full!AJ35</f>
        <v>12.3279041125375</v>
      </c>
      <c r="AO36">
        <f>[1]Full!AK35</f>
        <v>3.5761668965480848</v>
      </c>
      <c r="AP36">
        <f>[1]Full!AL35</f>
        <v>56.896840850523319</v>
      </c>
      <c r="AR36">
        <v>0</v>
      </c>
      <c r="AS36">
        <f>AS3-AS26</f>
        <v>0</v>
      </c>
      <c r="AT36">
        <f t="shared" ref="AT36:AV36" si="6">AT3-AT26</f>
        <v>0</v>
      </c>
      <c r="AU36">
        <f t="shared" si="6"/>
        <v>0</v>
      </c>
      <c r="AV36">
        <f t="shared" si="6"/>
        <v>0</v>
      </c>
      <c r="AX36">
        <f>[1]Full!AV35</f>
        <v>40.408163265306122</v>
      </c>
      <c r="AY36">
        <f>[1]Full!AW35</f>
        <v>74.803244175168714</v>
      </c>
      <c r="AZ36">
        <f>[1]Full!AX35</f>
        <v>10.993297277423141</v>
      </c>
      <c r="BA36">
        <f>[1]Full!AY35</f>
        <v>0.91489004896438175</v>
      </c>
      <c r="BB36">
        <f>[1]Full!AZ35</f>
        <v>13.28840004207712</v>
      </c>
      <c r="BD36">
        <v>0</v>
      </c>
      <c r="BE36">
        <f>BE3-BE26</f>
        <v>0</v>
      </c>
      <c r="BF36">
        <f t="shared" ref="BF36:BH36" si="7">BF3-BF26</f>
        <v>0</v>
      </c>
      <c r="BG36">
        <f t="shared" si="7"/>
        <v>0</v>
      </c>
      <c r="BH36">
        <f t="shared" si="7"/>
        <v>0</v>
      </c>
      <c r="BJ36">
        <f>[1]Full!BJ35</f>
        <v>40.408163265306122</v>
      </c>
      <c r="BK36">
        <f>[1]Full!BK35</f>
        <v>50.795290459024123</v>
      </c>
      <c r="BL36">
        <f>[1]Full!BL35</f>
        <v>5.197731460350532</v>
      </c>
      <c r="BM36">
        <f>[1]Full!BM35</f>
        <v>2.0289789591743079</v>
      </c>
      <c r="BN36">
        <f>[1]Full!BN35</f>
        <v>41.978000236440877</v>
      </c>
      <c r="BP36">
        <v>0</v>
      </c>
      <c r="BQ36">
        <f>BQ3-BQ26</f>
        <v>0</v>
      </c>
      <c r="BR36">
        <f t="shared" ref="BR36:BT36" si="8">BR3-BR26</f>
        <v>0</v>
      </c>
      <c r="BS36">
        <f t="shared" si="8"/>
        <v>0</v>
      </c>
      <c r="BT36">
        <f t="shared" si="8"/>
        <v>0</v>
      </c>
      <c r="BV36">
        <f>[1]Full!BX35</f>
        <v>6.7346938775510203</v>
      </c>
      <c r="BW36">
        <f>[1]Full!BY35</f>
        <v>55.512065249825547</v>
      </c>
      <c r="BX36">
        <f>[1]Full!BZ35</f>
        <v>31.150377664308269</v>
      </c>
      <c r="BY36">
        <f>[1]Full!CA35</f>
        <v>4.3706220289571389</v>
      </c>
      <c r="BZ36">
        <f>[1]Full!CB35</f>
        <v>8.9669487686952714</v>
      </c>
      <c r="CA36">
        <f>[1]Full!CL35</f>
        <v>40.408163265306122</v>
      </c>
      <c r="CB36">
        <f>[1]Full!CM35</f>
        <v>40.950783252242623</v>
      </c>
      <c r="CC36">
        <f>[1]Full!CN35</f>
        <v>24.849890343703091</v>
      </c>
      <c r="CD36">
        <f>[1]Full!CO35</f>
        <v>2.433710183832539</v>
      </c>
      <c r="CE36">
        <f>[1]Full!CP35</f>
        <v>31.765605115399872</v>
      </c>
      <c r="CG36">
        <v>0</v>
      </c>
      <c r="CH36">
        <f>CH3-CH26</f>
        <v>0</v>
      </c>
      <c r="CI36">
        <f t="shared" ref="CI36:CK36" si="9">CI3-CI26</f>
        <v>0</v>
      </c>
      <c r="CJ36">
        <f t="shared" si="9"/>
        <v>0</v>
      </c>
      <c r="CK36">
        <f t="shared" si="9"/>
        <v>0</v>
      </c>
      <c r="CM36">
        <f>[1]Full!CZ35</f>
        <v>3.3673469387755102</v>
      </c>
      <c r="CN36">
        <f>[1]Full!DA35</f>
        <v>74.536028458949247</v>
      </c>
      <c r="CO36">
        <f>[1]Full!DB35</f>
        <v>17.236332920933521</v>
      </c>
      <c r="CP36">
        <f>[1]Full!DC35</f>
        <v>3.0076947931186448</v>
      </c>
      <c r="CQ36">
        <f>[1]Full!DD35</f>
        <v>5.1381556096163337</v>
      </c>
      <c r="CR36">
        <f>[1]Full!DN35</f>
        <v>40.408163265306122</v>
      </c>
      <c r="CS36">
        <f>[1]Full!DO35</f>
        <v>94.52174583782886</v>
      </c>
      <c r="CT36">
        <f>[1]Full!DP35</f>
        <v>1.9627245978103729</v>
      </c>
      <c r="CU36">
        <f>[1]Full!DQ35</f>
        <v>0.13931623358402601</v>
      </c>
      <c r="CV36">
        <f>[1]Full!DR35</f>
        <v>3.2848015535914352</v>
      </c>
      <c r="DA36">
        <f>[1]Full!DY35</f>
        <v>69.387755102040813</v>
      </c>
      <c r="DB36">
        <f>[1]Full!DZ35</f>
        <v>17.207448062338621</v>
      </c>
      <c r="DG36">
        <f>[1]Full!ED35</f>
        <v>69.387755102040813</v>
      </c>
      <c r="DH36">
        <f>[1]Full!EE35</f>
        <v>41.154052453450333</v>
      </c>
      <c r="DM36">
        <f>[1]Full!EI35</f>
        <v>69.387755102040813</v>
      </c>
      <c r="DN36">
        <f>[1]Full!EJ35</f>
        <v>4.9014800860099488</v>
      </c>
    </row>
    <row r="37" spans="1:118" x14ac:dyDescent="0.25">
      <c r="A37" t="s">
        <v>146</v>
      </c>
      <c r="C37">
        <f>[1]Full!A37</f>
        <v>-0.39206611314871281</v>
      </c>
      <c r="D37">
        <f>[1]Full!B37</f>
        <v>6.6625299219143166</v>
      </c>
      <c r="E37">
        <f>[1]Full!C37</f>
        <v>-0.39206611314871281</v>
      </c>
      <c r="F37">
        <f>[1]Full!D37</f>
        <v>6.6625299219143166</v>
      </c>
      <c r="H37">
        <v>1</v>
      </c>
      <c r="I37">
        <f t="shared" ref="I37:L37" si="10">I27-I4</f>
        <v>0.17876483368009133</v>
      </c>
      <c r="J37">
        <f t="shared" si="10"/>
        <v>-4.8781358245075235E-3</v>
      </c>
      <c r="K37">
        <f t="shared" si="10"/>
        <v>-7.7025396847787461E-2</v>
      </c>
      <c r="L37">
        <f t="shared" si="10"/>
        <v>-9.6861301006952505E-2</v>
      </c>
      <c r="M37" s="1"/>
      <c r="N37">
        <f>[1]Full!J36</f>
        <v>41.632653061224488</v>
      </c>
      <c r="O37">
        <f>[1]Full!K36</f>
        <v>96.028899769277274</v>
      </c>
      <c r="P37">
        <f>[1]Full!L36</f>
        <v>0.51648563397593072</v>
      </c>
      <c r="Q37">
        <f>[1]Full!M36</f>
        <v>0.1776733840797608</v>
      </c>
      <c r="R37">
        <f>[1]Full!N36</f>
        <v>3.276941243316863</v>
      </c>
      <c r="T37">
        <v>1</v>
      </c>
      <c r="U37">
        <f t="shared" ref="U37:X37" si="11">U4-U27</f>
        <v>2.0387274298599891</v>
      </c>
      <c r="V37">
        <f t="shared" si="11"/>
        <v>-3.0701578596692887</v>
      </c>
      <c r="W37">
        <f t="shared" si="11"/>
        <v>1.9187611013151806E-2</v>
      </c>
      <c r="X37">
        <f t="shared" si="11"/>
        <v>1.0122428091987041</v>
      </c>
      <c r="Z37">
        <f>[1]Full!U36</f>
        <v>41.632653061224488</v>
      </c>
      <c r="AA37">
        <f>[1]Full!V36</f>
        <v>2.8727265602239518</v>
      </c>
      <c r="AB37">
        <f>[1]Full!W36</f>
        <v>38.989315881283652</v>
      </c>
      <c r="AC37">
        <f>[1]Full!X36</f>
        <v>4.0216247239063554</v>
      </c>
      <c r="AD37">
        <f>[1]Full!Y36</f>
        <v>54.117637267046</v>
      </c>
      <c r="AF37">
        <v>1</v>
      </c>
      <c r="AG37">
        <f t="shared" ref="AG37:AJ37" si="12">AG4-AG27</f>
        <v>-9.7249404492766303</v>
      </c>
      <c r="AH37">
        <f t="shared" si="12"/>
        <v>-0.3109640609499274</v>
      </c>
      <c r="AI37">
        <f t="shared" si="12"/>
        <v>-2.3544250165776615</v>
      </c>
      <c r="AJ37">
        <f t="shared" si="12"/>
        <v>12.390329526798139</v>
      </c>
      <c r="AL37">
        <f>[1]Full!AH36</f>
        <v>41.632653061224488</v>
      </c>
      <c r="AM37">
        <f>[1]Full!AI36</f>
        <v>26.840507368343768</v>
      </c>
      <c r="AN37">
        <f>[1]Full!AJ36</f>
        <v>11.922743561855111</v>
      </c>
      <c r="AO37">
        <f>[1]Full!AK36</f>
        <v>3.4438787267829172</v>
      </c>
      <c r="AP37">
        <f>[1]Full!AL36</f>
        <v>57.792871645566002</v>
      </c>
      <c r="AR37">
        <v>1</v>
      </c>
      <c r="AS37">
        <f t="shared" ref="AS37:AV37" si="13">AS4-AS27</f>
        <v>7.8401569938043423</v>
      </c>
      <c r="AT37">
        <f t="shared" si="13"/>
        <v>-5.3600457580970904</v>
      </c>
      <c r="AU37">
        <f t="shared" si="13"/>
        <v>0.25462669014189721</v>
      </c>
      <c r="AV37">
        <f t="shared" si="13"/>
        <v>1.1477292653935496</v>
      </c>
      <c r="AX37">
        <f>[1]Full!AV36</f>
        <v>41.632653061224488</v>
      </c>
      <c r="AY37">
        <f>[1]Full!AW36</f>
        <v>74.97528301802754</v>
      </c>
      <c r="AZ37">
        <f>[1]Full!AX36</f>
        <v>10.54542356082027</v>
      </c>
      <c r="BA37">
        <f>[1]Full!AY36</f>
        <v>0.9051653178045872</v>
      </c>
      <c r="BB37">
        <f>[1]Full!AZ36</f>
        <v>13.57395964698097</v>
      </c>
      <c r="BD37">
        <v>1</v>
      </c>
      <c r="BE37">
        <f t="shared" ref="BE37:BH37" si="14">BE4-BE27</f>
        <v>-14.027812323461774</v>
      </c>
      <c r="BF37">
        <f t="shared" si="14"/>
        <v>0.16740853588798421</v>
      </c>
      <c r="BG37">
        <f t="shared" si="14"/>
        <v>-0.37108305479107306</v>
      </c>
      <c r="BH37">
        <f t="shared" si="14"/>
        <v>14.231486842369302</v>
      </c>
      <c r="BJ37">
        <f>[1]Full!BJ36</f>
        <v>41.632653061224488</v>
      </c>
      <c r="BK37">
        <f>[1]Full!BK36</f>
        <v>50.522988377281727</v>
      </c>
      <c r="BL37">
        <f>[1]Full!BL36</f>
        <v>5.0013569978247006</v>
      </c>
      <c r="BM37">
        <f>[1]Full!BM36</f>
        <v>1.976064449392714</v>
      </c>
      <c r="BN37">
        <f>[1]Full!BN36</f>
        <v>42.499591194546717</v>
      </c>
      <c r="BP37">
        <v>1</v>
      </c>
      <c r="BQ37">
        <f t="shared" ref="BQ37:BT37" si="15">BQ4-BQ27</f>
        <v>2.5198134553163669</v>
      </c>
      <c r="BR37">
        <f t="shared" si="15"/>
        <v>7.8753674883684477</v>
      </c>
      <c r="BS37">
        <f t="shared" si="15"/>
        <v>2.0497900074889261</v>
      </c>
      <c r="BT37">
        <f t="shared" si="15"/>
        <v>1.4166956916682238</v>
      </c>
      <c r="BV37">
        <f>[1]Full!BX36</f>
        <v>6.9387755102040813</v>
      </c>
      <c r="BW37">
        <f>[1]Full!BY36</f>
        <v>54.630497756828028</v>
      </c>
      <c r="BX37">
        <f>[1]Full!BZ36</f>
        <v>31.56281429340364</v>
      </c>
      <c r="BY37">
        <f>[1]Full!CA36</f>
        <v>4.45675761720348</v>
      </c>
      <c r="BZ37">
        <f>[1]Full!CB36</f>
        <v>9.3499455470424486</v>
      </c>
      <c r="CA37">
        <f>[1]Full!CL36</f>
        <v>41.632653061224488</v>
      </c>
      <c r="CB37">
        <f>[1]Full!CM36</f>
        <v>41.049667822561602</v>
      </c>
      <c r="CC37">
        <f>[1]Full!CN36</f>
        <v>24.022348961868829</v>
      </c>
      <c r="CD37">
        <f>[1]Full!CO36</f>
        <v>2.4139537956618402</v>
      </c>
      <c r="CE37">
        <f>[1]Full!CP36</f>
        <v>32.514018315086133</v>
      </c>
      <c r="CG37">
        <v>1</v>
      </c>
      <c r="CH37">
        <f t="shared" ref="CH37:CK37" si="16">CH4-CH27</f>
        <v>-0.44096223747506258</v>
      </c>
      <c r="CI37">
        <f t="shared" si="16"/>
        <v>1.0106118890118072</v>
      </c>
      <c r="CJ37">
        <f t="shared" si="16"/>
        <v>1.1423414072541651</v>
      </c>
      <c r="CK37">
        <f t="shared" si="16"/>
        <v>5.3607862432067614</v>
      </c>
      <c r="CM37">
        <f>[1]Full!CZ36</f>
        <v>3.4693877551020411</v>
      </c>
      <c r="CN37">
        <f>[1]Full!DA36</f>
        <v>74.085411440191834</v>
      </c>
      <c r="CO37">
        <f>[1]Full!DB36</f>
        <v>17.474313632108331</v>
      </c>
      <c r="CP37">
        <f>[1]Full!DC36</f>
        <v>3.0605585473815822</v>
      </c>
      <c r="CQ37">
        <f>[1]Full!DD36</f>
        <v>5.2938305253502058</v>
      </c>
      <c r="CR37">
        <f>[1]Full!DN36</f>
        <v>41.632653061224488</v>
      </c>
      <c r="CS37">
        <f>[1]Full!DO36</f>
        <v>94.618127187598134</v>
      </c>
      <c r="CT37">
        <f>[1]Full!DP36</f>
        <v>1.807192869121204</v>
      </c>
      <c r="CU37">
        <f>[1]Full!DQ36</f>
        <v>0.1369453970375179</v>
      </c>
      <c r="CV37">
        <f>[1]Full!DR36</f>
        <v>3.3447837672965082</v>
      </c>
      <c r="DA37">
        <f>[1]Full!DY36</f>
        <v>71.428571428571431</v>
      </c>
      <c r="DB37">
        <f>[1]Full!DZ36</f>
        <v>18.19397553920388</v>
      </c>
      <c r="DG37">
        <f>[1]Full!ED36</f>
        <v>71.428571428571431</v>
      </c>
      <c r="DH37">
        <f>[1]Full!EE36</f>
        <v>41.894431640677581</v>
      </c>
      <c r="DM37">
        <f>[1]Full!EI36</f>
        <v>71.428571428571431</v>
      </c>
      <c r="DN37">
        <f>[1]Full!EJ36</f>
        <v>4.6471733999771887</v>
      </c>
    </row>
    <row r="38" spans="1:118" x14ac:dyDescent="0.25">
      <c r="A38" t="s">
        <v>147</v>
      </c>
      <c r="C38">
        <f>[1]Full!A38</f>
        <v>3.33575070210214</v>
      </c>
      <c r="D38">
        <f>[1]Full!B38</f>
        <v>93.336294881016826</v>
      </c>
      <c r="E38">
        <f>[1]Full!C38</f>
        <v>3.33575070210214</v>
      </c>
      <c r="F38">
        <f>[1]Full!D38</f>
        <v>93.336294881016826</v>
      </c>
      <c r="H38">
        <v>3</v>
      </c>
      <c r="I38">
        <f t="shared" ref="I38:L38" si="17">I28-I5</f>
        <v>0.38863761487331772</v>
      </c>
      <c r="J38">
        <f t="shared" si="17"/>
        <v>-8.7005762402515063E-2</v>
      </c>
      <c r="K38">
        <f t="shared" si="17"/>
        <v>-5.7445385373369601E-3</v>
      </c>
      <c r="L38">
        <f t="shared" si="17"/>
        <v>-0.29588731389079465</v>
      </c>
      <c r="M38" s="1"/>
      <c r="N38">
        <f>[1]Full!J37</f>
        <v>42.857142857142861</v>
      </c>
      <c r="O38">
        <f>[1]Full!K37</f>
        <v>95.934900072459385</v>
      </c>
      <c r="P38">
        <f>[1]Full!L37</f>
        <v>0.51598173024700056</v>
      </c>
      <c r="Q38">
        <f>[1]Full!M37</f>
        <v>0.17750066537051901</v>
      </c>
      <c r="R38">
        <f>[1]Full!N37</f>
        <v>3.371617566302529</v>
      </c>
      <c r="T38">
        <v>3</v>
      </c>
      <c r="U38">
        <f t="shared" ref="U38:X38" si="18">U5-U28</f>
        <v>-8.6188604365997392</v>
      </c>
      <c r="V38">
        <f t="shared" si="18"/>
        <v>8.3359854251924759</v>
      </c>
      <c r="W38">
        <f t="shared" si="18"/>
        <v>-0.21233052156178694</v>
      </c>
      <c r="X38">
        <f t="shared" si="18"/>
        <v>0.49520066498034399</v>
      </c>
      <c r="Z38">
        <f>[1]Full!U37</f>
        <v>42.857142857142861</v>
      </c>
      <c r="AA38">
        <f>[1]Full!V37</f>
        <v>2.9033466674288841</v>
      </c>
      <c r="AB38">
        <f>[1]Full!W37</f>
        <v>37.782053675109971</v>
      </c>
      <c r="AC38">
        <f>[1]Full!X37</f>
        <v>3.9850125856709409</v>
      </c>
      <c r="AD38">
        <f>[1]Full!Y37</f>
        <v>55.330896725060533</v>
      </c>
      <c r="AF38">
        <v>3</v>
      </c>
      <c r="AG38">
        <f t="shared" ref="AG38:AJ38" si="19">AG5-AG28</f>
        <v>-9.4825803030932718</v>
      </c>
      <c r="AH38">
        <f t="shared" si="19"/>
        <v>8.5058245216121424</v>
      </c>
      <c r="AI38">
        <f t="shared" si="19"/>
        <v>13.056735479511827</v>
      </c>
      <c r="AJ38">
        <f t="shared" si="19"/>
        <v>4.4105786349126879</v>
      </c>
      <c r="AL38">
        <f>[1]Full!AH37</f>
        <v>42.857142857142861</v>
      </c>
      <c r="AM38">
        <f>[1]Full!AI37</f>
        <v>26.49734113507019</v>
      </c>
      <c r="AN38">
        <f>[1]Full!AJ37</f>
        <v>11.52732242968133</v>
      </c>
      <c r="AO38">
        <f>[1]Full!AK37</f>
        <v>3.317476073429348</v>
      </c>
      <c r="AP38">
        <f>[1]Full!AL37</f>
        <v>58.657861633960763</v>
      </c>
      <c r="AR38">
        <v>3</v>
      </c>
      <c r="AS38">
        <f t="shared" ref="AS38:AV38" si="20">AS5-AS28</f>
        <v>4.7551260178175312</v>
      </c>
      <c r="AT38">
        <f t="shared" si="20"/>
        <v>2.5822091033132715</v>
      </c>
      <c r="AU38">
        <f t="shared" si="20"/>
        <v>0.22983367537495919</v>
      </c>
      <c r="AV38">
        <f t="shared" si="20"/>
        <v>0.48369814010286449</v>
      </c>
      <c r="AX38">
        <f>[1]Full!AV37</f>
        <v>42.857142857142861</v>
      </c>
      <c r="AY38">
        <f>[1]Full!AW37</f>
        <v>75.133326592557609</v>
      </c>
      <c r="AZ38">
        <f>[1]Full!AX37</f>
        <v>10.11881041687176</v>
      </c>
      <c r="BA38">
        <f>[1]Full!AY37</f>
        <v>0.89489121005790551</v>
      </c>
      <c r="BB38">
        <f>[1]Full!AZ37</f>
        <v>13.85280332414599</v>
      </c>
      <c r="BD38">
        <v>3</v>
      </c>
      <c r="BE38">
        <f t="shared" ref="BE38:BH38" si="21">BE5-BE28</f>
        <v>-11.768177170823577</v>
      </c>
      <c r="BF38">
        <f t="shared" si="21"/>
        <v>6.811217663754582</v>
      </c>
      <c r="BG38">
        <f t="shared" si="21"/>
        <v>8.2384818325918712</v>
      </c>
      <c r="BH38">
        <f t="shared" si="21"/>
        <v>-3.281522325388369</v>
      </c>
      <c r="BJ38">
        <f>[1]Full!BJ37</f>
        <v>42.857142857142861</v>
      </c>
      <c r="BK38">
        <f>[1]Full!BK37</f>
        <v>50.262127584862313</v>
      </c>
      <c r="BL38">
        <f>[1]Full!BL37</f>
        <v>4.8111411208993466</v>
      </c>
      <c r="BM38">
        <f>[1]Full!BM37</f>
        <v>1.925970834332174</v>
      </c>
      <c r="BN38">
        <f>[1]Full!BN37</f>
        <v>43.000761399375577</v>
      </c>
      <c r="BP38">
        <v>3</v>
      </c>
      <c r="BQ38">
        <f t="shared" ref="BQ38:BT38" si="22">BQ5-BQ28</f>
        <v>0</v>
      </c>
      <c r="BR38">
        <f t="shared" si="22"/>
        <v>29.474446194178562</v>
      </c>
      <c r="BS38">
        <f t="shared" si="22"/>
        <v>7.8561863397060616</v>
      </c>
      <c r="BT38">
        <f t="shared" si="22"/>
        <v>2.2560329779597175</v>
      </c>
      <c r="BV38">
        <f>[1]Full!BX37</f>
        <v>7.1428571428571432</v>
      </c>
      <c r="BW38">
        <f>[1]Full!BY37</f>
        <v>53.767407228912909</v>
      </c>
      <c r="BX38">
        <f>[1]Full!BZ37</f>
        <v>31.955168598813131</v>
      </c>
      <c r="BY38">
        <f>[1]Full!CA37</f>
        <v>4.5405881086846458</v>
      </c>
      <c r="BZ38">
        <f>[1]Full!CB37</f>
        <v>9.7368546545000729</v>
      </c>
      <c r="CA38">
        <f>[1]Full!CL37</f>
        <v>42.857142857142861</v>
      </c>
      <c r="CB38">
        <f>[1]Full!CM37</f>
        <v>41.140117264964992</v>
      </c>
      <c r="CC38">
        <f>[1]Full!CN37</f>
        <v>23.22580521126498</v>
      </c>
      <c r="CD38">
        <f>[1]Full!CO37</f>
        <v>2.391944733170968</v>
      </c>
      <c r="CE38">
        <f>[1]Full!CP37</f>
        <v>33.242121685777477</v>
      </c>
      <c r="CG38">
        <v>3</v>
      </c>
      <c r="CH38">
        <f t="shared" ref="CH38:CK38" si="23">CH5-CH28</f>
        <v>1.0236661998986278</v>
      </c>
      <c r="CI38">
        <f t="shared" si="23"/>
        <v>4.151451347035092</v>
      </c>
      <c r="CJ38">
        <f t="shared" si="23"/>
        <v>6.2479467461607872</v>
      </c>
      <c r="CK38">
        <f t="shared" si="23"/>
        <v>0.55946765422204692</v>
      </c>
      <c r="CM38">
        <f>[1]Full!CZ37</f>
        <v>3.5714285714285721</v>
      </c>
      <c r="CN38">
        <f>[1]Full!DA37</f>
        <v>73.647022580390868</v>
      </c>
      <c r="CO38">
        <f>[1]Full!DB37</f>
        <v>17.70208987385713</v>
      </c>
      <c r="CP38">
        <f>[1]Full!DC37</f>
        <v>3.1116429771396068</v>
      </c>
      <c r="CQ38">
        <f>[1]Full!DD37</f>
        <v>5.4492064555473911</v>
      </c>
      <c r="CR38">
        <f>[1]Full!DN37</f>
        <v>42.857142857142861</v>
      </c>
      <c r="CS38">
        <f>[1]Full!DO37</f>
        <v>94.699345241701906</v>
      </c>
      <c r="CT38">
        <f>[1]Full!DP37</f>
        <v>1.6678783649747231</v>
      </c>
      <c r="CU38">
        <f>[1]Full!DQ37</f>
        <v>0.13468805139453191</v>
      </c>
      <c r="CV38">
        <f>[1]Full!DR37</f>
        <v>3.403648189204437</v>
      </c>
      <c r="DA38">
        <f>[1]Full!DY37</f>
        <v>73.469387755102048</v>
      </c>
      <c r="DB38">
        <f>[1]Full!DZ37</f>
        <v>19.240360302387469</v>
      </c>
      <c r="DG38">
        <f>[1]Full!ED37</f>
        <v>73.469387755102048</v>
      </c>
      <c r="DH38">
        <f>[1]Full!EE37</f>
        <v>42.634820856899118</v>
      </c>
      <c r="DM38">
        <f>[1]Full!EI37</f>
        <v>73.469387755102048</v>
      </c>
      <c r="DN38">
        <f>[1]Full!EJ37</f>
        <v>4.3856004913108304</v>
      </c>
    </row>
    <row r="39" spans="1:118" x14ac:dyDescent="0.25">
      <c r="A39" t="s">
        <v>110</v>
      </c>
      <c r="B39" t="s">
        <v>113</v>
      </c>
      <c r="C39">
        <f>[1]Full!A39</f>
        <v>2.4619156791438421E-2</v>
      </c>
      <c r="D39">
        <f>[1]Full!B39</f>
        <v>1.452903323356127E-2</v>
      </c>
      <c r="E39">
        <f>[1]Full!C39</f>
        <v>2.4619156791438421E-2</v>
      </c>
      <c r="F39">
        <f>[1]Full!D39</f>
        <v>1.452903323356127E-2</v>
      </c>
      <c r="H39">
        <v>5</v>
      </c>
      <c r="I39">
        <f t="shared" ref="I39:L39" si="24">I29-I6</f>
        <v>0.14419826154400539</v>
      </c>
      <c r="J39">
        <f t="shared" si="24"/>
        <v>8.897755215985409E-2</v>
      </c>
      <c r="K39">
        <f t="shared" si="24"/>
        <v>-2.6779783834292026E-3</v>
      </c>
      <c r="L39">
        <f t="shared" si="24"/>
        <v>-0.23049783494209169</v>
      </c>
      <c r="M39" s="1"/>
      <c r="N39">
        <f>[1]Full!J38</f>
        <v>44.081632653061227</v>
      </c>
      <c r="O39">
        <f>[1]Full!K38</f>
        <v>95.840992589511245</v>
      </c>
      <c r="P39">
        <f>[1]Full!L38</f>
        <v>0.51547820296553248</v>
      </c>
      <c r="Q39">
        <f>[1]Full!M38</f>
        <v>0.17732803112430809</v>
      </c>
      <c r="R39">
        <f>[1]Full!N38</f>
        <v>3.4662012158400701</v>
      </c>
      <c r="T39">
        <v>5</v>
      </c>
      <c r="U39">
        <f t="shared" ref="U39:X39" si="25">U6-U29</f>
        <v>25.708635875294149</v>
      </c>
      <c r="V39">
        <f t="shared" si="25"/>
        <v>19.521985720843062</v>
      </c>
      <c r="W39">
        <f t="shared" si="25"/>
        <v>-0.32294345769041599</v>
      </c>
      <c r="X39">
        <f t="shared" si="25"/>
        <v>1.2472975848773564</v>
      </c>
      <c r="Z39">
        <f>[1]Full!U38</f>
        <v>44.081632653061227</v>
      </c>
      <c r="AA39">
        <f>[1]Full!V38</f>
        <v>2.9350239962540781</v>
      </c>
      <c r="AB39">
        <f>[1]Full!W38</f>
        <v>36.610234466209867</v>
      </c>
      <c r="AC39">
        <f>[1]Full!X38</f>
        <v>3.9449916272939332</v>
      </c>
      <c r="AD39">
        <f>[1]Full!Y38</f>
        <v>56.511075025034849</v>
      </c>
      <c r="AF39">
        <v>5</v>
      </c>
      <c r="AG39">
        <f t="shared" ref="AG39:AJ39" si="26">AG6-AG29</f>
        <v>-5.8265284153560231</v>
      </c>
      <c r="AH39">
        <f t="shared" si="26"/>
        <v>5.9314393585451732</v>
      </c>
      <c r="AI39">
        <f t="shared" si="26"/>
        <v>4.2256871816957204</v>
      </c>
      <c r="AJ39">
        <f t="shared" si="26"/>
        <v>-4.3305981275284164</v>
      </c>
      <c r="AL39">
        <f>[1]Full!AH38</f>
        <v>44.081632653061227</v>
      </c>
      <c r="AM39">
        <f>[1]Full!AI38</f>
        <v>26.16807822738738</v>
      </c>
      <c r="AN39">
        <f>[1]Full!AJ38</f>
        <v>11.142440899684139</v>
      </c>
      <c r="AO39">
        <f>[1]Full!AK38</f>
        <v>3.1963650237980472</v>
      </c>
      <c r="AP39">
        <f>[1]Full!AL38</f>
        <v>59.493117120010027</v>
      </c>
      <c r="AR39">
        <v>5</v>
      </c>
      <c r="AS39">
        <f t="shared" ref="AS39:AV39" si="27">AS6-AS29</f>
        <v>8.3517755536649929</v>
      </c>
      <c r="AT39">
        <f t="shared" si="27"/>
        <v>8.6695449622122922</v>
      </c>
      <c r="AU39">
        <f t="shared" si="27"/>
        <v>0.24488101805671392</v>
      </c>
      <c r="AV39">
        <f t="shared" si="27"/>
        <v>-0.27905879716226911</v>
      </c>
      <c r="AX39">
        <f>[1]Full!AV38</f>
        <v>44.081632653061227</v>
      </c>
      <c r="AY39">
        <f>[1]Full!AW38</f>
        <v>75.278259589391268</v>
      </c>
      <c r="AZ39">
        <f>[1]Full!AX38</f>
        <v>9.7123437050641961</v>
      </c>
      <c r="BA39">
        <f>[1]Full!AY38</f>
        <v>0.88412831561655647</v>
      </c>
      <c r="BB39">
        <f>[1]Full!AZ38</f>
        <v>14.125099933561</v>
      </c>
      <c r="BD39">
        <v>5</v>
      </c>
      <c r="BE39">
        <f t="shared" ref="BE39:BH39" si="28">BE6-BE29</f>
        <v>-13.901587795479259</v>
      </c>
      <c r="BF39">
        <f t="shared" si="28"/>
        <v>5.7862869442721134</v>
      </c>
      <c r="BG39">
        <f t="shared" si="28"/>
        <v>4.521905413321595</v>
      </c>
      <c r="BH39">
        <f t="shared" si="28"/>
        <v>3.5933954384718696</v>
      </c>
      <c r="BJ39">
        <f>[1]Full!BJ38</f>
        <v>44.081632653061227</v>
      </c>
      <c r="BK39">
        <f>[1]Full!BK38</f>
        <v>50.012006191281181</v>
      </c>
      <c r="BL39">
        <f>[1]Full!BL38</f>
        <v>4.6271370103173846</v>
      </c>
      <c r="BM39">
        <f>[1]Full!BM38</f>
        <v>1.878500321854766</v>
      </c>
      <c r="BN39">
        <f>[1]Full!BN38</f>
        <v>43.48235741081605</v>
      </c>
      <c r="BP39">
        <v>5</v>
      </c>
      <c r="BQ39">
        <f t="shared" ref="BQ39:BT39" si="29">BQ6-BQ29</f>
        <v>-15.325334063683989</v>
      </c>
      <c r="BR39">
        <f t="shared" si="29"/>
        <v>22.29221382569548</v>
      </c>
      <c r="BS39">
        <f t="shared" si="29"/>
        <v>5.9298088520850722</v>
      </c>
      <c r="BT39">
        <f t="shared" si="29"/>
        <v>3.094969547599292</v>
      </c>
      <c r="BV39">
        <f>[1]Full!BX38</f>
        <v>7.3469387755102042</v>
      </c>
      <c r="BW39">
        <f>[1]Full!BY38</f>
        <v>52.922311144070257</v>
      </c>
      <c r="BX39">
        <f>[1]Full!BZ38</f>
        <v>32.328066746292208</v>
      </c>
      <c r="BY39">
        <f>[1]Full!CA38</f>
        <v>4.6221503972835318</v>
      </c>
      <c r="BZ39">
        <f>[1]Full!CB38</f>
        <v>10.12749604155408</v>
      </c>
      <c r="CA39">
        <f>[1]Full!CL38</f>
        <v>44.081632653061227</v>
      </c>
      <c r="CB39">
        <f>[1]Full!CM38</f>
        <v>41.222947990060938</v>
      </c>
      <c r="CC39">
        <f>[1]Full!CN38</f>
        <v>22.458762547881388</v>
      </c>
      <c r="CD39">
        <f>[1]Full!CO38</f>
        <v>2.3679080459839779</v>
      </c>
      <c r="CE39">
        <f>[1]Full!CP38</f>
        <v>33.950370311252122</v>
      </c>
      <c r="CG39">
        <v>5</v>
      </c>
      <c r="CH39">
        <f t="shared" ref="CH39:CK39" si="30">CH6-CH29</f>
        <v>-1.5864849895295663</v>
      </c>
      <c r="CI39">
        <f t="shared" si="30"/>
        <v>2.1801386398332099</v>
      </c>
      <c r="CJ39">
        <f t="shared" si="30"/>
        <v>2.9498562520944995</v>
      </c>
      <c r="CK39">
        <f t="shared" si="30"/>
        <v>-3.3908045132466444</v>
      </c>
      <c r="CM39">
        <f>[1]Full!CZ38</f>
        <v>3.6734693877551021</v>
      </c>
      <c r="CN39">
        <f>[1]Full!DA38</f>
        <v>73.22041966180133</v>
      </c>
      <c r="CO39">
        <f>[1]Full!DB38</f>
        <v>17.92008612216932</v>
      </c>
      <c r="CP39">
        <f>[1]Full!DC38</f>
        <v>3.160986851610641</v>
      </c>
      <c r="CQ39">
        <f>[1]Full!DD38</f>
        <v>5.604265152728118</v>
      </c>
      <c r="CR39">
        <f>[1]Full!DN38</f>
        <v>44.081632653061227</v>
      </c>
      <c r="CS39">
        <f>[1]Full!DO38</f>
        <v>94.767427173885125</v>
      </c>
      <c r="CT39">
        <f>[1]Full!DP38</f>
        <v>1.5427169882806511</v>
      </c>
      <c r="CU39">
        <f>[1]Full!DQ38</f>
        <v>0.13253527604578369</v>
      </c>
      <c r="CV39">
        <f>[1]Full!DR38</f>
        <v>3.4614389843222959</v>
      </c>
      <c r="DA39">
        <f>[1]Full!DY38</f>
        <v>75.510204081632651</v>
      </c>
      <c r="DB39">
        <f>[1]Full!DZ38</f>
        <v>20.352154618900361</v>
      </c>
      <c r="DG39">
        <f>[1]Full!ED38</f>
        <v>75.510204081632651</v>
      </c>
      <c r="DH39">
        <f>[1]Full!EE38</f>
        <v>43.375183468688633</v>
      </c>
      <c r="DM39">
        <f>[1]Full!EI38</f>
        <v>75.510204081632651</v>
      </c>
      <c r="DN39">
        <f>[1]Full!EJ38</f>
        <v>4.1171427241672047</v>
      </c>
    </row>
    <row r="40" spans="1:118" x14ac:dyDescent="0.25">
      <c r="A40" t="s">
        <v>91</v>
      </c>
      <c r="B40" t="s">
        <v>114</v>
      </c>
      <c r="C40">
        <f>[1]Full!A40</f>
        <v>4.2116879311631712E-13</v>
      </c>
      <c r="D40">
        <f>[1]Full!B40</f>
        <v>7.2334123951756438E-3</v>
      </c>
      <c r="E40">
        <f>[1]Full!C40</f>
        <v>4.2116879311631712E-13</v>
      </c>
      <c r="F40">
        <f>[1]Full!D40</f>
        <v>7.2334123951756438E-3</v>
      </c>
      <c r="H40">
        <v>10</v>
      </c>
      <c r="I40">
        <f t="shared" ref="I40:L40" si="31">I30-I7</f>
        <v>-0.25677289966006356</v>
      </c>
      <c r="J40">
        <f t="shared" si="31"/>
        <v>3.5285578905856207E-2</v>
      </c>
      <c r="K40">
        <f t="shared" si="31"/>
        <v>1.9787336395815897E-2</v>
      </c>
      <c r="L40">
        <f t="shared" si="31"/>
        <v>0.2016999864550697</v>
      </c>
      <c r="M40" s="1"/>
      <c r="N40">
        <f>[1]Full!J39</f>
        <v>45.306122448979593</v>
      </c>
      <c r="O40">
        <f>[1]Full!K39</f>
        <v>95.747176282634129</v>
      </c>
      <c r="P40">
        <f>[1]Full!L39</f>
        <v>0.5149755976247874</v>
      </c>
      <c r="Q40">
        <f>[1]Full!M39</f>
        <v>0.1771558773576683</v>
      </c>
      <c r="R40">
        <f>[1]Full!N39</f>
        <v>3.5606922846939422</v>
      </c>
      <c r="T40">
        <v>10</v>
      </c>
      <c r="U40">
        <f t="shared" ref="U40:X40" si="32">U7-U30</f>
        <v>-5.99141793777709</v>
      </c>
      <c r="V40">
        <f t="shared" si="32"/>
        <v>5.8134312181759213</v>
      </c>
      <c r="W40">
        <f t="shared" si="32"/>
        <v>0.15942239174380468</v>
      </c>
      <c r="X40">
        <f t="shared" si="32"/>
        <v>1.8347326780130402E-2</v>
      </c>
      <c r="Z40">
        <f>[1]Full!U39</f>
        <v>45.306122448979593</v>
      </c>
      <c r="AA40">
        <f>[1]Full!V39</f>
        <v>2.967295214990874</v>
      </c>
      <c r="AB40">
        <f>[1]Full!W39</f>
        <v>35.473220163889252</v>
      </c>
      <c r="AC40">
        <f>[1]Full!X39</f>
        <v>3.9018989094719578</v>
      </c>
      <c r="AD40">
        <f>[1]Full!Y39</f>
        <v>57.658912218965561</v>
      </c>
      <c r="AF40">
        <v>10</v>
      </c>
      <c r="AG40">
        <f t="shared" ref="AG40:AJ40" si="33">AG7-AG30</f>
        <v>1.9741385034193044</v>
      </c>
      <c r="AH40">
        <f t="shared" si="33"/>
        <v>-0.8031016979232195</v>
      </c>
      <c r="AI40">
        <f t="shared" si="33"/>
        <v>2.5399130648037289</v>
      </c>
      <c r="AJ40">
        <f t="shared" si="33"/>
        <v>-3.710949949161261</v>
      </c>
      <c r="AL40">
        <f>[1]Full!AH39</f>
        <v>45.306122448979593</v>
      </c>
      <c r="AM40">
        <f>[1]Full!AI39</f>
        <v>25.852102239776439</v>
      </c>
      <c r="AN40">
        <f>[1]Full!AJ39</f>
        <v>10.76806894971314</v>
      </c>
      <c r="AO40">
        <f>[1]Full!AK39</f>
        <v>3.080303618283716</v>
      </c>
      <c r="AP40">
        <f>[1]Full!AL39</f>
        <v>60.299526476740468</v>
      </c>
      <c r="AR40">
        <v>10</v>
      </c>
      <c r="AS40">
        <f t="shared" ref="AS40:AV40" si="34">AS7-AS30</f>
        <v>-3.9316653559565751</v>
      </c>
      <c r="AT40">
        <f t="shared" si="34"/>
        <v>-3.0519252824409868</v>
      </c>
      <c r="AU40">
        <f t="shared" si="34"/>
        <v>0.81777270126570301</v>
      </c>
      <c r="AV40">
        <f t="shared" si="34"/>
        <v>6.1659047432191514</v>
      </c>
      <c r="AX40">
        <f>[1]Full!AV39</f>
        <v>45.306122448979593</v>
      </c>
      <c r="AY40">
        <f>[1]Full!AW39</f>
        <v>75.410966699160852</v>
      </c>
      <c r="AZ40">
        <f>[1]Full!AX39</f>
        <v>9.3249092848841268</v>
      </c>
      <c r="BA40">
        <f>[1]Full!AY39</f>
        <v>0.87293722437275989</v>
      </c>
      <c r="BB40">
        <f>[1]Full!AZ39</f>
        <v>14.39101833521481</v>
      </c>
      <c r="BD40">
        <v>10</v>
      </c>
      <c r="BE40">
        <f t="shared" ref="BE40:BH40" si="35">BE7-BE30</f>
        <v>-14.591753760840191</v>
      </c>
      <c r="BF40">
        <f t="shared" si="35"/>
        <v>0.74695114798226836</v>
      </c>
      <c r="BG40">
        <f t="shared" si="35"/>
        <v>2.2805680180713761</v>
      </c>
      <c r="BH40">
        <f t="shared" si="35"/>
        <v>11.56423460462976</v>
      </c>
      <c r="BJ40">
        <f>[1]Full!BJ39</f>
        <v>45.306122448979593</v>
      </c>
      <c r="BK40">
        <f>[1]Full!BK39</f>
        <v>49.771922306053639</v>
      </c>
      <c r="BL40">
        <f>[1]Full!BL39</f>
        <v>4.4493978468217321</v>
      </c>
      <c r="BM40">
        <f>[1]Full!BM39</f>
        <v>1.833455119822569</v>
      </c>
      <c r="BN40">
        <f>[1]Full!BN39</f>
        <v>43.945225788756723</v>
      </c>
      <c r="BP40">
        <v>10</v>
      </c>
      <c r="BQ40">
        <f t="shared" ref="BQ40:BT40" si="36">BQ7-BQ30</f>
        <v>17.968110406410069</v>
      </c>
      <c r="BR40">
        <f t="shared" si="36"/>
        <v>-19.574402984458075</v>
      </c>
      <c r="BS40">
        <f t="shared" si="36"/>
        <v>8.0070908758189177</v>
      </c>
      <c r="BT40">
        <f t="shared" si="36"/>
        <v>0.31587947394179405</v>
      </c>
      <c r="BV40">
        <f>[1]Full!BX39</f>
        <v>7.5510204081632653</v>
      </c>
      <c r="BW40">
        <f>[1]Full!BY39</f>
        <v>52.09472698029024</v>
      </c>
      <c r="BX40">
        <f>[1]Full!BZ39</f>
        <v>32.68213490159637</v>
      </c>
      <c r="BY40">
        <f>[1]Full!CA39</f>
        <v>4.7014813768830326</v>
      </c>
      <c r="BZ40">
        <f>[1]Full!CB39</f>
        <v>10.521689658690409</v>
      </c>
      <c r="CA40">
        <f>[1]Full!CL39</f>
        <v>45.306122448979593</v>
      </c>
      <c r="CB40">
        <f>[1]Full!CM39</f>
        <v>41.298785354838436</v>
      </c>
      <c r="CC40">
        <f>[1]Full!CN39</f>
        <v>21.71996581851554</v>
      </c>
      <c r="CD40">
        <f>[1]Full!CO39</f>
        <v>2.3420272490275651</v>
      </c>
      <c r="CE40">
        <f>[1]Full!CP39</f>
        <v>34.639210472796933</v>
      </c>
      <c r="CG40">
        <v>10</v>
      </c>
      <c r="CH40">
        <f t="shared" ref="CH40:CK40" si="37">CH7-CH30</f>
        <v>-21.135363323686249</v>
      </c>
      <c r="CI40">
        <f t="shared" si="37"/>
        <v>1.4115854960820684E-2</v>
      </c>
      <c r="CJ40">
        <f t="shared" si="37"/>
        <v>7.2134933040224665</v>
      </c>
      <c r="CK40">
        <f t="shared" si="37"/>
        <v>13.939131564313115</v>
      </c>
      <c r="CM40">
        <f>[1]Full!CZ39</f>
        <v>3.7755102040816331</v>
      </c>
      <c r="CN40">
        <f>[1]Full!DA39</f>
        <v>72.805255723059361</v>
      </c>
      <c r="CO40">
        <f>[1]Full!DB39</f>
        <v>18.128629907426738</v>
      </c>
      <c r="CP40">
        <f>[1]Full!DC39</f>
        <v>3.2086242173179289</v>
      </c>
      <c r="CQ40">
        <f>[1]Full!DD39</f>
        <v>5.7589937916529799</v>
      </c>
      <c r="CR40">
        <f>[1]Full!DN39</f>
        <v>45.306122448979593</v>
      </c>
      <c r="CS40">
        <f>[1]Full!DO39</f>
        <v>94.823874145612265</v>
      </c>
      <c r="CT40">
        <f>[1]Full!DP39</f>
        <v>1.43017445620342</v>
      </c>
      <c r="CU40">
        <f>[1]Full!DQ39</f>
        <v>0.1304801893515157</v>
      </c>
      <c r="CV40">
        <f>[1]Full!DR39</f>
        <v>3.5181946620738418</v>
      </c>
      <c r="DA40">
        <f>[1]Full!DY39</f>
        <v>77.551020408163268</v>
      </c>
      <c r="DB40">
        <f>[1]Full!DZ39</f>
        <v>21.53611356995663</v>
      </c>
      <c r="DG40">
        <f>[1]Full!ED39</f>
        <v>77.551020408163268</v>
      </c>
      <c r="DH40">
        <f>[1]Full!EE39</f>
        <v>44.1152590699567</v>
      </c>
      <c r="DM40">
        <f>[1]Full!EI39</f>
        <v>77.551020408163268</v>
      </c>
      <c r="DN40">
        <f>[1]Full!EJ39</f>
        <v>3.8422055963166368</v>
      </c>
    </row>
    <row r="41" spans="1:118" x14ac:dyDescent="0.25">
      <c r="A41" t="s">
        <v>21</v>
      </c>
      <c r="B41" t="s">
        <v>41</v>
      </c>
      <c r="C41">
        <f>[1]Full!A41</f>
        <v>1.2238671701964861E-2</v>
      </c>
      <c r="D41">
        <f>[1]Full!B41</f>
        <v>1.5334431498676551E-8</v>
      </c>
      <c r="E41">
        <f>[1]Full!C41</f>
        <v>1.2238671701964861E-2</v>
      </c>
      <c r="F41">
        <f>[1]Full!D41</f>
        <v>1.5334431498676551E-8</v>
      </c>
      <c r="H41">
        <v>30</v>
      </c>
      <c r="I41">
        <f t="shared" ref="I41:L41" si="38">I31-I8</f>
        <v>-0.23315131481817275</v>
      </c>
      <c r="J41">
        <f t="shared" si="38"/>
        <v>-0.25390237849049235</v>
      </c>
      <c r="K41">
        <f t="shared" si="38"/>
        <v>-2.5821867285384076E-2</v>
      </c>
      <c r="L41">
        <f t="shared" si="38"/>
        <v>0.51287558346267303</v>
      </c>
      <c r="M41" s="1"/>
      <c r="N41">
        <f>[1]Full!J40</f>
        <v>46.530612244897959</v>
      </c>
      <c r="O41">
        <f>[1]Full!K40</f>
        <v>95.653452379349446</v>
      </c>
      <c r="P41">
        <f>[1]Full!L40</f>
        <v>0.51447315094564017</v>
      </c>
      <c r="Q41">
        <f>[1]Full!M40</f>
        <v>0.17698365169702621</v>
      </c>
      <c r="R41">
        <f>[1]Full!N40</f>
        <v>3.6550908603520118</v>
      </c>
      <c r="T41">
        <v>30</v>
      </c>
      <c r="U41">
        <f t="shared" ref="U41:X41" si="39">U8-U31</f>
        <v>0.23430444205895684</v>
      </c>
      <c r="V41">
        <f t="shared" si="39"/>
        <v>-2.5750797917586326</v>
      </c>
      <c r="W41">
        <f t="shared" si="39"/>
        <v>0.46198260396050461</v>
      </c>
      <c r="X41">
        <f t="shared" si="39"/>
        <v>1.8775567197787879</v>
      </c>
      <c r="Z41">
        <f>[1]Full!U40</f>
        <v>46.530612244897959</v>
      </c>
      <c r="AA41">
        <f>[1]Full!V40</f>
        <v>2.9997985096758248</v>
      </c>
      <c r="AB41">
        <f>[1]Full!W40</f>
        <v>34.370287901180653</v>
      </c>
      <c r="AC41">
        <f>[1]Full!X40</f>
        <v>3.8560709997237832</v>
      </c>
      <c r="AD41">
        <f>[1]Full!Y40</f>
        <v>58.775168785925793</v>
      </c>
      <c r="AF41">
        <v>30</v>
      </c>
      <c r="AG41">
        <f t="shared" ref="AG41:AJ41" si="40">AG8-AG31</f>
        <v>3.6230758923564714</v>
      </c>
      <c r="AH41">
        <f t="shared" si="40"/>
        <v>-6.4528687364268809</v>
      </c>
      <c r="AI41">
        <f t="shared" si="40"/>
        <v>-1.771561749129031</v>
      </c>
      <c r="AJ41">
        <f t="shared" si="40"/>
        <v>4.6013533174033512</v>
      </c>
      <c r="AL41">
        <f>[1]Full!AH40</f>
        <v>46.530612244897959</v>
      </c>
      <c r="AM41">
        <f>[1]Full!AI40</f>
        <v>25.548796766718439</v>
      </c>
      <c r="AN41">
        <f>[1]Full!AJ40</f>
        <v>10.40417655761793</v>
      </c>
      <c r="AO41">
        <f>[1]Full!AK40</f>
        <v>2.9690498972810619</v>
      </c>
      <c r="AP41">
        <f>[1]Full!AL40</f>
        <v>61.077978077178813</v>
      </c>
      <c r="AR41">
        <v>30</v>
      </c>
      <c r="AS41">
        <f t="shared" ref="AS41:AV41" si="41">AS8-AS31</f>
        <v>0.56903279468824053</v>
      </c>
      <c r="AT41">
        <f t="shared" si="41"/>
        <v>-3.5013175482357912</v>
      </c>
      <c r="AU41">
        <f t="shared" si="41"/>
        <v>1.2149522051382302</v>
      </c>
      <c r="AV41">
        <f t="shared" si="41"/>
        <v>1.7175010047747605</v>
      </c>
      <c r="AX41">
        <f>[1]Full!AV40</f>
        <v>46.530612244897959</v>
      </c>
      <c r="AY41">
        <f>[1]Full!AW40</f>
        <v>75.532209186959165</v>
      </c>
      <c r="AZ41">
        <f>[1]Full!AX40</f>
        <v>8.9555380859318472</v>
      </c>
      <c r="BA41">
        <f>[1]Full!AY40</f>
        <v>0.86136915761905886</v>
      </c>
      <c r="BB41">
        <f>[1]Full!AZ40</f>
        <v>14.65071511312188</v>
      </c>
      <c r="BD41">
        <v>30</v>
      </c>
      <c r="BE41">
        <f t="shared" ref="BE41:BH41" si="42">BE8-BE31</f>
        <v>4.2916781239910051E-12</v>
      </c>
      <c r="BF41">
        <f t="shared" si="42"/>
        <v>1.3218824098592457</v>
      </c>
      <c r="BG41">
        <f t="shared" si="42"/>
        <v>7.5668489427883436</v>
      </c>
      <c r="BH41">
        <f t="shared" si="42"/>
        <v>-8.8887316368904976</v>
      </c>
      <c r="BJ41">
        <f>[1]Full!BJ40</f>
        <v>46.530612244897959</v>
      </c>
      <c r="BK41">
        <f>[1]Full!BK40</f>
        <v>49.541174038694969</v>
      </c>
      <c r="BL41">
        <f>[1]Full!BL40</f>
        <v>4.2779768111552992</v>
      </c>
      <c r="BM41">
        <f>[1]Full!BM40</f>
        <v>1.79063743609766</v>
      </c>
      <c r="BN41">
        <f>[1]Full!BN40</f>
        <v>44.390213093086231</v>
      </c>
      <c r="BP41">
        <v>30</v>
      </c>
      <c r="BQ41">
        <f t="shared" ref="BQ41:BT41" si="43">BQ8-BQ31</f>
        <v>12.748497118394958</v>
      </c>
      <c r="BR41">
        <f t="shared" si="43"/>
        <v>-0.90190831688878603</v>
      </c>
      <c r="BS41">
        <f t="shared" si="43"/>
        <v>4.3857593401072439</v>
      </c>
      <c r="BT41">
        <f t="shared" si="43"/>
        <v>-16.232337036789197</v>
      </c>
      <c r="BV41">
        <f>[1]Full!BX40</f>
        <v>7.7551020408163271</v>
      </c>
      <c r="BW41">
        <f>[1]Full!BY40</f>
        <v>51.284172215562897</v>
      </c>
      <c r="BX41">
        <f>[1]Full!BZ40</f>
        <v>33.017999230481067</v>
      </c>
      <c r="BY41">
        <f>[1]Full!CA40</f>
        <v>4.7786179413660506</v>
      </c>
      <c r="BZ41">
        <f>[1]Full!CB40</f>
        <v>10.919255456395</v>
      </c>
      <c r="CA41">
        <f>[1]Full!CL40</f>
        <v>46.530612244897959</v>
      </c>
      <c r="CB41">
        <f>[1]Full!CM40</f>
        <v>41.368254716286494</v>
      </c>
      <c r="CC41">
        <f>[1]Full!CN40</f>
        <v>21.008159869964938</v>
      </c>
      <c r="CD41">
        <f>[1]Full!CO40</f>
        <v>2.314485857228421</v>
      </c>
      <c r="CE41">
        <f>[1]Full!CP40</f>
        <v>35.309088451698777</v>
      </c>
      <c r="CG41">
        <v>30</v>
      </c>
      <c r="CH41">
        <f t="shared" ref="CH41:CK41" si="44">CH8-CH31</f>
        <v>-48.013449567987472</v>
      </c>
      <c r="CI41">
        <f t="shared" si="44"/>
        <v>10.71095322368447</v>
      </c>
      <c r="CJ41">
        <f t="shared" si="44"/>
        <v>2.854465894527578</v>
      </c>
      <c r="CK41">
        <f t="shared" si="44"/>
        <v>34.524108874229142</v>
      </c>
      <c r="CM41">
        <f>[1]Full!CZ40</f>
        <v>3.877551020408164</v>
      </c>
      <c r="CN41">
        <f>[1]Full!DA40</f>
        <v>72.401205967960252</v>
      </c>
      <c r="CO41">
        <f>[1]Full!DB40</f>
        <v>18.32802259997511</v>
      </c>
      <c r="CP41">
        <f>[1]Full!DC40</f>
        <v>3.2545912434146551</v>
      </c>
      <c r="CQ41">
        <f>[1]Full!DD40</f>
        <v>5.9133809999706939</v>
      </c>
      <c r="CR41">
        <f>[1]Full!DN40</f>
        <v>46.530612244897959</v>
      </c>
      <c r="CS41">
        <f>[1]Full!DO40</f>
        <v>94.870392997683837</v>
      </c>
      <c r="CT41">
        <f>[1]Full!DP40</f>
        <v>1.328504547126391</v>
      </c>
      <c r="CU41">
        <f>[1]Full!DQ40</f>
        <v>0.1285154035645866</v>
      </c>
      <c r="CV41">
        <f>[1]Full!DR40</f>
        <v>3.57396026813558</v>
      </c>
      <c r="DA41">
        <f>[1]Full!DY40</f>
        <v>79.591836734693885</v>
      </c>
      <c r="DB41">
        <f>[1]Full!DZ40</f>
        <v>22.800650986607209</v>
      </c>
      <c r="DG41">
        <f>[1]Full!ED40</f>
        <v>79.591836734693885</v>
      </c>
      <c r="DH41">
        <f>[1]Full!EE40</f>
        <v>44.855407092934712</v>
      </c>
      <c r="DM41">
        <f>[1]Full!EI40</f>
        <v>79.591836734693885</v>
      </c>
      <c r="DN41">
        <f>[1]Full!EJ40</f>
        <v>3.561214743035463</v>
      </c>
    </row>
    <row r="42" spans="1:118" x14ac:dyDescent="0.25">
      <c r="A42" t="s">
        <v>22</v>
      </c>
      <c r="B42" t="s">
        <v>42</v>
      </c>
      <c r="C42">
        <f>[1]Full!A42</f>
        <v>1.8530095198825982E-11</v>
      </c>
      <c r="D42">
        <f>[1]Full!B42</f>
        <v>8.8935301986033805E-3</v>
      </c>
      <c r="E42">
        <f>[1]Full!C42</f>
        <v>1.8530095198825982E-11</v>
      </c>
      <c r="F42">
        <f>[1]Full!D42</f>
        <v>8.8935301986033805E-3</v>
      </c>
      <c r="M42" s="1"/>
      <c r="N42">
        <f>[1]Full!J41</f>
        <v>47.755102040816332</v>
      </c>
      <c r="O42">
        <f>[1]Full!K41</f>
        <v>95.559820752352735</v>
      </c>
      <c r="P42">
        <f>[1]Full!L41</f>
        <v>0.51397088577609717</v>
      </c>
      <c r="Q42">
        <f>[1]Full!M41</f>
        <v>0.1768113698142019</v>
      </c>
      <c r="R42">
        <f>[1]Full!N41</f>
        <v>3.74939703440399</v>
      </c>
      <c r="T42">
        <v>60</v>
      </c>
      <c r="U42">
        <f t="shared" ref="U42:X42" si="45">U9-U32</f>
        <v>-0.51796822297379608</v>
      </c>
      <c r="V42">
        <f t="shared" si="45"/>
        <v>7.0248035215371374E-2</v>
      </c>
      <c r="W42">
        <f t="shared" si="45"/>
        <v>-0.22807502880515873</v>
      </c>
      <c r="X42">
        <f t="shared" si="45"/>
        <v>0.67445317863472098</v>
      </c>
      <c r="Z42">
        <f>[1]Full!U41</f>
        <v>47.755102040816332</v>
      </c>
      <c r="AA42">
        <f>[1]Full!V41</f>
        <v>3.032340419517749</v>
      </c>
      <c r="AB42">
        <f>[1]Full!W41</f>
        <v>33.300631694627178</v>
      </c>
      <c r="AC42">
        <f>[1]Full!X41</f>
        <v>3.80777660851055</v>
      </c>
      <c r="AD42">
        <f>[1]Full!Y41</f>
        <v>59.86057791282817</v>
      </c>
      <c r="AF42">
        <v>60</v>
      </c>
      <c r="AG42">
        <f t="shared" ref="AG42:AJ42" si="46">AG9-AG32</f>
        <v>-6.3398580606577397</v>
      </c>
      <c r="AH42">
        <f t="shared" si="46"/>
        <v>3.6989826111113437</v>
      </c>
      <c r="AI42">
        <f t="shared" si="46"/>
        <v>4.4525671075204283</v>
      </c>
      <c r="AJ42">
        <f t="shared" si="46"/>
        <v>-1.8116923211939593</v>
      </c>
      <c r="AL42">
        <f>[1]Full!AH41</f>
        <v>47.755102040816332</v>
      </c>
      <c r="AM42">
        <f>[1]Full!AI41</f>
        <v>25.257545402694461</v>
      </c>
      <c r="AN42">
        <f>[1]Full!AJ41</f>
        <v>10.050733701248101</v>
      </c>
      <c r="AO42">
        <f>[1]Full!AK41</f>
        <v>2.8623619011847898</v>
      </c>
      <c r="AP42">
        <f>[1]Full!AL41</f>
        <v>61.829360294351702</v>
      </c>
      <c r="AR42">
        <v>60</v>
      </c>
      <c r="AS42">
        <f t="shared" ref="AS42:AV42" si="47">AS9-AS32</f>
        <v>3.8878819289769098</v>
      </c>
      <c r="AT42">
        <f t="shared" si="47"/>
        <v>7.1623323992522154</v>
      </c>
      <c r="AU42">
        <f t="shared" si="47"/>
        <v>0.76843195880678394</v>
      </c>
      <c r="AV42">
        <f t="shared" si="47"/>
        <v>-11.818477830666708</v>
      </c>
      <c r="AX42">
        <f>[1]Full!AV41</f>
        <v>47.755102040816332</v>
      </c>
      <c r="AY42">
        <f>[1]Full!AW41</f>
        <v>75.642593745874834</v>
      </c>
      <c r="AZ42">
        <f>[1]Full!AX41</f>
        <v>8.6034372989023957</v>
      </c>
      <c r="BA42">
        <f>[1]Full!AY41</f>
        <v>0.84946382106097984</v>
      </c>
      <c r="BB42">
        <f>[1]Full!AZ41</f>
        <v>14.904336677793721</v>
      </c>
      <c r="BD42">
        <v>60</v>
      </c>
      <c r="BE42">
        <f t="shared" ref="BE42:BH42" si="48">BE9-BE32</f>
        <v>-4.9870802351819918</v>
      </c>
      <c r="BF42">
        <f t="shared" si="48"/>
        <v>5.6843423983905055</v>
      </c>
      <c r="BG42">
        <f t="shared" si="48"/>
        <v>3.1801820381417825</v>
      </c>
      <c r="BH42">
        <f t="shared" si="48"/>
        <v>-3.8774468826699433</v>
      </c>
      <c r="BJ42">
        <f>[1]Full!BJ41</f>
        <v>47.755102040816332</v>
      </c>
      <c r="BK42">
        <f>[1]Full!BK41</f>
        <v>49.319059498720513</v>
      </c>
      <c r="BL42">
        <f>[1]Full!BL41</f>
        <v>4.1129270840610008</v>
      </c>
      <c r="BM42">
        <f>[1]Full!BM41</f>
        <v>1.749849478542119</v>
      </c>
      <c r="BN42">
        <f>[1]Full!BN41</f>
        <v>44.818165883693169</v>
      </c>
      <c r="BP42">
        <v>60</v>
      </c>
      <c r="BQ42">
        <f t="shared" ref="BQ42:BT42" si="49">BQ9-BQ32</f>
        <v>7.833833037926432</v>
      </c>
      <c r="BR42">
        <f t="shared" si="49"/>
        <v>18.556876210166443</v>
      </c>
      <c r="BS42">
        <f t="shared" si="49"/>
        <v>2.4546274703441062</v>
      </c>
      <c r="BT42">
        <f t="shared" si="49"/>
        <v>-28.845325613616499</v>
      </c>
      <c r="BV42">
        <f>[1]Full!BX41</f>
        <v>7.9591836734693882</v>
      </c>
      <c r="BW42">
        <f>[1]Full!BY41</f>
        <v>50.490164327878389</v>
      </c>
      <c r="BX42">
        <f>[1]Full!BZ41</f>
        <v>33.336285898701817</v>
      </c>
      <c r="BY42">
        <f>[1]Full!CA41</f>
        <v>4.853596984615475</v>
      </c>
      <c r="BZ42">
        <f>[1]Full!CB41</f>
        <v>11.320013385153789</v>
      </c>
      <c r="CA42">
        <f>[1]Full!CL41</f>
        <v>47.755102040816332</v>
      </c>
      <c r="CB42">
        <f>[1]Full!CM41</f>
        <v>41.431971317240603</v>
      </c>
      <c r="CC42">
        <f>[1]Full!CN41</f>
        <v>20.32210399678587</v>
      </c>
      <c r="CD42">
        <f>[1]Full!CO41</f>
        <v>2.285464909399189</v>
      </c>
      <c r="CE42">
        <f>[1]Full!CP41</f>
        <v>35.960448671753248</v>
      </c>
      <c r="CG42">
        <v>60</v>
      </c>
      <c r="CH42">
        <f t="shared" ref="CH42:CK42" si="50">CH9-CH32</f>
        <v>-33.442107555620943</v>
      </c>
      <c r="CI42">
        <f t="shared" si="50"/>
        <v>12.190612711231072</v>
      </c>
      <c r="CJ42">
        <f t="shared" si="50"/>
        <v>2.1883282013026593</v>
      </c>
      <c r="CK42">
        <f t="shared" si="50"/>
        <v>19.174068008522177</v>
      </c>
      <c r="CM42">
        <f>[1]Full!CZ41</f>
        <v>3.9795918367346941</v>
      </c>
      <c r="CN42">
        <f>[1]Full!DA41</f>
        <v>72.007763040517986</v>
      </c>
      <c r="CO42">
        <f>[1]Full!DB41</f>
        <v>18.51875185916083</v>
      </c>
      <c r="CP42">
        <f>[1]Full!DC41</f>
        <v>3.2989332530945412</v>
      </c>
      <c r="CQ42">
        <f>[1]Full!DD41</f>
        <v>6.0674050516078797</v>
      </c>
      <c r="CR42">
        <f>[1]Full!DN41</f>
        <v>47.755102040816332</v>
      </c>
      <c r="CS42">
        <f>[1]Full!DO41</f>
        <v>94.90798576956351</v>
      </c>
      <c r="CT42">
        <f>[1]Full!DP41</f>
        <v>1.2366734697022379</v>
      </c>
      <c r="CU42">
        <f>[1]Full!DQ41</f>
        <v>0.12663609428976941</v>
      </c>
      <c r="CV42">
        <f>[1]Full!DR41</f>
        <v>3.628770987244395</v>
      </c>
      <c r="DA42">
        <f>[1]Full!DY41</f>
        <v>81.632653061224488</v>
      </c>
      <c r="DB42">
        <f>[1]Full!DZ41</f>
        <v>24.156545653238961</v>
      </c>
      <c r="DG42">
        <f>[1]Full!ED41</f>
        <v>81.632653061224488</v>
      </c>
      <c r="DH42">
        <f>[1]Full!EE41</f>
        <v>45.595620445019648</v>
      </c>
      <c r="DM42">
        <f>[1]Full!EI41</f>
        <v>81.632653061224488</v>
      </c>
      <c r="DN42">
        <f>[1]Full!EJ41</f>
        <v>3.2746124029940589</v>
      </c>
    </row>
    <row r="43" spans="1:118" x14ac:dyDescent="0.25">
      <c r="A43" t="s">
        <v>23</v>
      </c>
      <c r="B43" t="s">
        <v>43</v>
      </c>
      <c r="C43">
        <f>[1]Full!A43</f>
        <v>1.334759455766747E-11</v>
      </c>
      <c r="D43">
        <f>[1]Full!B43</f>
        <v>1.492424567756352E-2</v>
      </c>
      <c r="E43">
        <f>[1]Full!C43</f>
        <v>1.334759455766747E-11</v>
      </c>
      <c r="F43">
        <f>[1]Full!D43</f>
        <v>1.492424567756352E-2</v>
      </c>
      <c r="M43" s="1"/>
      <c r="N43">
        <f>[1]Full!J42</f>
        <v>48.979591836734699</v>
      </c>
      <c r="O43">
        <f>[1]Full!K42</f>
        <v>95.466281254312619</v>
      </c>
      <c r="P43">
        <f>[1]Full!L42</f>
        <v>0.5134688351730442</v>
      </c>
      <c r="Q43">
        <f>[1]Full!M42</f>
        <v>0.17663905585028131</v>
      </c>
      <c r="R43">
        <f>[1]Full!N42</f>
        <v>3.8436108970013469</v>
      </c>
      <c r="Z43">
        <f>[1]Full!U42</f>
        <v>48.979591836734699</v>
      </c>
      <c r="AA43">
        <f>[1]Full!V42</f>
        <v>3.064730096053129</v>
      </c>
      <c r="AB43">
        <f>[1]Full!W42</f>
        <v>32.263443715996672</v>
      </c>
      <c r="AC43">
        <f>[1]Full!X42</f>
        <v>3.7572834551607839</v>
      </c>
      <c r="AD43">
        <f>[1]Full!Y42</f>
        <v>60.915872402999653</v>
      </c>
      <c r="AL43">
        <f>[1]Full!AH42</f>
        <v>48.979591836734699</v>
      </c>
      <c r="AM43">
        <f>[1]Full!AI42</f>
        <v>24.977731742185579</v>
      </c>
      <c r="AN43">
        <f>[1]Full!AJ42</f>
        <v>9.7077103584532747</v>
      </c>
      <c r="AO43">
        <f>[1]Full!AK42</f>
        <v>2.759997670389605</v>
      </c>
      <c r="AP43">
        <f>[1]Full!AL42</f>
        <v>62.554561501285853</v>
      </c>
      <c r="AX43">
        <f>[1]Full!AV42</f>
        <v>48.979591836734699</v>
      </c>
      <c r="AY43">
        <f>[1]Full!AW42</f>
        <v>75.743367743818027</v>
      </c>
      <c r="AZ43">
        <f>[1]Full!AX42</f>
        <v>8.2670545876267827</v>
      </c>
      <c r="BA43">
        <f>[1]Full!AY42</f>
        <v>0.83730986543176578</v>
      </c>
      <c r="BB43">
        <f>[1]Full!AZ42</f>
        <v>15.152099346755341</v>
      </c>
      <c r="BJ43">
        <f>[1]Full!BJ42</f>
        <v>48.979591836734699</v>
      </c>
      <c r="BK43">
        <f>[1]Full!BK42</f>
        <v>49.105137357259899</v>
      </c>
      <c r="BL43">
        <f>[1]Full!BL42</f>
        <v>3.954233183287799</v>
      </c>
      <c r="BM43">
        <f>[1]Full!BM42</f>
        <v>1.7109522142567539</v>
      </c>
      <c r="BN43">
        <f>[1]Full!BN42</f>
        <v>45.229679550672898</v>
      </c>
      <c r="BV43">
        <f>[1]Full!BX42</f>
        <v>8.1632653061224492</v>
      </c>
      <c r="BW43">
        <f>[1]Full!BY42</f>
        <v>49.712898562317022</v>
      </c>
      <c r="BX43">
        <f>[1]Full!BZ42</f>
        <v>33.636710238757601</v>
      </c>
      <c r="BY43">
        <f>[1]Full!CA42</f>
        <v>4.9264352796662916</v>
      </c>
      <c r="BZ43">
        <f>[1]Full!CB42</f>
        <v>11.72403394655456</v>
      </c>
      <c r="CA43">
        <f>[1]Full!CL42</f>
        <v>48.979591836734699</v>
      </c>
      <c r="CB43">
        <f>[1]Full!CM42</f>
        <v>41.490457396110187</v>
      </c>
      <c r="CC43">
        <f>[1]Full!CN42</f>
        <v>19.66068216553073</v>
      </c>
      <c r="CD43">
        <f>[1]Full!CO42</f>
        <v>2.2551235707965032</v>
      </c>
      <c r="CE43">
        <f>[1]Full!CP42</f>
        <v>36.593725762741492</v>
      </c>
      <c r="CM43">
        <f>[1]Full!CZ42</f>
        <v>4.0816326530612246</v>
      </c>
      <c r="CN43">
        <f>[1]Full!DA42</f>
        <v>71.624653193924857</v>
      </c>
      <c r="CO43">
        <f>[1]Full!DB42</f>
        <v>18.701069074729759</v>
      </c>
      <c r="CP43">
        <f>[1]Full!DC42</f>
        <v>3.3416828204527649</v>
      </c>
      <c r="CQ43">
        <f>[1]Full!DD42</f>
        <v>6.2210574582131546</v>
      </c>
      <c r="CR43">
        <f>[1]Full!DN42</f>
        <v>48.979591836734699</v>
      </c>
      <c r="CS43">
        <f>[1]Full!DO42</f>
        <v>94.937480402341919</v>
      </c>
      <c r="CT43">
        <f>[1]Full!DP42</f>
        <v>1.1538233152628381</v>
      </c>
      <c r="CU43">
        <f>[1]Full!DQ42</f>
        <v>0.12483807865470629</v>
      </c>
      <c r="CV43">
        <f>[1]Full!DR42</f>
        <v>3.6826596569124281</v>
      </c>
      <c r="DA43">
        <f>[1]Full!DY42</f>
        <v>83.673469387755105</v>
      </c>
      <c r="DB43">
        <f>[1]Full!DZ42</f>
        <v>25.61808534759205</v>
      </c>
      <c r="DG43">
        <f>[1]Full!ED42</f>
        <v>83.673469387755105</v>
      </c>
      <c r="DH43">
        <f>[1]Full!EE42</f>
        <v>46.335888351868597</v>
      </c>
      <c r="DM43">
        <f>[1]Full!EI42</f>
        <v>83.673469387755105</v>
      </c>
      <c r="DN43">
        <f>[1]Full!EJ42</f>
        <v>2.9805239588045729</v>
      </c>
    </row>
    <row r="44" spans="1:118" x14ac:dyDescent="0.25">
      <c r="A44" t="s">
        <v>24</v>
      </c>
      <c r="B44" t="s">
        <v>44</v>
      </c>
      <c r="C44">
        <f>[1]Full!A44</f>
        <v>6.2447781584236188E-2</v>
      </c>
      <c r="D44">
        <f>[1]Full!B44</f>
        <v>1.9458946205460811E-7</v>
      </c>
      <c r="E44">
        <f>[1]Full!C44</f>
        <v>6.2447781584236188E-2</v>
      </c>
      <c r="F44">
        <f>[1]Full!D44</f>
        <v>1.9458946205460811E-7</v>
      </c>
      <c r="M44" s="1"/>
      <c r="N44">
        <f>[1]Full!J43</f>
        <v>50.204081632653057</v>
      </c>
      <c r="O44">
        <f>[1]Full!K43</f>
        <v>95.372833737897679</v>
      </c>
      <c r="P44">
        <f>[1]Full!L43</f>
        <v>0.5129670321933667</v>
      </c>
      <c r="Q44">
        <f>[1]Full!M43</f>
        <v>0.1764667339463499</v>
      </c>
      <c r="R44">
        <f>[1]Full!N43</f>
        <v>3.9377325382955508</v>
      </c>
      <c r="Z44">
        <f>[1]Full!U43</f>
        <v>50.204081632653057</v>
      </c>
      <c r="AA44">
        <f>[1]Full!V43</f>
        <v>3.0967896069467562</v>
      </c>
      <c r="AB44">
        <f>[1]Full!W43</f>
        <v>31.257924346001872</v>
      </c>
      <c r="AC44">
        <f>[1]Full!X43</f>
        <v>3.7048471310787909</v>
      </c>
      <c r="AD44">
        <f>[1]Full!Y43</f>
        <v>61.941774159406712</v>
      </c>
      <c r="AL44">
        <f>[1]Full!AH43</f>
        <v>50.204081632653057</v>
      </c>
      <c r="AM44">
        <f>[1]Full!AI43</f>
        <v>24.708739379672888</v>
      </c>
      <c r="AN44">
        <f>[1]Full!AJ43</f>
        <v>9.375076507083044</v>
      </c>
      <c r="AO44">
        <f>[1]Full!AK43</f>
        <v>2.6617152452902149</v>
      </c>
      <c r="AP44">
        <f>[1]Full!AL43</f>
        <v>63.254470071007937</v>
      </c>
      <c r="AX44">
        <f>[1]Full!AV43</f>
        <v>50.204081632653057</v>
      </c>
      <c r="AY44">
        <f>[1]Full!AW43</f>
        <v>75.83499650860378</v>
      </c>
      <c r="AZ44">
        <f>[1]Full!AX43</f>
        <v>7.9457574915333673</v>
      </c>
      <c r="BA44">
        <f>[1]Full!AY43</f>
        <v>0.82493657336551041</v>
      </c>
      <c r="BB44">
        <f>[1]Full!AZ43</f>
        <v>15.394140970129261</v>
      </c>
      <c r="BJ44">
        <f>[1]Full!BJ43</f>
        <v>50.204081632653057</v>
      </c>
      <c r="BK44">
        <f>[1]Full!BK43</f>
        <v>48.898945333701953</v>
      </c>
      <c r="BL44">
        <f>[1]Full!BL43</f>
        <v>3.8016387688993079</v>
      </c>
      <c r="BM44">
        <f>[1]Full!BM43</f>
        <v>1.6738107321829121</v>
      </c>
      <c r="BN44">
        <f>[1]Full!BN43</f>
        <v>45.625607507798151</v>
      </c>
      <c r="BV44">
        <f>[1]Full!BX43</f>
        <v>8.3673469387755102</v>
      </c>
      <c r="BW44">
        <f>[1]Full!BY43</f>
        <v>48.951486005393477</v>
      </c>
      <c r="BX44">
        <f>[1]Full!BZ43</f>
        <v>33.920460636142728</v>
      </c>
      <c r="BY44">
        <f>[1]Full!CA43</f>
        <v>4.9971893699551044</v>
      </c>
      <c r="BZ44">
        <f>[1]Full!CB43</f>
        <v>12.13095414981553</v>
      </c>
      <c r="CA44">
        <f>[1]Full!CL43</f>
        <v>50.204081632653057</v>
      </c>
      <c r="CB44">
        <f>[1]Full!CM43</f>
        <v>41.544342702291949</v>
      </c>
      <c r="CC44">
        <f>[1]Full!CN43</f>
        <v>19.022608741469739</v>
      </c>
      <c r="CD44">
        <f>[1]Full!CO43</f>
        <v>2.2236500777342529</v>
      </c>
      <c r="CE44">
        <f>[1]Full!CP43</f>
        <v>37.209387373682972</v>
      </c>
      <c r="CM44">
        <f>[1]Full!CZ43</f>
        <v>4.1836734693877551</v>
      </c>
      <c r="CN44">
        <f>[1]Full!DA43</f>
        <v>71.2516026813732</v>
      </c>
      <c r="CO44">
        <f>[1]Full!DB43</f>
        <v>18.875225636427789</v>
      </c>
      <c r="CP44">
        <f>[1]Full!DC43</f>
        <v>3.3828725195844962</v>
      </c>
      <c r="CQ44">
        <f>[1]Full!DD43</f>
        <v>6.3743297314351377</v>
      </c>
      <c r="CR44">
        <f>[1]Full!DN43</f>
        <v>50.204081632653057</v>
      </c>
      <c r="CS44">
        <f>[1]Full!DO43</f>
        <v>94.959704837109683</v>
      </c>
      <c r="CT44">
        <f>[1]Full!DP43</f>
        <v>1.0790961751400689</v>
      </c>
      <c r="CU44">
        <f>[1]Full!DQ43</f>
        <v>0.1231171737870395</v>
      </c>
      <c r="CV44">
        <f>[1]Full!DR43</f>
        <v>3.7356591146518161</v>
      </c>
      <c r="DA44">
        <f>[1]Full!DY43</f>
        <v>85.714285714285722</v>
      </c>
      <c r="DB44">
        <f>[1]Full!DZ43</f>
        <v>27.205043550106051</v>
      </c>
      <c r="DG44">
        <f>[1]Full!ED43</f>
        <v>85.714285714285722</v>
      </c>
      <c r="DH44">
        <f>[1]Full!EE43</f>
        <v>47.076199503512463</v>
      </c>
      <c r="DM44">
        <f>[1]Full!EI43</f>
        <v>85.714285714285722</v>
      </c>
      <c r="DN44">
        <f>[1]Full!EJ43</f>
        <v>2.6846649906609472</v>
      </c>
    </row>
    <row r="45" spans="1:118" x14ac:dyDescent="0.25">
      <c r="A45" t="s">
        <v>123</v>
      </c>
      <c r="B45" t="s">
        <v>124</v>
      </c>
      <c r="C45">
        <f>[1]Full!A45</f>
        <v>2.2883040922709171E-13</v>
      </c>
      <c r="D45">
        <f>[1]Full!B45</f>
        <v>6.4163890268738328E-3</v>
      </c>
      <c r="E45">
        <f>[1]Full!C45</f>
        <v>2.2883040922709171E-13</v>
      </c>
      <c r="F45">
        <f>[1]Full!D45</f>
        <v>6.4163890268738328E-3</v>
      </c>
      <c r="M45" s="1"/>
      <c r="N45">
        <f>[1]Full!J44</f>
        <v>51.428571428571431</v>
      </c>
      <c r="O45">
        <f>[1]Full!K44</f>
        <v>95.279478055776536</v>
      </c>
      <c r="P45">
        <f>[1]Full!L44</f>
        <v>0.51246550989395045</v>
      </c>
      <c r="Q45">
        <f>[1]Full!M44</f>
        <v>0.1762944282434934</v>
      </c>
      <c r="R45">
        <f>[1]Full!N44</f>
        <v>4.031762048438071</v>
      </c>
      <c r="Z45">
        <f>[1]Full!U44</f>
        <v>51.428571428571431</v>
      </c>
      <c r="AA45">
        <f>[1]Full!V44</f>
        <v>3.1283795306704811</v>
      </c>
      <c r="AB45">
        <f>[1]Full!W44</f>
        <v>30.283226968560339</v>
      </c>
      <c r="AC45">
        <f>[1]Full!X44</f>
        <v>3.6507181618988498</v>
      </c>
      <c r="AD45">
        <f>[1]Full!Y44</f>
        <v>62.939010780831303</v>
      </c>
      <c r="AL45">
        <f>[1]Full!AH44</f>
        <v>51.428571428571431</v>
      </c>
      <c r="AM45">
        <f>[1]Full!AI44</f>
        <v>24.449951909637459</v>
      </c>
      <c r="AN45">
        <f>[1]Full!AJ44</f>
        <v>9.0528021249870125</v>
      </c>
      <c r="AO45">
        <f>[1]Full!AK44</f>
        <v>2.567272666281323</v>
      </c>
      <c r="AP45">
        <f>[1]Full!AL44</f>
        <v>63.929974376544664</v>
      </c>
      <c r="AX45">
        <f>[1]Full!AV44</f>
        <v>51.428571428571431</v>
      </c>
      <c r="AY45">
        <f>[1]Full!AW44</f>
        <v>75.9179453680471</v>
      </c>
      <c r="AZ45">
        <f>[1]Full!AX44</f>
        <v>7.6389135500505043</v>
      </c>
      <c r="BA45">
        <f>[1]Full!AY44</f>
        <v>0.81237322749630747</v>
      </c>
      <c r="BB45">
        <f>[1]Full!AZ44</f>
        <v>15.63059939803802</v>
      </c>
      <c r="BJ45">
        <f>[1]Full!BJ44</f>
        <v>51.428571428571431</v>
      </c>
      <c r="BK45">
        <f>[1]Full!BK44</f>
        <v>48.700039044484811</v>
      </c>
      <c r="BL45">
        <f>[1]Full!BL44</f>
        <v>3.6549604918695842</v>
      </c>
      <c r="BM45">
        <f>[1]Full!BM44</f>
        <v>1.638315724865504</v>
      </c>
      <c r="BN45">
        <f>[1]Full!BN44</f>
        <v>46.00668708102755</v>
      </c>
      <c r="BV45">
        <f>[1]Full!BX44</f>
        <v>8.5714285714285712</v>
      </c>
      <c r="BW45">
        <f>[1]Full!BY44</f>
        <v>48.205212988131777</v>
      </c>
      <c r="BX45">
        <f>[1]Full!BZ44</f>
        <v>34.188488899450938</v>
      </c>
      <c r="BY45">
        <f>[1]Full!CA44</f>
        <v>5.0659093533093396</v>
      </c>
      <c r="BZ45">
        <f>[1]Full!CB44</f>
        <v>12.540486190654709</v>
      </c>
      <c r="CA45">
        <f>[1]Full!CL44</f>
        <v>51.428571428571431</v>
      </c>
      <c r="CB45">
        <f>[1]Full!CM44</f>
        <v>41.593982543911473</v>
      </c>
      <c r="CC45">
        <f>[1]Full!CN44</f>
        <v>18.40698962638124</v>
      </c>
      <c r="CD45">
        <f>[1]Full!CO44</f>
        <v>2.1911659864681359</v>
      </c>
      <c r="CE45">
        <f>[1]Full!CP44</f>
        <v>37.807850738418139</v>
      </c>
      <c r="CM45">
        <f>[1]Full!CZ44</f>
        <v>4.2857142857142856</v>
      </c>
      <c r="CN45">
        <f>[1]Full!DA44</f>
        <v>70.888337756055279</v>
      </c>
      <c r="CO45">
        <f>[1]Full!DB44</f>
        <v>19.041472934000829</v>
      </c>
      <c r="CP45">
        <f>[1]Full!DC44</f>
        <v>3.4225349245849102</v>
      </c>
      <c r="CQ45">
        <f>[1]Full!DD44</f>
        <v>6.5272133829224472</v>
      </c>
      <c r="CR45">
        <f>[1]Full!DN44</f>
        <v>51.428571428571431</v>
      </c>
      <c r="CS45">
        <f>[1]Full!DO44</f>
        <v>94.975487014957409</v>
      </c>
      <c r="CT45">
        <f>[1]Full!DP44</f>
        <v>1.0116341406658049</v>
      </c>
      <c r="CU45">
        <f>[1]Full!DQ44</f>
        <v>0.1214691968144109</v>
      </c>
      <c r="CV45">
        <f>[1]Full!DR44</f>
        <v>3.7878021979746981</v>
      </c>
      <c r="DA45">
        <f>[1]Full!DY44</f>
        <v>87.755102040816325</v>
      </c>
      <c r="DB45">
        <f>[1]Full!DZ44</f>
        <v>28.946392199832619</v>
      </c>
      <c r="DG45">
        <f>[1]Full!ED44</f>
        <v>87.755102040816325</v>
      </c>
      <c r="DH45">
        <f>[1]Full!EE44</f>
        <v>47.816549562170422</v>
      </c>
      <c r="DM45">
        <f>[1]Full!EI44</f>
        <v>87.755102040816325</v>
      </c>
      <c r="DN45">
        <f>[1]Full!EJ44</f>
        <v>2.3844076482873078</v>
      </c>
    </row>
    <row r="46" spans="1:118" x14ac:dyDescent="0.25">
      <c r="A46" t="s">
        <v>25</v>
      </c>
      <c r="B46" t="s">
        <v>45</v>
      </c>
      <c r="C46">
        <f>[1]Full!A46</f>
        <v>5.5282534168848471E-2</v>
      </c>
      <c r="D46">
        <f>[1]Full!B46</f>
        <v>2.6038606947700021E-2</v>
      </c>
      <c r="E46">
        <f>[1]Full!C46</f>
        <v>5.5282534168848471E-2</v>
      </c>
      <c r="F46">
        <f>[1]Full!D46</f>
        <v>2.6038606947700021E-2</v>
      </c>
      <c r="M46" s="1"/>
      <c r="N46">
        <f>[1]Full!J45</f>
        <v>52.653061224489797</v>
      </c>
      <c r="O46">
        <f>[1]Full!K45</f>
        <v>95.186214060617772</v>
      </c>
      <c r="P46">
        <f>[1]Full!L45</f>
        <v>0.51196430133168103</v>
      </c>
      <c r="Q46">
        <f>[1]Full!M45</f>
        <v>0.17612216288279739</v>
      </c>
      <c r="R46">
        <f>[1]Full!N45</f>
        <v>4.1256995175803777</v>
      </c>
      <c r="Z46">
        <f>[1]Full!U45</f>
        <v>52.653061224489797</v>
      </c>
      <c r="AA46">
        <f>[1]Full!V45</f>
        <v>3.159386100270138</v>
      </c>
      <c r="AB46">
        <f>[1]Full!W45</f>
        <v>29.33846823045501</v>
      </c>
      <c r="AC46">
        <f>[1]Full!X45</f>
        <v>3.595152945440065</v>
      </c>
      <c r="AD46">
        <f>[1]Full!Y45</f>
        <v>63.908328008190303</v>
      </c>
      <c r="AL46">
        <f>[1]Full!AH45</f>
        <v>52.653061224489797</v>
      </c>
      <c r="AM46">
        <f>[1]Full!AI45</f>
        <v>24.20075292656038</v>
      </c>
      <c r="AN46">
        <f>[1]Full!AJ45</f>
        <v>8.7408571900147827</v>
      </c>
      <c r="AO46">
        <f>[1]Full!AK45</f>
        <v>2.476427973757636</v>
      </c>
      <c r="AP46">
        <f>[1]Full!AL45</f>
        <v>64.581962790922688</v>
      </c>
      <c r="AX46">
        <f>[1]Full!AV45</f>
        <v>52.653061224489797</v>
      </c>
      <c r="AY46">
        <f>[1]Full!AW45</f>
        <v>75.99267964996298</v>
      </c>
      <c r="AZ46">
        <f>[1]Full!AX45</f>
        <v>7.3458903026065494</v>
      </c>
      <c r="BA46">
        <f>[1]Full!AY45</f>
        <v>0.79964911045825005</v>
      </c>
      <c r="BB46">
        <f>[1]Full!AZ45</f>
        <v>15.861612480604141</v>
      </c>
      <c r="BJ46">
        <f>[1]Full!BJ45</f>
        <v>52.653061224489797</v>
      </c>
      <c r="BK46">
        <f>[1]Full!BK45</f>
        <v>48.508125449771313</v>
      </c>
      <c r="BL46">
        <f>[1]Full!BL45</f>
        <v>3.5140212871538128</v>
      </c>
      <c r="BM46">
        <f>[1]Full!BM45</f>
        <v>1.6043941684358931</v>
      </c>
      <c r="BN46">
        <f>[1]Full!BN45</f>
        <v>46.373461415656188</v>
      </c>
      <c r="BV46">
        <f>[1]Full!BX45</f>
        <v>8.7755102040816322</v>
      </c>
      <c r="BW46">
        <f>[1]Full!BY45</f>
        <v>47.473838240333983</v>
      </c>
      <c r="BX46">
        <f>[1]Full!BZ45</f>
        <v>34.441109879370977</v>
      </c>
      <c r="BY46">
        <f>[1]Full!CA45</f>
        <v>5.1326302004291424</v>
      </c>
      <c r="BZ46">
        <f>[1]Full!CB45</f>
        <v>12.952522378404771</v>
      </c>
      <c r="CA46">
        <f>[1]Full!CL45</f>
        <v>52.653061224489797</v>
      </c>
      <c r="CB46">
        <f>[1]Full!CM45</f>
        <v>41.639732229094292</v>
      </c>
      <c r="CC46">
        <f>[1]Full!CN45</f>
        <v>17.812930722043511</v>
      </c>
      <c r="CD46">
        <f>[1]Full!CO45</f>
        <v>2.15779285325385</v>
      </c>
      <c r="CE46">
        <f>[1]Full!CP45</f>
        <v>38.38953309078741</v>
      </c>
      <c r="CM46">
        <f>[1]Full!CZ45</f>
        <v>4.3877551020408161</v>
      </c>
      <c r="CN46">
        <f>[1]Full!DA45</f>
        <v>70.534584671163486</v>
      </c>
      <c r="CO46">
        <f>[1]Full!DB45</f>
        <v>19.200062357194749</v>
      </c>
      <c r="CP46">
        <f>[1]Full!DC45</f>
        <v>3.4607026095491809</v>
      </c>
      <c r="CQ46">
        <f>[1]Full!DD45</f>
        <v>6.6796999243236996</v>
      </c>
      <c r="CR46">
        <f>[1]Full!DN45</f>
        <v>52.653061224489797</v>
      </c>
      <c r="CS46">
        <f>[1]Full!DO45</f>
        <v>94.98565487697573</v>
      </c>
      <c r="CT46">
        <f>[1]Full!DP45</f>
        <v>0.95057930317192429</v>
      </c>
      <c r="CU46">
        <f>[1]Full!DQ45</f>
        <v>0.11988996486446279</v>
      </c>
      <c r="CV46">
        <f>[1]Full!DR45</f>
        <v>3.8391217443932089</v>
      </c>
      <c r="DA46">
        <f>[1]Full!DY45</f>
        <v>89.795918367346943</v>
      </c>
      <c r="DB46">
        <f>[1]Full!DZ45</f>
        <v>30.880994310438979</v>
      </c>
      <c r="DG46">
        <f>[1]Full!ED45</f>
        <v>89.795918367346943</v>
      </c>
      <c r="DH46">
        <f>[1]Full!EE45</f>
        <v>48.556916398140828</v>
      </c>
      <c r="DM46">
        <f>[1]Full!EI45</f>
        <v>89.795918367346943</v>
      </c>
      <c r="DN46">
        <f>[1]Full!EJ45</f>
        <v>2.0802461936732661</v>
      </c>
    </row>
    <row r="47" spans="1:118" x14ac:dyDescent="0.25">
      <c r="A47" t="s">
        <v>26</v>
      </c>
      <c r="B47" t="s">
        <v>46</v>
      </c>
      <c r="C47">
        <f>[1]Full!A47</f>
        <v>7.6799596259033093E-3</v>
      </c>
      <c r="D47">
        <f>[1]Full!B47</f>
        <v>2.0365778650028201E-7</v>
      </c>
      <c r="E47">
        <f>[1]Full!C47</f>
        <v>7.6799596259033093E-3</v>
      </c>
      <c r="F47">
        <f>[1]Full!D47</f>
        <v>2.0365778650028201E-7</v>
      </c>
      <c r="M47" s="1"/>
      <c r="N47">
        <f>[1]Full!J46</f>
        <v>53.877551020408163</v>
      </c>
      <c r="O47">
        <f>[1]Full!K46</f>
        <v>95.093041605090008</v>
      </c>
      <c r="P47">
        <f>[1]Full!L46</f>
        <v>0.5114634395634442</v>
      </c>
      <c r="Q47">
        <f>[1]Full!M46</f>
        <v>0.1759499620053476</v>
      </c>
      <c r="R47">
        <f>[1]Full!N46</f>
        <v>4.2195450358739386</v>
      </c>
      <c r="Z47">
        <f>[1]Full!U46</f>
        <v>53.877551020408163</v>
      </c>
      <c r="AA47">
        <f>[1]Full!V46</f>
        <v>3.1897748667000152</v>
      </c>
      <c r="AB47">
        <f>[1]Full!W46</f>
        <v>28.422833996345972</v>
      </c>
      <c r="AC47">
        <f>[1]Full!X46</f>
        <v>3.5383276795185341</v>
      </c>
      <c r="AD47">
        <f>[1]Full!Y46</f>
        <v>64.850398681878204</v>
      </c>
      <c r="AL47">
        <f>[1]Full!AH46</f>
        <v>53.877551020408163</v>
      </c>
      <c r="AM47">
        <f>[1]Full!AI46</f>
        <v>23.96054630161326</v>
      </c>
      <c r="AN47">
        <f>[1]Full!AJ46</f>
        <v>8.4391989885007721</v>
      </c>
      <c r="AO47">
        <f>[1]Full!AK46</f>
        <v>2.388947257451679</v>
      </c>
      <c r="AP47">
        <f>[1]Full!AL46</f>
        <v>65.211308128539898</v>
      </c>
      <c r="AX47">
        <f>[1]Full!AV46</f>
        <v>53.877551020408163</v>
      </c>
      <c r="AY47">
        <f>[1]Full!AW46</f>
        <v>76.059664682166456</v>
      </c>
      <c r="AZ47">
        <f>[1]Full!AX46</f>
        <v>7.0660552886298547</v>
      </c>
      <c r="BA47">
        <f>[1]Full!AY46</f>
        <v>0.78679350488543254</v>
      </c>
      <c r="BB47">
        <f>[1]Full!AZ46</f>
        <v>16.08731806795015</v>
      </c>
      <c r="BJ47">
        <f>[1]Full!BJ46</f>
        <v>53.877551020408163</v>
      </c>
      <c r="BK47">
        <f>[1]Full!BK46</f>
        <v>48.322911509724207</v>
      </c>
      <c r="BL47">
        <f>[1]Full!BL46</f>
        <v>3.378644089707187</v>
      </c>
      <c r="BM47">
        <f>[1]Full!BM46</f>
        <v>1.5719730390254389</v>
      </c>
      <c r="BN47">
        <f>[1]Full!BN46</f>
        <v>46.726473656979138</v>
      </c>
      <c r="BV47">
        <f>[1]Full!BX46</f>
        <v>8.979591836734695</v>
      </c>
      <c r="BW47">
        <f>[1]Full!BY46</f>
        <v>46.757120491802233</v>
      </c>
      <c r="BX47">
        <f>[1]Full!BZ46</f>
        <v>34.678638426591647</v>
      </c>
      <c r="BY47">
        <f>[1]Full!CA46</f>
        <v>5.1973868820146514</v>
      </c>
      <c r="BZ47">
        <f>[1]Full!CB46</f>
        <v>13.36695502239839</v>
      </c>
      <c r="CA47">
        <f>[1]Full!CL46</f>
        <v>53.877551020408163</v>
      </c>
      <c r="CB47">
        <f>[1]Full!CM46</f>
        <v>41.681947065966007</v>
      </c>
      <c r="CC47">
        <f>[1]Full!CN46</f>
        <v>17.239537930234871</v>
      </c>
      <c r="CD47">
        <f>[1]Full!CO46</f>
        <v>2.1236522343470918</v>
      </c>
      <c r="CE47">
        <f>[1]Full!CP46</f>
        <v>38.954851664631221</v>
      </c>
      <c r="CM47">
        <f>[1]Full!CZ46</f>
        <v>4.4897959183673466</v>
      </c>
      <c r="CN47">
        <f>[1]Full!DA46</f>
        <v>70.190069679890044</v>
      </c>
      <c r="CO47">
        <f>[1]Full!DB46</f>
        <v>19.351245295755451</v>
      </c>
      <c r="CP47">
        <f>[1]Full!DC46</f>
        <v>3.4974081485724819</v>
      </c>
      <c r="CQ47">
        <f>[1]Full!DD46</f>
        <v>6.8317808672875149</v>
      </c>
      <c r="CR47">
        <f>[1]Full!DN46</f>
        <v>53.877551020408163</v>
      </c>
      <c r="CS47">
        <f>[1]Full!DO46</f>
        <v>94.990979729531929</v>
      </c>
      <c r="CT47">
        <f>[1]Full!DP46</f>
        <v>0.89513125347973821</v>
      </c>
      <c r="CU47">
        <f>[1]Full!DQ46</f>
        <v>0.1183755034961262</v>
      </c>
      <c r="CV47">
        <f>[1]Full!DR46</f>
        <v>3.8896495540176592</v>
      </c>
      <c r="DA47">
        <f>[1]Full!DY46</f>
        <v>91.83673469387756</v>
      </c>
      <c r="DB47">
        <f>[1]Full!DZ46</f>
        <v>33.093529994209582</v>
      </c>
      <c r="DG47">
        <f>[1]Full!ED46</f>
        <v>91.83673469387756</v>
      </c>
      <c r="DH47">
        <f>[1]Full!EE46</f>
        <v>49.297284893729042</v>
      </c>
      <c r="DM47">
        <f>[1]Full!EI46</f>
        <v>91.83673469387756</v>
      </c>
      <c r="DN47">
        <f>[1]Full!EJ46</f>
        <v>1.7739300695096289</v>
      </c>
    </row>
    <row r="48" spans="1:118" x14ac:dyDescent="0.25">
      <c r="A48" t="s">
        <v>115</v>
      </c>
      <c r="B48" t="s">
        <v>117</v>
      </c>
      <c r="C48">
        <f>[1]Full!A48</f>
        <v>-1.0274130515364051</v>
      </c>
      <c r="D48">
        <f>[1]Full!B48</f>
        <v>7.708929454378481</v>
      </c>
      <c r="E48">
        <f>[1]Full!C48</f>
        <v>-1.0274130515364051</v>
      </c>
      <c r="F48">
        <f>[1]Full!D48</f>
        <v>7.708929454378481</v>
      </c>
      <c r="M48" s="1"/>
      <c r="N48">
        <f>[1]Full!J47</f>
        <v>55.102040816326529</v>
      </c>
      <c r="O48">
        <f>[1]Full!K47</f>
        <v>94.999960541861824</v>
      </c>
      <c r="P48">
        <f>[1]Full!L47</f>
        <v>0.51096295764612543</v>
      </c>
      <c r="Q48">
        <f>[1]Full!M47</f>
        <v>0.17577784975222971</v>
      </c>
      <c r="R48">
        <f>[1]Full!N47</f>
        <v>4.3132986934702267</v>
      </c>
      <c r="Z48">
        <f>[1]Full!U47</f>
        <v>55.102040816326529</v>
      </c>
      <c r="AA48">
        <f>[1]Full!V47</f>
        <v>3.2195113809143958</v>
      </c>
      <c r="AB48">
        <f>[1]Full!W47</f>
        <v>27.5355101308933</v>
      </c>
      <c r="AC48">
        <f>[1]Full!X47</f>
        <v>3.480418561950354</v>
      </c>
      <c r="AD48">
        <f>[1]Full!Y47</f>
        <v>65.76589564228955</v>
      </c>
      <c r="AL48">
        <f>[1]Full!AH47</f>
        <v>55.102040816326529</v>
      </c>
      <c r="AM48">
        <f>[1]Full!AI47</f>
        <v>23.729005224635291</v>
      </c>
      <c r="AN48">
        <f>[1]Full!AJ47</f>
        <v>8.1475209649000888</v>
      </c>
      <c r="AO48">
        <f>[1]Full!AK47</f>
        <v>2.3046941746333549</v>
      </c>
      <c r="AP48">
        <f>[1]Full!AL47</f>
        <v>65.818780311627251</v>
      </c>
      <c r="AX48">
        <f>[1]Full!AV47</f>
        <v>55.102040816326529</v>
      </c>
      <c r="AY48">
        <f>[1]Full!AW47</f>
        <v>76.119365792472536</v>
      </c>
      <c r="AZ48">
        <f>[1]Full!AX47</f>
        <v>6.7987760475487802</v>
      </c>
      <c r="BA48">
        <f>[1]Full!AY47</f>
        <v>0.77383569341194813</v>
      </c>
      <c r="BB48">
        <f>[1]Full!AZ47</f>
        <v>16.30785401019855</v>
      </c>
      <c r="BJ48">
        <f>[1]Full!BJ47</f>
        <v>55.102040816326529</v>
      </c>
      <c r="BK48">
        <f>[1]Full!BK47</f>
        <v>48.14410418450629</v>
      </c>
      <c r="BL48">
        <f>[1]Full!BL47</f>
        <v>3.248651834484892</v>
      </c>
      <c r="BM48">
        <f>[1]Full!BM47</f>
        <v>1.540979312765506</v>
      </c>
      <c r="BN48">
        <f>[1]Full!BN47</f>
        <v>47.066266950291507</v>
      </c>
      <c r="BV48">
        <f>[1]Full!BX47</f>
        <v>9.183673469387756</v>
      </c>
      <c r="BW48">
        <f>[1]Full!BY47</f>
        <v>46.054818472338667</v>
      </c>
      <c r="BX48">
        <f>[1]Full!BZ47</f>
        <v>34.901389391801601</v>
      </c>
      <c r="BY48">
        <f>[1]Full!CA47</f>
        <v>5.2602143687660083</v>
      </c>
      <c r="BZ48">
        <f>[1]Full!CB47</f>
        <v>13.78367643196826</v>
      </c>
      <c r="CA48">
        <f>[1]Full!CL47</f>
        <v>55.102040816326529</v>
      </c>
      <c r="CB48">
        <f>[1]Full!CM47</f>
        <v>41.720982362652201</v>
      </c>
      <c r="CC48">
        <f>[1]Full!CN47</f>
        <v>16.685917152733619</v>
      </c>
      <c r="CD48">
        <f>[1]Full!CO47</f>
        <v>2.0888656860035599</v>
      </c>
      <c r="CE48">
        <f>[1]Full!CP47</f>
        <v>39.504223693790003</v>
      </c>
      <c r="CM48">
        <f>[1]Full!CZ47</f>
        <v>4.591836734693878</v>
      </c>
      <c r="CN48">
        <f>[1]Full!DA47</f>
        <v>69.854519035427316</v>
      </c>
      <c r="CO48">
        <f>[1]Full!DB47</f>
        <v>19.495273139428829</v>
      </c>
      <c r="CP48">
        <f>[1]Full!DC47</f>
        <v>3.5326841157499849</v>
      </c>
      <c r="CQ48">
        <f>[1]Full!DD47</f>
        <v>6.9834477234625076</v>
      </c>
      <c r="CR48">
        <f>[1]Full!DN47</f>
        <v>55.102040816326529</v>
      </c>
      <c r="CS48">
        <f>[1]Full!DO47</f>
        <v>94.992036513491769</v>
      </c>
      <c r="CT48">
        <f>[1]Full!DP47</f>
        <v>0.84468711556123455</v>
      </c>
      <c r="CU48">
        <f>[1]Full!DQ47</f>
        <v>0.1169225700902476</v>
      </c>
      <c r="CV48">
        <f>[1]Full!DR47</f>
        <v>3.939415586404714</v>
      </c>
      <c r="DA48">
        <f>[1]Full!DY47</f>
        <v>93.877551020408163</v>
      </c>
      <c r="DB48">
        <f>[1]Full!DZ47</f>
        <v>35.739105776140782</v>
      </c>
      <c r="DG48">
        <f>[1]Full!ED47</f>
        <v>93.877551020408163</v>
      </c>
      <c r="DH48">
        <f>[1]Full!EE47</f>
        <v>50.037648054400456</v>
      </c>
      <c r="DM48">
        <f>[1]Full!EI47</f>
        <v>93.877551020408163</v>
      </c>
      <c r="DN48">
        <f>[1]Full!EJ47</f>
        <v>1.463442187721623</v>
      </c>
    </row>
    <row r="49" spans="1:118" x14ac:dyDescent="0.25">
      <c r="A49" t="s">
        <v>116</v>
      </c>
      <c r="B49" t="s">
        <v>118</v>
      </c>
      <c r="C49">
        <f>[1]Full!A49</f>
        <v>2.6106323295164122</v>
      </c>
      <c r="D49">
        <f>[1]Full!B49</f>
        <v>30.36916311924471</v>
      </c>
      <c r="E49">
        <f>[1]Full!C49</f>
        <v>2.6106323295164122</v>
      </c>
      <c r="F49">
        <f>[1]Full!D49</f>
        <v>30.36916311924471</v>
      </c>
      <c r="M49" s="1"/>
      <c r="N49">
        <f>[1]Full!J48</f>
        <v>56.326530612244902</v>
      </c>
      <c r="O49">
        <f>[1]Full!K48</f>
        <v>94.906970723601844</v>
      </c>
      <c r="P49">
        <f>[1]Full!L48</f>
        <v>0.51046288863661049</v>
      </c>
      <c r="Q49">
        <f>[1]Full!M48</f>
        <v>0.17560585026452921</v>
      </c>
      <c r="R49">
        <f>[1]Full!N48</f>
        <v>4.4069605805207086</v>
      </c>
      <c r="Z49">
        <f>[1]Full!U48</f>
        <v>56.326530612244902</v>
      </c>
      <c r="AA49">
        <f>[1]Full!V48</f>
        <v>3.2485611938675691</v>
      </c>
      <c r="AB49">
        <f>[1]Full!W48</f>
        <v>26.67568249875708</v>
      </c>
      <c r="AC49">
        <f>[1]Full!X48</f>
        <v>3.4216017905516209</v>
      </c>
      <c r="AD49">
        <f>[1]Full!Y48</f>
        <v>66.65549172981882</v>
      </c>
      <c r="AL49">
        <f>[1]Full!AH48</f>
        <v>56.326530612244902</v>
      </c>
      <c r="AM49">
        <f>[1]Full!AI48</f>
        <v>23.505820388864748</v>
      </c>
      <c r="AN49">
        <f>[1]Full!AJ48</f>
        <v>7.8655152323617994</v>
      </c>
      <c r="AO49">
        <f>[1]Full!AK48</f>
        <v>2.2235421065754788</v>
      </c>
      <c r="AP49">
        <f>[1]Full!AL48</f>
        <v>66.405122948228211</v>
      </c>
      <c r="AX49">
        <f>[1]Full!AV48</f>
        <v>56.326530612244902</v>
      </c>
      <c r="AY49">
        <f>[1]Full!AW48</f>
        <v>76.172248308696226</v>
      </c>
      <c r="AZ49">
        <f>[1]Full!AX48</f>
        <v>6.5434201187916781</v>
      </c>
      <c r="BA49">
        <f>[1]Full!AY48</f>
        <v>0.76080495867189069</v>
      </c>
      <c r="BB49">
        <f>[1]Full!AZ48</f>
        <v>16.52335815747189</v>
      </c>
      <c r="BJ49">
        <f>[1]Full!BJ48</f>
        <v>56.326530612244902</v>
      </c>
      <c r="BK49">
        <f>[1]Full!BK48</f>
        <v>47.971410434280322</v>
      </c>
      <c r="BL49">
        <f>[1]Full!BL48</f>
        <v>3.1238674564421189</v>
      </c>
      <c r="BM49">
        <f>[1]Full!BM48</f>
        <v>1.5113399657874551</v>
      </c>
      <c r="BN49">
        <f>[1]Full!BN48</f>
        <v>47.39338444088834</v>
      </c>
      <c r="BV49">
        <f>[1]Full!BX48</f>
        <v>9.387755102040817</v>
      </c>
      <c r="BW49">
        <f>[1]Full!BY48</f>
        <v>45.366690911745351</v>
      </c>
      <c r="BX49">
        <f>[1]Full!BZ48</f>
        <v>35.109677625689642</v>
      </c>
      <c r="BY49">
        <f>[1]Full!CA48</f>
        <v>5.3211476313833526</v>
      </c>
      <c r="BZ49">
        <f>[1]Full!CB48</f>
        <v>14.202578916447051</v>
      </c>
      <c r="CA49">
        <f>[1]Full!CL48</f>
        <v>56.326530612244902</v>
      </c>
      <c r="CB49">
        <f>[1]Full!CM48</f>
        <v>41.75717819019318</v>
      </c>
      <c r="CC49">
        <f>[1]Full!CN48</f>
        <v>16.151196973419339</v>
      </c>
      <c r="CD49">
        <f>[1]Full!CO48</f>
        <v>2.0535508129419999</v>
      </c>
      <c r="CE49">
        <f>[1]Full!CP48</f>
        <v>40.038062918624988</v>
      </c>
      <c r="CM49">
        <f>[1]Full!CZ48</f>
        <v>4.6938775510204076</v>
      </c>
      <c r="CN49">
        <f>[1]Full!DA48</f>
        <v>69.527658990967581</v>
      </c>
      <c r="CO49">
        <f>[1]Full!DB48</f>
        <v>19.632397277960759</v>
      </c>
      <c r="CP49">
        <f>[1]Full!DC48</f>
        <v>3.566563085176865</v>
      </c>
      <c r="CQ49">
        <f>[1]Full!DD48</f>
        <v>7.1346920044972988</v>
      </c>
      <c r="CR49">
        <f>[1]Full!DN48</f>
        <v>56.326530612244902</v>
      </c>
      <c r="CS49">
        <f>[1]Full!DO48</f>
        <v>94.98929187753771</v>
      </c>
      <c r="CT49">
        <f>[1]Full!DP48</f>
        <v>0.79875425935542532</v>
      </c>
      <c r="CU49">
        <f>[1]Full!DQ48</f>
        <v>0.1155283035366611</v>
      </c>
      <c r="CV49">
        <f>[1]Full!DR48</f>
        <v>3.9884475441438689</v>
      </c>
      <c r="DA49">
        <f>[1]Full!DY48</f>
        <v>95.91836734693878</v>
      </c>
      <c r="DB49">
        <f>[1]Full!DZ48</f>
        <v>39.684717296989056</v>
      </c>
      <c r="DG49">
        <f>[1]Full!ED48</f>
        <v>95.91836734693878</v>
      </c>
      <c r="DH49">
        <f>[1]Full!EE48</f>
        <v>50.77800373833319</v>
      </c>
      <c r="DM49">
        <f>[1]Full!EI48</f>
        <v>95.91836734693878</v>
      </c>
      <c r="DN49">
        <f>[1]Full!EJ48</f>
        <v>1.150812178501184</v>
      </c>
    </row>
    <row r="50" spans="1:118" x14ac:dyDescent="0.25">
      <c r="A50" t="s">
        <v>148</v>
      </c>
      <c r="C50">
        <f>[1]Full!A50</f>
        <v>-0.1735369231102698</v>
      </c>
      <c r="D50">
        <f>[1]Full!B50</f>
        <v>5.56850725511456</v>
      </c>
      <c r="E50">
        <f>[1]Full!C50</f>
        <v>-0.1735369231102698</v>
      </c>
      <c r="F50">
        <f>[1]Full!D50</f>
        <v>5.56850725511456</v>
      </c>
      <c r="M50" s="1"/>
      <c r="N50">
        <f>[1]Full!J49</f>
        <v>57.551020408163268</v>
      </c>
      <c r="O50">
        <f>[1]Full!K49</f>
        <v>94.814072002978648</v>
      </c>
      <c r="P50">
        <f>[1]Full!L49</f>
        <v>0.50996326559178506</v>
      </c>
      <c r="Q50">
        <f>[1]Full!M49</f>
        <v>0.17543398768333179</v>
      </c>
      <c r="R50">
        <f>[1]Full!N49</f>
        <v>4.5005307871768538</v>
      </c>
      <c r="Z50">
        <f>[1]Full!U49</f>
        <v>57.551020408163268</v>
      </c>
      <c r="AA50">
        <f>[1]Full!V49</f>
        <v>3.2768898565138178</v>
      </c>
      <c r="AB50">
        <f>[1]Full!W49</f>
        <v>25.8425369645974</v>
      </c>
      <c r="AC50">
        <f>[1]Full!X49</f>
        <v>3.3620535631384341</v>
      </c>
      <c r="AD50">
        <f>[1]Full!Y49</f>
        <v>67.519859784860557</v>
      </c>
      <c r="AL50">
        <f>[1]Full!AH49</f>
        <v>57.551020408163268</v>
      </c>
      <c r="AM50">
        <f>[1]Full!AI49</f>
        <v>23.290670600820981</v>
      </c>
      <c r="AN50">
        <f>[1]Full!AJ49</f>
        <v>7.5929303516626394</v>
      </c>
      <c r="AO50">
        <f>[1]Full!AK49</f>
        <v>2.1453651434295562</v>
      </c>
      <c r="AP50">
        <f>[1]Full!AL49</f>
        <v>66.971034579217573</v>
      </c>
      <c r="AX50">
        <f>[1]Full!AV49</f>
        <v>57.551020408163268</v>
      </c>
      <c r="AY50">
        <f>[1]Full!AW49</f>
        <v>76.218777558652533</v>
      </c>
      <c r="AZ50">
        <f>[1]Full!AX49</f>
        <v>6.2993550417869093</v>
      </c>
      <c r="BA50">
        <f>[1]Full!AY49</f>
        <v>0.74773058329935371</v>
      </c>
      <c r="BB50">
        <f>[1]Full!AZ49</f>
        <v>16.733968359892671</v>
      </c>
      <c r="BJ50">
        <f>[1]Full!BJ49</f>
        <v>57.551020408163268</v>
      </c>
      <c r="BK50">
        <f>[1]Full!BK49</f>
        <v>47.804537219209102</v>
      </c>
      <c r="BL50">
        <f>[1]Full!BL49</f>
        <v>3.0041138905340592</v>
      </c>
      <c r="BM50">
        <f>[1]Full!BM49</f>
        <v>1.482981974222648</v>
      </c>
      <c r="BN50">
        <f>[1]Full!BN49</f>
        <v>47.708369274064758</v>
      </c>
      <c r="BV50">
        <f>[1]Full!BX49</f>
        <v>9.591836734693878</v>
      </c>
      <c r="BW50">
        <f>[1]Full!BY49</f>
        <v>44.692496539824432</v>
      </c>
      <c r="BX50">
        <f>[1]Full!BZ49</f>
        <v>35.30381797894448</v>
      </c>
      <c r="BY50">
        <f>[1]Full!CA49</f>
        <v>5.3802216405668286</v>
      </c>
      <c r="BZ50">
        <f>[1]Full!CB49</f>
        <v>14.623554785167441</v>
      </c>
      <c r="CA50">
        <f>[1]Full!CL49</f>
        <v>57.551020408163268</v>
      </c>
      <c r="CB50">
        <f>[1]Full!CM49</f>
        <v>41.790794185715768</v>
      </c>
      <c r="CC50">
        <f>[1]Full!CN49</f>
        <v>15.634619509788539</v>
      </c>
      <c r="CD50">
        <f>[1]Full!CO49</f>
        <v>2.0178059407778122</v>
      </c>
      <c r="CE50">
        <f>[1]Full!CP49</f>
        <v>40.556769258897383</v>
      </c>
      <c r="CM50">
        <f>[1]Full!CZ49</f>
        <v>4.795918367346939</v>
      </c>
      <c r="CN50">
        <f>[1]Full!DA49</f>
        <v>69.209215799703188</v>
      </c>
      <c r="CO50">
        <f>[1]Full!DB49</f>
        <v>19.762869101097131</v>
      </c>
      <c r="CP50">
        <f>[1]Full!DC49</f>
        <v>3.5990776309482939</v>
      </c>
      <c r="CQ50">
        <f>[1]Full!DD49</f>
        <v>7.2855052220405057</v>
      </c>
      <c r="CR50">
        <f>[1]Full!DN49</f>
        <v>57.551020408163268</v>
      </c>
      <c r="CS50">
        <f>[1]Full!DO49</f>
        <v>94.983131632212604</v>
      </c>
      <c r="CT50">
        <f>[1]Full!DP49</f>
        <v>0.75692274230445422</v>
      </c>
      <c r="CU50">
        <f>[1]Full!DQ49</f>
        <v>0.1141901332061353</v>
      </c>
      <c r="CV50">
        <f>[1]Full!DR49</f>
        <v>4.0367710627688487</v>
      </c>
      <c r="DA50">
        <f>[1]Full!DY49</f>
        <v>97.959183673469397</v>
      </c>
      <c r="DB50">
        <f>[1]Full!DZ49</f>
        <v>45.41520412174102</v>
      </c>
      <c r="DG50">
        <f>[1]Full!ED49</f>
        <v>97.959183673469397</v>
      </c>
      <c r="DH50">
        <f>[1]Full!EE49</f>
        <v>51.518356802576712</v>
      </c>
      <c r="DM50">
        <f>[1]Full!EI49</f>
        <v>97.959183673469397</v>
      </c>
      <c r="DN50">
        <f>[1]Full!EJ49</f>
        <v>0.83617984641839493</v>
      </c>
    </row>
    <row r="51" spans="1:118" x14ac:dyDescent="0.25">
      <c r="A51" t="s">
        <v>149</v>
      </c>
      <c r="C51">
        <f>[1]Full!A51</f>
        <v>0.17639541776788811</v>
      </c>
      <c r="D51">
        <f>[1]Full!B51</f>
        <v>5.8128351622148307</v>
      </c>
      <c r="E51">
        <f>[1]Full!C51</f>
        <v>0.17639541776788811</v>
      </c>
      <c r="F51">
        <f>[1]Full!D51</f>
        <v>5.8128351622148307</v>
      </c>
      <c r="M51" s="1"/>
      <c r="N51">
        <f>[1]Full!J50</f>
        <v>58.775510204081627</v>
      </c>
      <c r="O51">
        <f>[1]Full!K50</f>
        <v>94.721264232660857</v>
      </c>
      <c r="P51">
        <f>[1]Full!L50</f>
        <v>0.50946412156853471</v>
      </c>
      <c r="Q51">
        <f>[1]Full!M50</f>
        <v>0.17526228614972331</v>
      </c>
      <c r="R51">
        <f>[1]Full!N50</f>
        <v>4.5940094035901327</v>
      </c>
      <c r="Z51">
        <f>[1]Full!U50</f>
        <v>58.775510204081627</v>
      </c>
      <c r="AA51">
        <f>[1]Full!V50</f>
        <v>3.3044685175971211</v>
      </c>
      <c r="AB51">
        <f>[1]Full!W50</f>
        <v>25.035261634458092</v>
      </c>
      <c r="AC51">
        <f>[1]Full!X50</f>
        <v>3.3019444655304149</v>
      </c>
      <c r="AD51">
        <f>[1]Full!Y50</f>
        <v>68.359667426678229</v>
      </c>
      <c r="AL51">
        <f>[1]Full!AH50</f>
        <v>58.775510204081627</v>
      </c>
      <c r="AM51">
        <f>[1]Full!AI50</f>
        <v>23.083234667023309</v>
      </c>
      <c r="AN51">
        <f>[1]Full!AJ50</f>
        <v>7.3295148835793453</v>
      </c>
      <c r="AO51">
        <f>[1]Full!AK50</f>
        <v>2.070037375347086</v>
      </c>
      <c r="AP51">
        <f>[1]Full!AL50</f>
        <v>67.517213745470116</v>
      </c>
      <c r="AX51">
        <f>[1]Full!AV50</f>
        <v>58.775510204081627</v>
      </c>
      <c r="AY51">
        <f>[1]Full!AW50</f>
        <v>76.259418870156495</v>
      </c>
      <c r="AZ51">
        <f>[1]Full!AX50</f>
        <v>6.065948355962826</v>
      </c>
      <c r="BA51">
        <f>[1]Full!AY50</f>
        <v>0.73464184992843096</v>
      </c>
      <c r="BB51">
        <f>[1]Full!AZ50</f>
        <v>16.93982246758344</v>
      </c>
      <c r="BJ51">
        <f>[1]Full!BJ50</f>
        <v>58.775510204081627</v>
      </c>
      <c r="BK51">
        <f>[1]Full!BK50</f>
        <v>47.643191499455391</v>
      </c>
      <c r="BL51">
        <f>[1]Full!BL50</f>
        <v>2.8892140717158981</v>
      </c>
      <c r="BM51">
        <f>[1]Full!BM50</f>
        <v>1.455832314202449</v>
      </c>
      <c r="BN51">
        <f>[1]Full!BN50</f>
        <v>48.011764595115821</v>
      </c>
      <c r="BV51">
        <f>[1]Full!BX50</f>
        <v>9.795918367346939</v>
      </c>
      <c r="BW51">
        <f>[1]Full!BY50</f>
        <v>44.031994086377999</v>
      </c>
      <c r="BX51">
        <f>[1]Full!BZ50</f>
        <v>35.484125302254903</v>
      </c>
      <c r="BY51">
        <f>[1]Full!CA50</f>
        <v>5.4374713670165749</v>
      </c>
      <c r="BZ51">
        <f>[1]Full!CB50</f>
        <v>15.046496347462099</v>
      </c>
      <c r="CA51">
        <f>[1]Full!CL50</f>
        <v>58.775510204081627</v>
      </c>
      <c r="CB51">
        <f>[1]Full!CM50</f>
        <v>41.822052094767827</v>
      </c>
      <c r="CC51">
        <f>[1]Full!CN50</f>
        <v>15.135489417517631</v>
      </c>
      <c r="CD51">
        <f>[1]Full!CO50</f>
        <v>1.981718232168721</v>
      </c>
      <c r="CE51">
        <f>[1]Full!CP50</f>
        <v>41.060729150725322</v>
      </c>
      <c r="CM51">
        <f>[1]Full!CZ50</f>
        <v>4.8979591836734686</v>
      </c>
      <c r="CN51">
        <f>[1]Full!DA50</f>
        <v>68.898915714826416</v>
      </c>
      <c r="CO51">
        <f>[1]Full!DB50</f>
        <v>19.886939998583841</v>
      </c>
      <c r="CP51">
        <f>[1]Full!DC50</f>
        <v>3.63026032715945</v>
      </c>
      <c r="CQ51">
        <f>[1]Full!DD50</f>
        <v>7.4358788877407456</v>
      </c>
      <c r="CR51">
        <f>[1]Full!DN50</f>
        <v>58.775510204081627</v>
      </c>
      <c r="CS51">
        <f>[1]Full!DO50</f>
        <v>94.97394158805939</v>
      </c>
      <c r="CT51">
        <f>[1]Full!DP50</f>
        <v>0.71878262185046393</v>
      </c>
      <c r="CU51">
        <f>[1]Full!DQ50</f>
        <v>0.112905488469439</v>
      </c>
      <c r="CV51">
        <f>[1]Full!DR50</f>
        <v>4.0844117778133722</v>
      </c>
    </row>
    <row r="52" spans="1:118" x14ac:dyDescent="0.25">
      <c r="A52" t="s">
        <v>120</v>
      </c>
      <c r="B52" t="s">
        <v>119</v>
      </c>
      <c r="C52">
        <f>[1]Full!A52</f>
        <v>-1.6038301845734149E-5</v>
      </c>
      <c r="D52">
        <f>[1]Full!B52</f>
        <v>5.73870091456685E-6</v>
      </c>
      <c r="E52">
        <f>[1]Full!C52</f>
        <v>-1.6038301845734149E-5</v>
      </c>
      <c r="F52">
        <f>[1]Full!D52</f>
        <v>5.73870091456685E-6</v>
      </c>
      <c r="M52" s="1"/>
      <c r="N52">
        <f>[1]Full!J51</f>
        <v>60</v>
      </c>
      <c r="O52">
        <f>[1]Full!K51</f>
        <v>94.628547265317081</v>
      </c>
      <c r="P52">
        <f>[1]Full!L51</f>
        <v>0.50896548962374522</v>
      </c>
      <c r="Q52">
        <f>[1]Full!M51</f>
        <v>0.1750907698047891</v>
      </c>
      <c r="R52">
        <f>[1]Full!N51</f>
        <v>4.6873965199120136</v>
      </c>
      <c r="Z52">
        <f>[1]Full!U51</f>
        <v>60</v>
      </c>
      <c r="AA52">
        <f>[1]Full!V51</f>
        <v>3.3313015563071291</v>
      </c>
      <c r="AB52">
        <f>[1]Full!W51</f>
        <v>24.253085298117959</v>
      </c>
      <c r="AC52">
        <f>[1]Full!X51</f>
        <v>3.2414083621384919</v>
      </c>
      <c r="AD52">
        <f>[1]Full!Y51</f>
        <v>69.175546821365273</v>
      </c>
      <c r="AL52">
        <f>[1]Full!AH51</f>
        <v>60</v>
      </c>
      <c r="AM52">
        <f>[1]Full!AI51</f>
        <v>22.883191393991069</v>
      </c>
      <c r="AN52">
        <f>[1]Full!AJ51</f>
        <v>7.0750173888886554</v>
      </c>
      <c r="AO52">
        <f>[1]Full!AK51</f>
        <v>1.9974328924795719</v>
      </c>
      <c r="AP52">
        <f>[1]Full!AL51</f>
        <v>68.044358987860619</v>
      </c>
      <c r="AX52">
        <f>[1]Full!AV51</f>
        <v>60</v>
      </c>
      <c r="AY52">
        <f>[1]Full!AW51</f>
        <v>76.294637571023088</v>
      </c>
      <c r="AZ52">
        <f>[1]Full!AX51</f>
        <v>5.8425676007477838</v>
      </c>
      <c r="BA52">
        <f>[1]Full!AY51</f>
        <v>0.72156804119321605</v>
      </c>
      <c r="BB52">
        <f>[1]Full!AZ51</f>
        <v>17.141058330666709</v>
      </c>
      <c r="BJ52">
        <f>[1]Full!BJ51</f>
        <v>60</v>
      </c>
      <c r="BK52">
        <f>[1]Full!BK51</f>
        <v>47.487080235181992</v>
      </c>
      <c r="BL52">
        <f>[1]Full!BL51</f>
        <v>2.7789909349428279</v>
      </c>
      <c r="BM52">
        <f>[1]Full!BM51</f>
        <v>1.4298179618582181</v>
      </c>
      <c r="BN52">
        <f>[1]Full!BN51</f>
        <v>48.304113549336613</v>
      </c>
      <c r="BV52">
        <f>[1]Full!BX51</f>
        <v>10</v>
      </c>
      <c r="BW52">
        <f>[1]Full!BY51</f>
        <v>43.384942281208183</v>
      </c>
      <c r="BX52">
        <f>[1]Full!BZ51</f>
        <v>35.650914446309613</v>
      </c>
      <c r="BY52">
        <f>[1]Full!CA51</f>
        <v>5.4929317814327332</v>
      </c>
      <c r="BZ52">
        <f>[1]Full!CB51</f>
        <v>15.471295912663731</v>
      </c>
      <c r="CA52">
        <f>[1]Full!CL51</f>
        <v>60</v>
      </c>
      <c r="CB52">
        <f>[1]Full!CM51</f>
        <v>41.85116696207357</v>
      </c>
      <c r="CC52">
        <f>[1]Full!CN51</f>
        <v>14.653123789833559</v>
      </c>
      <c r="CD52">
        <f>[1]Full!CO51</f>
        <v>1.9453725296558939</v>
      </c>
      <c r="CE52">
        <f>[1]Full!CP51</f>
        <v>41.550325613616479</v>
      </c>
      <c r="CM52">
        <f>[1]Full!CZ51</f>
        <v>5</v>
      </c>
      <c r="CN52">
        <f>[1]Full!DA51</f>
        <v>68.596484989529571</v>
      </c>
      <c r="CO52">
        <f>[1]Full!DB51</f>
        <v>20.004861360166789</v>
      </c>
      <c r="CP52">
        <f>[1]Full!DC51</f>
        <v>3.6601437479055008</v>
      </c>
      <c r="CQ52">
        <f>[1]Full!DD51</f>
        <v>7.5858045132466376</v>
      </c>
      <c r="CR52">
        <f>[1]Full!DN51</f>
        <v>60</v>
      </c>
      <c r="CS52">
        <f>[1]Full!DO51</f>
        <v>94.962107555620946</v>
      </c>
      <c r="CT52">
        <f>[1]Full!DP51</f>
        <v>0.68392395543559714</v>
      </c>
      <c r="CU52">
        <f>[1]Full!DQ51</f>
        <v>0.1116717986973407</v>
      </c>
      <c r="CV52">
        <f>[1]Full!DR51</f>
        <v>4.1313953248111623</v>
      </c>
    </row>
    <row r="53" spans="1:118" x14ac:dyDescent="0.25">
      <c r="A53" t="s">
        <v>122</v>
      </c>
      <c r="B53" t="s">
        <v>121</v>
      </c>
      <c r="C53">
        <f>[1]Full!A53</f>
        <v>9.6626572452082579E-6</v>
      </c>
      <c r="D53">
        <f>[1]Full!B53</f>
        <v>1.257734887768236E-3</v>
      </c>
      <c r="E53">
        <f>[1]Full!C53</f>
        <v>9.6626572452082579E-6</v>
      </c>
      <c r="F53">
        <f>[1]Full!D53</f>
        <v>1.257734887768236E-3</v>
      </c>
      <c r="I53" s="1"/>
      <c r="N53" s="1"/>
    </row>
    <row r="54" spans="1:118" x14ac:dyDescent="0.25">
      <c r="A54" t="s">
        <v>27</v>
      </c>
      <c r="B54" t="s">
        <v>47</v>
      </c>
      <c r="C54">
        <f>[1]Full!A54</f>
        <v>7.5245923804072168E-5</v>
      </c>
      <c r="D54">
        <f>[1]Full!B54</f>
        <v>4.3258915072643809E-7</v>
      </c>
      <c r="E54">
        <f>[1]Full!C54</f>
        <v>7.5245923804072168E-5</v>
      </c>
      <c r="F54">
        <f>[1]Full!D54</f>
        <v>4.3258915072643809E-7</v>
      </c>
      <c r="I54" s="1"/>
    </row>
    <row r="55" spans="1:118" x14ac:dyDescent="0.25">
      <c r="A55" t="s">
        <v>28</v>
      </c>
      <c r="B55" t="s">
        <v>48</v>
      </c>
      <c r="C55">
        <f>[1]Full!A55</f>
        <v>8.4375826691510658E-6</v>
      </c>
      <c r="D55">
        <f>[1]Full!B55</f>
        <v>2.6452185992420538E-10</v>
      </c>
      <c r="E55">
        <f>[1]Full!C55</f>
        <v>8.4375826691510658E-6</v>
      </c>
      <c r="F55">
        <f>[1]Full!D55</f>
        <v>2.6452185992420538E-10</v>
      </c>
    </row>
    <row r="56" spans="1:118" x14ac:dyDescent="0.25">
      <c r="A56" t="s">
        <v>29</v>
      </c>
      <c r="B56" t="s">
        <v>49</v>
      </c>
      <c r="C56">
        <f>[1]Full!A56</f>
        <v>1.167020303463618E-4</v>
      </c>
      <c r="D56">
        <f>[1]Full!B56</f>
        <v>4.1377307638816459E-11</v>
      </c>
      <c r="E56">
        <f>[1]Full!C56</f>
        <v>1.167020303463618E-4</v>
      </c>
      <c r="F56">
        <f>[1]Full!D56</f>
        <v>4.1377307638816459E-11</v>
      </c>
    </row>
    <row r="57" spans="1:118" x14ac:dyDescent="0.25">
      <c r="A57" t="s">
        <v>30</v>
      </c>
      <c r="B57" t="s">
        <v>50</v>
      </c>
      <c r="C57">
        <f>[1]Full!A57</f>
        <v>7.5251955949762805E-5</v>
      </c>
      <c r="D57">
        <f>[1]Full!B57</f>
        <v>4.7777938017517315E-7</v>
      </c>
      <c r="E57">
        <f>[1]Full!C57</f>
        <v>7.5251955949762805E-5</v>
      </c>
      <c r="F57">
        <f>[1]Full!D57</f>
        <v>4.7777938017517315E-7</v>
      </c>
    </row>
    <row r="58" spans="1:118" x14ac:dyDescent="0.25">
      <c r="A58" t="s">
        <v>125</v>
      </c>
      <c r="B58" t="s">
        <v>126</v>
      </c>
      <c r="C58">
        <f>[1]Full!A58</f>
        <v>2.4156330143125699E-4</v>
      </c>
      <c r="D58">
        <f>[1]Full!B58</f>
        <v>1.257657700950507E-3</v>
      </c>
      <c r="E58">
        <f>[1]Full!C58</f>
        <v>2.4156330143125699E-4</v>
      </c>
      <c r="F58">
        <f>[1]Full!D58</f>
        <v>1.257657700950507E-3</v>
      </c>
    </row>
    <row r="59" spans="1:118" x14ac:dyDescent="0.25">
      <c r="A59" t="s">
        <v>31</v>
      </c>
      <c r="B59" t="s">
        <v>51</v>
      </c>
      <c r="C59">
        <f>[1]Full!A59</f>
        <v>6.7053744527102388E-5</v>
      </c>
      <c r="D59">
        <f>[1]Full!B59</f>
        <v>1.9815265208128129E-10</v>
      </c>
      <c r="E59">
        <f>[1]Full!C59</f>
        <v>6.7053744527102388E-5</v>
      </c>
      <c r="F59">
        <f>[1]Full!D59</f>
        <v>1.9815265208128129E-10</v>
      </c>
    </row>
    <row r="60" spans="1:118" x14ac:dyDescent="0.25">
      <c r="A60" t="s">
        <v>32</v>
      </c>
      <c r="B60" t="s">
        <v>52</v>
      </c>
      <c r="C60">
        <f>[1]Full!A60</f>
        <v>9.3159623192235195E-10</v>
      </c>
      <c r="D60">
        <f>[1]Full!B60</f>
        <v>9.0641983643556208E-8</v>
      </c>
      <c r="E60">
        <f>[1]Full!C60</f>
        <v>9.3159623192235195E-10</v>
      </c>
      <c r="F60">
        <f>[1]Full!D60</f>
        <v>9.0641983643556208E-8</v>
      </c>
    </row>
    <row r="61" spans="1:118" x14ac:dyDescent="0.25">
      <c r="A61" t="s">
        <v>127</v>
      </c>
      <c r="B61" t="s">
        <v>129</v>
      </c>
      <c r="C61">
        <f>[1]Full!A61</f>
        <v>1</v>
      </c>
      <c r="D61">
        <f>[1]Full!B61</f>
        <v>0</v>
      </c>
      <c r="E61">
        <f>[1]Full!C61</f>
        <v>1</v>
      </c>
      <c r="F61">
        <f>[1]Full!D61</f>
        <v>0</v>
      </c>
    </row>
    <row r="62" spans="1:118" x14ac:dyDescent="0.25">
      <c r="A62" t="s">
        <v>128</v>
      </c>
      <c r="B62" t="s">
        <v>130</v>
      </c>
      <c r="C62">
        <f>[1]Full!A62</f>
        <v>1</v>
      </c>
      <c r="D62">
        <f>[1]Full!B62</f>
        <v>0</v>
      </c>
      <c r="E62">
        <f>[1]Full!C62</f>
        <v>1</v>
      </c>
      <c r="F62">
        <f>[1]Full!D62</f>
        <v>0</v>
      </c>
    </row>
    <row r="63" spans="1:118" x14ac:dyDescent="0.25">
      <c r="A63" t="s">
        <v>150</v>
      </c>
      <c r="C63">
        <f>[1]Full!A63</f>
        <v>1</v>
      </c>
      <c r="D63">
        <f>[1]Full!B63</f>
        <v>0</v>
      </c>
      <c r="E63">
        <f>[1]Full!C63</f>
        <v>1</v>
      </c>
      <c r="F63">
        <f>[1]Full!D63</f>
        <v>0</v>
      </c>
    </row>
    <row r="64" spans="1:118" x14ac:dyDescent="0.25">
      <c r="A64" t="s">
        <v>151</v>
      </c>
      <c r="C64">
        <f>[1]Full!A64</f>
        <v>1</v>
      </c>
      <c r="D64">
        <f>[1]Full!B64</f>
        <v>0</v>
      </c>
      <c r="E64">
        <f>[1]Full!C64</f>
        <v>1</v>
      </c>
      <c r="F64">
        <f>[1]Full!D64</f>
        <v>0</v>
      </c>
    </row>
    <row r="65" spans="1:6" x14ac:dyDescent="0.25">
      <c r="A65" t="s">
        <v>176</v>
      </c>
      <c r="B65" t="s">
        <v>131</v>
      </c>
      <c r="C65">
        <f>[1]Full!A65</f>
        <v>-1.7025901959545509E-3</v>
      </c>
      <c r="D65">
        <f>[1]Full!B65</f>
        <v>7.5395595473233765E-19</v>
      </c>
      <c r="E65">
        <f>[1]Full!C65</f>
        <v>0.49999999998862998</v>
      </c>
      <c r="F65">
        <f>[1]Full!D65</f>
        <v>12229304528.2017</v>
      </c>
    </row>
    <row r="66" spans="1:6" x14ac:dyDescent="0.25">
      <c r="A66" t="s">
        <v>177</v>
      </c>
      <c r="B66" t="s">
        <v>132</v>
      </c>
      <c r="C66">
        <f>[1]Full!A66</f>
        <v>3.3694724312416538E-8</v>
      </c>
      <c r="D66">
        <f>[1]Full!B66</f>
        <v>7.5327145766179277E-19</v>
      </c>
      <c r="E66">
        <f>[1]Full!C66</f>
        <v>2.06753176713177E-16</v>
      </c>
      <c r="F66">
        <f>[1]Full!D66</f>
        <v>316262801272.8244</v>
      </c>
    </row>
    <row r="67" spans="1:6" x14ac:dyDescent="0.25">
      <c r="A67" t="s">
        <v>33</v>
      </c>
      <c r="B67" t="s">
        <v>53</v>
      </c>
      <c r="C67">
        <f>[1]Full!A67</f>
        <v>8.3952932485889494E-7</v>
      </c>
      <c r="D67">
        <f>[1]Full!B67</f>
        <v>1.6385367063585011E-28</v>
      </c>
      <c r="E67">
        <f>[1]Full!C67</f>
        <v>1.812985962299577E-5</v>
      </c>
      <c r="F67">
        <f>[1]Full!D67</f>
        <v>3.80451821817929E-3</v>
      </c>
    </row>
    <row r="68" spans="1:6" x14ac:dyDescent="0.25">
      <c r="A68" t="s">
        <v>34</v>
      </c>
      <c r="B68" t="s">
        <v>54</v>
      </c>
      <c r="C68">
        <f>[1]Full!A68</f>
        <v>8.3952916692664631E-7</v>
      </c>
      <c r="D68">
        <f>[1]Full!B68</f>
        <v>1.164835744550258E-24</v>
      </c>
      <c r="E68">
        <f>[1]Full!C68</f>
        <v>1.1084014522415041E-20</v>
      </c>
      <c r="F68">
        <f>[1]Full!D68</f>
        <v>611895472761.01416</v>
      </c>
    </row>
    <row r="69" spans="1:6" x14ac:dyDescent="0.25">
      <c r="A69" t="s">
        <v>35</v>
      </c>
      <c r="B69" t="s">
        <v>55</v>
      </c>
      <c r="C69">
        <f>[1]Full!A69</f>
        <v>1.619084289306201E-3</v>
      </c>
      <c r="D69">
        <f>[1]Full!B69</f>
        <v>7.8977469246479733E-26</v>
      </c>
      <c r="E69">
        <f>[1]Full!C69</f>
        <v>6.5732766348323343E-23</v>
      </c>
      <c r="F69">
        <f>[1]Full!D69</f>
        <v>80455741783.721832</v>
      </c>
    </row>
    <row r="70" spans="1:6" x14ac:dyDescent="0.25">
      <c r="A70" t="s">
        <v>36</v>
      </c>
      <c r="B70" t="s">
        <v>56</v>
      </c>
      <c r="C70">
        <f>[1]Full!A70</f>
        <v>1.000010616762814E-10</v>
      </c>
      <c r="D70">
        <f>[1]Full!B70</f>
        <v>8.1926835317925066E-29</v>
      </c>
      <c r="E70">
        <f>[1]Full!C70</f>
        <v>2.0286238878267449E-5</v>
      </c>
      <c r="F70">
        <f>[1]Full!D70</f>
        <v>0</v>
      </c>
    </row>
    <row r="71" spans="1:6" x14ac:dyDescent="0.25">
      <c r="A71" t="s">
        <v>178</v>
      </c>
      <c r="B71" t="s">
        <v>133</v>
      </c>
      <c r="C71">
        <f>[1]Full!A71</f>
        <v>8.4016347218202671E-7</v>
      </c>
      <c r="D71">
        <f>[1]Full!B71</f>
        <v>7.5359532509229327E-19</v>
      </c>
      <c r="E71">
        <f>[1]Full!C71</f>
        <v>4.4771161311489228E-23</v>
      </c>
      <c r="F71">
        <f>[1]Full!D71</f>
        <v>384123436846.82251</v>
      </c>
    </row>
    <row r="72" spans="1:6" x14ac:dyDescent="0.25">
      <c r="A72" t="s">
        <v>37</v>
      </c>
      <c r="B72" t="s">
        <v>57</v>
      </c>
      <c r="C72">
        <f>[1]Full!A72</f>
        <v>8.3952956311604484E-7</v>
      </c>
      <c r="D72">
        <f>[1]Full!B72</f>
        <v>1.9343385428108242E-21</v>
      </c>
      <c r="E72">
        <f>[1]Full!C72</f>
        <v>9.9999999997327615E-2</v>
      </c>
      <c r="F72">
        <f>[1]Full!D72</f>
        <v>2811696732457.7861</v>
      </c>
    </row>
    <row r="73" spans="1:6" x14ac:dyDescent="0.25">
      <c r="A73" t="s">
        <v>38</v>
      </c>
      <c r="B73" t="s">
        <v>58</v>
      </c>
      <c r="C73">
        <f>[1]Full!A73</f>
        <v>5.9379541811620229E-4</v>
      </c>
      <c r="D73">
        <f>[1]Full!B73</f>
        <v>3.6539368551794583E-26</v>
      </c>
      <c r="E73">
        <f>[1]Full!C73</f>
        <v>3.2042719561058879E-8</v>
      </c>
      <c r="F73">
        <f>[1]Full!D73</f>
        <v>0</v>
      </c>
    </row>
    <row r="74" spans="1:6" x14ac:dyDescent="0.25">
      <c r="A74" t="s">
        <v>157</v>
      </c>
      <c r="B74" t="s">
        <v>158</v>
      </c>
      <c r="C74">
        <f>[1]Full!A74</f>
        <v>0</v>
      </c>
      <c r="D74">
        <f>[1]Full!B74</f>
        <v>0</v>
      </c>
      <c r="E74">
        <f>[1]Full!C74</f>
        <v>0</v>
      </c>
      <c r="F74">
        <f>[1]Full!D74</f>
        <v>0</v>
      </c>
    </row>
    <row r="75" spans="1:6" x14ac:dyDescent="0.25">
      <c r="A75" t="s">
        <v>159</v>
      </c>
      <c r="B75" t="s">
        <v>161</v>
      </c>
      <c r="C75">
        <f>[1]Full!A75</f>
        <v>0</v>
      </c>
      <c r="D75">
        <f>[1]Full!B75</f>
        <v>0</v>
      </c>
      <c r="E75">
        <f>[1]Full!C75</f>
        <v>0</v>
      </c>
      <c r="F75">
        <f>[1]Full!D75</f>
        <v>0</v>
      </c>
    </row>
    <row r="76" spans="1:6" x14ac:dyDescent="0.25">
      <c r="A76" t="s">
        <v>162</v>
      </c>
      <c r="B76" t="s">
        <v>168</v>
      </c>
      <c r="C76">
        <f>[1]Full!A76</f>
        <v>0</v>
      </c>
      <c r="D76">
        <f>[1]Full!B76</f>
        <v>0</v>
      </c>
      <c r="E76">
        <f>[1]Full!C76</f>
        <v>0</v>
      </c>
      <c r="F76">
        <f>[1]Full!D76</f>
        <v>0</v>
      </c>
    </row>
    <row r="77" spans="1:6" x14ac:dyDescent="0.25">
      <c r="A77" t="s">
        <v>163</v>
      </c>
      <c r="B77" t="s">
        <v>170</v>
      </c>
      <c r="C77">
        <f>[1]Full!A77</f>
        <v>0</v>
      </c>
      <c r="D77">
        <f>[1]Full!B77</f>
        <v>0</v>
      </c>
      <c r="E77">
        <f>[1]Full!C77</f>
        <v>0</v>
      </c>
      <c r="F77">
        <f>[1]Full!D77</f>
        <v>0</v>
      </c>
    </row>
    <row r="78" spans="1:6" x14ac:dyDescent="0.25">
      <c r="A78" t="s">
        <v>164</v>
      </c>
      <c r="B78" t="s">
        <v>171</v>
      </c>
      <c r="C78">
        <f>[1]Full!A78</f>
        <v>0</v>
      </c>
      <c r="D78">
        <f>[1]Full!B78</f>
        <v>0</v>
      </c>
      <c r="E78">
        <f>[1]Full!C78</f>
        <v>0</v>
      </c>
      <c r="F78">
        <f>[1]Full!D78</f>
        <v>0</v>
      </c>
    </row>
    <row r="79" spans="1:6" x14ac:dyDescent="0.25">
      <c r="A79" t="s">
        <v>165</v>
      </c>
      <c r="B79" t="s">
        <v>172</v>
      </c>
      <c r="C79">
        <f>[1]Full!A79</f>
        <v>0</v>
      </c>
      <c r="D79">
        <f>[1]Full!B79</f>
        <v>0</v>
      </c>
      <c r="E79">
        <f>[1]Full!C79</f>
        <v>0</v>
      </c>
      <c r="F79">
        <f>[1]Full!D79</f>
        <v>0</v>
      </c>
    </row>
    <row r="80" spans="1:6" x14ac:dyDescent="0.25">
      <c r="A80" t="s">
        <v>160</v>
      </c>
      <c r="B80" t="s">
        <v>169</v>
      </c>
      <c r="C80">
        <f>[1]Full!A80</f>
        <v>0</v>
      </c>
      <c r="D80">
        <f>[1]Full!B80</f>
        <v>0</v>
      </c>
      <c r="E80">
        <f>[1]Full!C80</f>
        <v>0</v>
      </c>
      <c r="F80">
        <f>[1]Full!D80</f>
        <v>0</v>
      </c>
    </row>
    <row r="81" spans="1:6" x14ac:dyDescent="0.25">
      <c r="A81" t="s">
        <v>166</v>
      </c>
      <c r="B81" t="s">
        <v>173</v>
      </c>
      <c r="C81">
        <f>[1]Full!A81</f>
        <v>0</v>
      </c>
      <c r="D81">
        <f>[1]Full!B81</f>
        <v>0</v>
      </c>
      <c r="E81">
        <f>[1]Full!C81</f>
        <v>0</v>
      </c>
      <c r="F81">
        <f>[1]Full!D81</f>
        <v>0</v>
      </c>
    </row>
    <row r="82" spans="1:6" x14ac:dyDescent="0.25">
      <c r="A82" t="s">
        <v>167</v>
      </c>
      <c r="B82" t="s">
        <v>174</v>
      </c>
      <c r="C82">
        <f>[1]Full!A82</f>
        <v>0</v>
      </c>
      <c r="D82">
        <f>[1]Full!B82</f>
        <v>0</v>
      </c>
      <c r="E82">
        <f>[1]Full!C82</f>
        <v>0</v>
      </c>
      <c r="F82">
        <f>[1]Full!D82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8AC-7B72-4F0A-8CA8-F167856E3ED8}">
  <dimension ref="A1:V38"/>
  <sheetViews>
    <sheetView topLeftCell="H1" workbookViewId="0">
      <selection activeCell="I7" sqref="I7"/>
    </sheetView>
  </sheetViews>
  <sheetFormatPr defaultRowHeight="15" x14ac:dyDescent="0.25"/>
  <cols>
    <col min="1" max="1" width="17" bestFit="1" customWidth="1"/>
    <col min="2" max="2" width="20" bestFit="1" customWidth="1"/>
    <col min="3" max="5" width="12.7109375" bestFit="1" customWidth="1"/>
    <col min="6" max="6" width="14" bestFit="1" customWidth="1"/>
    <col min="7" max="7" width="12.7109375" bestFit="1" customWidth="1"/>
    <col min="8" max="8" width="21.5703125" bestFit="1" customWidth="1"/>
    <col min="9" max="10" width="12.7109375" bestFit="1" customWidth="1"/>
    <col min="13" max="13" width="21.5703125" bestFit="1" customWidth="1"/>
    <col min="14" max="14" width="20" bestFit="1" customWidth="1"/>
    <col min="15" max="15" width="21.5703125" bestFit="1" customWidth="1"/>
    <col min="16" max="17" width="12.7109375" bestFit="1" customWidth="1"/>
    <col min="18" max="18" width="14" bestFit="1" customWidth="1"/>
    <col min="19" max="19" width="12.7109375" bestFit="1" customWidth="1"/>
    <col min="20" max="20" width="21.5703125" bestFit="1" customWidth="1"/>
    <col min="21" max="21" width="14" bestFit="1" customWidth="1"/>
    <col min="22" max="22" width="12.7109375" bestFit="1" customWidth="1"/>
    <col min="24" max="24" width="17" bestFit="1" customWidth="1"/>
    <col min="25" max="25" width="17" customWidth="1"/>
    <col min="26" max="27" width="12.7109375" bestFit="1" customWidth="1"/>
    <col min="28" max="28" width="14" bestFit="1" customWidth="1"/>
    <col min="29" max="29" width="12.7109375" bestFit="1" customWidth="1"/>
    <col min="30" max="30" width="21.5703125" bestFit="1" customWidth="1"/>
    <col min="31" max="31" width="12.7109375" bestFit="1" customWidth="1"/>
    <col min="32" max="32" width="10.28515625" bestFit="1" customWidth="1"/>
    <col min="33" max="33" width="10.28515625" customWidth="1"/>
  </cols>
  <sheetData>
    <row r="1" spans="1:22" x14ac:dyDescent="0.25">
      <c r="B1" t="s">
        <v>235</v>
      </c>
      <c r="C1" t="s">
        <v>181</v>
      </c>
      <c r="D1" t="s">
        <v>236</v>
      </c>
      <c r="E1" t="s">
        <v>182</v>
      </c>
      <c r="F1" t="s">
        <v>183</v>
      </c>
      <c r="G1" t="s">
        <v>184</v>
      </c>
      <c r="H1" t="s">
        <v>218</v>
      </c>
      <c r="I1" t="s">
        <v>205</v>
      </c>
      <c r="J1" t="s">
        <v>206</v>
      </c>
      <c r="M1" t="s">
        <v>209</v>
      </c>
      <c r="N1" t="s">
        <v>235</v>
      </c>
      <c r="O1" t="s">
        <v>181</v>
      </c>
      <c r="P1" t="s">
        <v>236</v>
      </c>
      <c r="Q1" t="s">
        <v>182</v>
      </c>
      <c r="R1" t="s">
        <v>183</v>
      </c>
      <c r="S1" t="s">
        <v>184</v>
      </c>
      <c r="T1" t="s">
        <v>218</v>
      </c>
      <c r="U1" t="s">
        <v>205</v>
      </c>
      <c r="V1" t="s">
        <v>206</v>
      </c>
    </row>
    <row r="2" spans="1:22" x14ac:dyDescent="0.25">
      <c r="A2" t="s">
        <v>185</v>
      </c>
      <c r="B2">
        <f>Single_No_NewS!$G$20</f>
        <v>0.86479961016215601</v>
      </c>
      <c r="C2">
        <f>Single!$G$20</f>
        <v>0.86612841428564002</v>
      </c>
      <c r="D2">
        <f>Custom!$I$20</f>
        <v>0.86611965653720724</v>
      </c>
      <c r="E2">
        <f>No_Power!$G$20</f>
        <v>0.86613633843848525</v>
      </c>
      <c r="F2">
        <f>No_New_Solids!$G$20</f>
        <v>0.86411742312783635</v>
      </c>
      <c r="G2">
        <f>Full!$G$20</f>
        <v>0.86613866974758413</v>
      </c>
      <c r="H2">
        <f>'3_Comp_No_New_Solids'!$G$20</f>
        <v>0.86952504665857988</v>
      </c>
      <c r="I2">
        <f>'3_Comp'!$G$20</f>
        <v>0.86611980858021631</v>
      </c>
      <c r="J2">
        <f>'Short-long'!I20</f>
        <v>8.3103874177222356E-2</v>
      </c>
      <c r="M2" t="s">
        <v>235</v>
      </c>
      <c r="N2">
        <v>0</v>
      </c>
      <c r="O2">
        <f>(($B$11-C$11)/C$11)/(($B$34-C$34)/C$34)</f>
        <v>2.9410952103978651</v>
      </c>
      <c r="P2">
        <f t="shared" ref="P2:V2" si="0">(($B$11-D11)/D11)/(($B$34-D34)/D34)</f>
        <v>-3.8299508521629941</v>
      </c>
      <c r="Q2">
        <f t="shared" si="0"/>
        <v>4.4030951080766627</v>
      </c>
      <c r="R2">
        <f t="shared" si="0"/>
        <v>-1.1271907429645773</v>
      </c>
      <c r="S2">
        <f t="shared" si="0"/>
        <v>3.4156049380230646</v>
      </c>
      <c r="T2">
        <f t="shared" si="0"/>
        <v>0.28195844509482609</v>
      </c>
      <c r="U2">
        <f t="shared" si="0"/>
        <v>18.778569409444394</v>
      </c>
      <c r="V2">
        <f t="shared" si="0"/>
        <v>0.50997059158047997</v>
      </c>
    </row>
    <row r="3" spans="1:22" x14ac:dyDescent="0.25">
      <c r="A3" t="s">
        <v>186</v>
      </c>
      <c r="B3">
        <f>Single_No_NewS!$S$21</f>
        <v>1302.0167522174233</v>
      </c>
      <c r="C3">
        <f>Single!$S$21</f>
        <v>1283.2964279914661</v>
      </c>
      <c r="D3">
        <f>Custom!$U$21</f>
        <v>1283.2964638649075</v>
      </c>
      <c r="E3">
        <f>No_Power!$S$21</f>
        <v>1283.2964352919159</v>
      </c>
      <c r="F3">
        <f>No_New_Solids!$S$21</f>
        <v>1301.757504113142</v>
      </c>
      <c r="G3">
        <f>Full!$S$21</f>
        <v>1283.296427269408</v>
      </c>
      <c r="H3">
        <f>'3_Comp_No_New_Solids'!$S$21</f>
        <v>1301.77972298587</v>
      </c>
      <c r="I3">
        <f>'3_Comp'!$S$21</f>
        <v>1283.2964058752141</v>
      </c>
      <c r="J3">
        <f>'Short-long'!Z21</f>
        <v>18756.398684032047</v>
      </c>
      <c r="M3" t="s">
        <v>181</v>
      </c>
      <c r="N3">
        <f>O2</f>
        <v>2.9410952103978651</v>
      </c>
      <c r="O3">
        <v>0</v>
      </c>
      <c r="P3">
        <v>0</v>
      </c>
      <c r="Q3">
        <f t="shared" ref="Q3:V3" si="1">(($C$11-E$11)/E$11)/(($C$34-E$34)/E$34)</f>
        <v>4.3951366374583385</v>
      </c>
      <c r="R3">
        <f t="shared" si="1"/>
        <v>-2.3266635053977986</v>
      </c>
      <c r="S3">
        <f t="shared" si="1"/>
        <v>3.2740131560385857</v>
      </c>
      <c r="T3">
        <f t="shared" si="1"/>
        <v>-6.9084283005617669E-2</v>
      </c>
      <c r="U3">
        <f t="shared" si="1"/>
        <v>19.736551713997738</v>
      </c>
      <c r="V3">
        <f t="shared" si="1"/>
        <v>0.39171733236188905</v>
      </c>
    </row>
    <row r="4" spans="1:22" x14ac:dyDescent="0.25">
      <c r="A4" t="s">
        <v>187</v>
      </c>
      <c r="B4">
        <f>Single_No_NewS!$AE$21</f>
        <v>874.63879652950243</v>
      </c>
      <c r="C4">
        <f>Single!$AE$21</f>
        <v>892.51086087405656</v>
      </c>
      <c r="D4">
        <f>Custom!$AG$21</f>
        <v>892.50102794697727</v>
      </c>
      <c r="E4">
        <f>No_Power!$AE$21</f>
        <v>892.50911983830724</v>
      </c>
      <c r="F4">
        <f>No_New_Solids!$AE$21</f>
        <v>874.03233945980105</v>
      </c>
      <c r="G4">
        <f>Full!$AE$21</f>
        <v>892.50918462946277</v>
      </c>
      <c r="H4">
        <f>'3_Comp_No_New_Solids'!$AE$21</f>
        <v>874.43632864352867</v>
      </c>
      <c r="I4">
        <f>'3_Comp'!$AE$21</f>
        <v>892.50853530545385</v>
      </c>
      <c r="J4">
        <f>'Short-long'!AQ21</f>
        <v>865.56179268403423</v>
      </c>
      <c r="M4" t="s">
        <v>236</v>
      </c>
      <c r="N4">
        <f>P2</f>
        <v>-3.8299508521629941</v>
      </c>
      <c r="O4">
        <v>0</v>
      </c>
      <c r="P4">
        <v>0</v>
      </c>
      <c r="Q4">
        <f>(($D$11-E$11)/E$11)/(($D$34-E$34)/E$34)</f>
        <v>560.87095813022427</v>
      </c>
      <c r="R4">
        <f t="shared" ref="R4:V4" si="2">(($D$11-F$11)/F$11)/(($D$34-F$34)/F$34)</f>
        <v>-47.872723880451566</v>
      </c>
      <c r="S4">
        <f t="shared" si="2"/>
        <v>107.30676469269704</v>
      </c>
      <c r="T4">
        <f t="shared" si="2"/>
        <v>52.403299121370587</v>
      </c>
      <c r="U4">
        <f t="shared" si="2"/>
        <v>409.7536049168275</v>
      </c>
      <c r="V4">
        <f t="shared" si="2"/>
        <v>8.9923084797455566</v>
      </c>
    </row>
    <row r="5" spans="1:22" x14ac:dyDescent="0.25">
      <c r="A5" t="s">
        <v>189</v>
      </c>
      <c r="B5">
        <f>Single_No_NewS!$CM$11</f>
        <v>1424.5332806178367</v>
      </c>
      <c r="C5">
        <f>Single!$CM$11</f>
        <v>1436.0457575409798</v>
      </c>
      <c r="D5">
        <f>Custom!$CY$11</f>
        <v>38.113159008696442</v>
      </c>
      <c r="E5">
        <f>No_Power!$CM$11</f>
        <v>1436.0459498704643</v>
      </c>
      <c r="F5">
        <f>No_New_Solids!$CM$11</f>
        <v>53.371397518191216</v>
      </c>
      <c r="G5">
        <f>Full!$CM$11</f>
        <v>39.41045272686776</v>
      </c>
      <c r="H5">
        <f>'3_Comp_No_New_Solids'!$CM$11</f>
        <v>38.977973489701881</v>
      </c>
      <c r="I5">
        <f>'3_Comp'!$CM$11</f>
        <v>35.581873210667879</v>
      </c>
      <c r="J5">
        <f>'Short-long'!DX11</f>
        <v>66.665863960219838</v>
      </c>
      <c r="M5" t="s">
        <v>182</v>
      </c>
      <c r="N5">
        <f>Q2</f>
        <v>4.4030951080766627</v>
      </c>
      <c r="O5">
        <f>Q3</f>
        <v>4.3951366374583385</v>
      </c>
      <c r="P5">
        <f>(($E$35-D35)/D35)/(($E$34-D34)/D34)</f>
        <v>-1.4377506219302729</v>
      </c>
      <c r="Q5">
        <v>0</v>
      </c>
      <c r="R5">
        <v>0</v>
      </c>
      <c r="S5">
        <f t="shared" ref="S5:V5" si="3">(($E$11-G$11)/G$11)/(($E$34-G$34)/G$34)</f>
        <v>0.14971384624861306</v>
      </c>
      <c r="T5">
        <f t="shared" si="3"/>
        <v>-8.0874733495090751</v>
      </c>
      <c r="U5">
        <f t="shared" si="3"/>
        <v>44.878147948254608</v>
      </c>
      <c r="V5">
        <f t="shared" si="3"/>
        <v>-0.44941411476373583</v>
      </c>
    </row>
    <row r="6" spans="1:22" x14ac:dyDescent="0.25">
      <c r="A6" t="s">
        <v>190</v>
      </c>
      <c r="B6">
        <f>Single_No_NewS!$CS$11</f>
        <v>82.906517559983968</v>
      </c>
      <c r="C6">
        <f>Single!$CS$11</f>
        <v>73.775125441502539</v>
      </c>
      <c r="D6">
        <f>Custom!$DE$11</f>
        <v>73.776806006944852</v>
      </c>
      <c r="E6">
        <f>No_Power!$CS$11</f>
        <v>73.776254121593539</v>
      </c>
      <c r="F6">
        <f>No_New_Solids!$CS$11</f>
        <v>82.631371745855475</v>
      </c>
      <c r="G6">
        <f>Full!$CM$11</f>
        <v>39.41045272686776</v>
      </c>
      <c r="H6">
        <f>'3_Comp_No_New_Solids'!$CM$11</f>
        <v>38.977973489701881</v>
      </c>
      <c r="I6">
        <f>'3_Comp'!$CS$11</f>
        <v>73.77602258191547</v>
      </c>
      <c r="J6">
        <f>'Short-long'!ED11</f>
        <v>165.52946333150189</v>
      </c>
      <c r="M6" t="s">
        <v>183</v>
      </c>
      <c r="N6">
        <f>R2</f>
        <v>-1.1271907429645773</v>
      </c>
      <c r="O6">
        <f>R3</f>
        <v>-2.3266635053977986</v>
      </c>
      <c r="P6">
        <f>(($F$35-D35)/D35)/(($F$34-D34)/D34)</f>
        <v>4.8948111718647205</v>
      </c>
      <c r="Q6">
        <v>0</v>
      </c>
      <c r="R6">
        <v>0</v>
      </c>
      <c r="S6">
        <f>(($F$11-G$11)/G$11)/(($F$34-G$34)/G$34)</f>
        <v>10.04307391969029</v>
      </c>
      <c r="T6">
        <f t="shared" ref="T6:V6" si="4">(($F$11-H$11)/H$11)/(($F$34-H$34)/H$34)</f>
        <v>2.0763596110071951</v>
      </c>
      <c r="U6">
        <f t="shared" si="4"/>
        <v>50.609159054209996</v>
      </c>
      <c r="V6">
        <f t="shared" si="4"/>
        <v>1.0656121525334485</v>
      </c>
    </row>
    <row r="7" spans="1:22" x14ac:dyDescent="0.25">
      <c r="A7" t="s">
        <v>192</v>
      </c>
      <c r="B7">
        <f>Single_No_NewS!$CY$11</f>
        <v>98.256764822762392</v>
      </c>
      <c r="C7">
        <f>Single!$CY$11</f>
        <v>84.115141240663036</v>
      </c>
      <c r="D7">
        <f>Custom!$DK$11</f>
        <v>5.8337337028003438</v>
      </c>
      <c r="E7">
        <f>No_Power!$CY$11</f>
        <v>84.116904939567959</v>
      </c>
      <c r="F7">
        <f>No_New_Solids!$CY$11</f>
        <v>5.4229808702978595</v>
      </c>
      <c r="G7">
        <f>Full!$CY$11</f>
        <v>5.8381007871754633</v>
      </c>
      <c r="H7">
        <f>'3_Comp_No_New_Solids'!$CY$11</f>
        <v>5.4252025494008507</v>
      </c>
      <c r="I7">
        <f>'3_Comp'!$CY$11</f>
        <v>5.8450707011583543</v>
      </c>
      <c r="J7">
        <f>'Short-long'!EJ11</f>
        <v>7.8600592297565335</v>
      </c>
      <c r="M7" t="s">
        <v>184</v>
      </c>
      <c r="N7">
        <f>S2</f>
        <v>3.4156049380230646</v>
      </c>
      <c r="O7">
        <f>S3</f>
        <v>3.2740131560385857</v>
      </c>
      <c r="P7">
        <f>(($G$35-D$35)/D$35)/(($G$34-D$34)/D$34)</f>
        <v>-0.9146947950959301</v>
      </c>
      <c r="Q7">
        <f>S5</f>
        <v>0.14971384624861306</v>
      </c>
      <c r="R7">
        <f>S6</f>
        <v>10.04307391969029</v>
      </c>
      <c r="S7">
        <v>0</v>
      </c>
      <c r="T7">
        <v>0</v>
      </c>
      <c r="U7">
        <f t="shared" ref="U7:V7" si="5">(($G$11-I$11)/I$11)/(($G$34-I$34)/I$34)</f>
        <v>-310.37732503520704</v>
      </c>
      <c r="V7">
        <f t="shared" si="5"/>
        <v>-0.53868370051688308</v>
      </c>
    </row>
    <row r="8" spans="1:22" x14ac:dyDescent="0.25">
      <c r="A8" t="s">
        <v>188</v>
      </c>
      <c r="B8">
        <f>Single_No_NewS!$AQ$21</f>
        <v>3453.120817150992</v>
      </c>
      <c r="C8">
        <f>Single!$AQ$21</f>
        <v>3398.659840694485</v>
      </c>
      <c r="D8">
        <f>Custom!$AS$21</f>
        <v>553.34694196962255</v>
      </c>
      <c r="E8">
        <f>No_Power!$AQ$21</f>
        <v>1894.0292739163419</v>
      </c>
      <c r="F8">
        <f>No_New_Solids!$AQ$21</f>
        <v>2880.5258684956571</v>
      </c>
      <c r="G8">
        <f>Full!$AQ$21</f>
        <v>681.2443587202315</v>
      </c>
      <c r="H8">
        <f>'3_Comp_No_New_Solids'!$AQ$21</f>
        <v>2751.572691997786</v>
      </c>
      <c r="I8">
        <f>'3_Comp'!$AQ$21</f>
        <v>565.41451307213219</v>
      </c>
      <c r="J8">
        <f>'Short-long'!BH21</f>
        <v>1577.3108187428222</v>
      </c>
      <c r="M8" t="s">
        <v>218</v>
      </c>
      <c r="N8">
        <f>T2</f>
        <v>0.28195844509482609</v>
      </c>
      <c r="O8">
        <f>T3</f>
        <v>-6.9084283005617669E-2</v>
      </c>
      <c r="P8">
        <f>(($H$35-D$35)/D$35)/(($H$34-D$34)/D$34)</f>
        <v>2.4674489438285825</v>
      </c>
      <c r="Q8">
        <f>T5</f>
        <v>-8.0874733495090751</v>
      </c>
      <c r="R8">
        <f>T6</f>
        <v>2.0763596110071951</v>
      </c>
      <c r="S8">
        <f>T7</f>
        <v>0</v>
      </c>
      <c r="T8">
        <v>0</v>
      </c>
      <c r="U8">
        <f>(($H$11-I$11)/I$11)/(($H$34-I$34)/I$34)</f>
        <v>-684.89841863850927</v>
      </c>
      <c r="V8">
        <f>(($H$11-J$11)/J$11)/(($H$34-J$34)/J$34)</f>
        <v>0.73037127315842143</v>
      </c>
    </row>
    <row r="9" spans="1:22" x14ac:dyDescent="0.25">
      <c r="A9" t="s">
        <v>193</v>
      </c>
      <c r="B9">
        <f>Single_No_NewS!$BC$21</f>
        <v>2578.9826672112545</v>
      </c>
      <c r="C9">
        <f>Single!$BC$21</f>
        <v>2636.4889260330879</v>
      </c>
      <c r="D9">
        <f>Custom!$BE$21</f>
        <v>1495.8542177737634</v>
      </c>
      <c r="E9">
        <f>No_Power!$BC$21</f>
        <v>1326.9499765556391</v>
      </c>
      <c r="F9">
        <f>No_New_Solids!$BC$21</f>
        <v>1493.7878465368019</v>
      </c>
      <c r="G9">
        <f>Full!$BC$21</f>
        <v>1495.863286316076</v>
      </c>
      <c r="H9">
        <f>'3_Comp_No_New_Solids'!$BC$21</f>
        <v>1056.4910226592699</v>
      </c>
      <c r="I9">
        <f>'3_Comp'!$BC$21</f>
        <v>1795.507700671096</v>
      </c>
      <c r="J9">
        <f>'Short-long'!BY21</f>
        <v>880.26675606088907</v>
      </c>
      <c r="M9" t="s">
        <v>205</v>
      </c>
      <c r="N9">
        <f>U2</f>
        <v>18.778569409444394</v>
      </c>
      <c r="O9">
        <f>U3</f>
        <v>19.736551713997738</v>
      </c>
      <c r="P9">
        <f>(($I$35-D$35)/D$35)/(($I$34-D$34)/D$34)</f>
        <v>6.5778523069649379</v>
      </c>
      <c r="Q9">
        <f>U5</f>
        <v>44.878147948254608</v>
      </c>
      <c r="R9">
        <f>U6</f>
        <v>50.609159054209996</v>
      </c>
      <c r="S9">
        <f>U7</f>
        <v>-310.37732503520704</v>
      </c>
      <c r="T9">
        <f>U8</f>
        <v>-684.89841863850927</v>
      </c>
      <c r="U9">
        <v>0</v>
      </c>
      <c r="V9">
        <f>(($I$11-J$11)/J$11)/(($I$34-J$34)/J$34)</f>
        <v>-1.5572560765994397</v>
      </c>
    </row>
    <row r="10" spans="1:22" x14ac:dyDescent="0.25">
      <c r="A10" t="s">
        <v>191</v>
      </c>
      <c r="B10">
        <f>Single_No_NewS!$BO$21</f>
        <v>10454.713754303024</v>
      </c>
      <c r="C10">
        <f>Single!$BO$21</f>
        <v>10363.663253387969</v>
      </c>
      <c r="D10">
        <f>Custom!$BQ$21</f>
        <v>4246.7713931611788</v>
      </c>
      <c r="E10">
        <f>No_Power!$BO$21</f>
        <v>7211.2029347335283</v>
      </c>
      <c r="F10">
        <f>No_New_Solids!$BO$21</f>
        <v>10460.059103830539</v>
      </c>
      <c r="G10">
        <f>Full!$BO$21</f>
        <v>10363.449380739779</v>
      </c>
      <c r="H10">
        <f>'3_Comp_No_New_Solids'!$BO$21</f>
        <v>4941.797964251341</v>
      </c>
      <c r="I10">
        <f>'3_Comp'!$BO$21</f>
        <v>4176.3869403463113</v>
      </c>
      <c r="J10">
        <f>'Short-long'!CP21</f>
        <v>1214.419939995465</v>
      </c>
      <c r="M10" t="s">
        <v>206</v>
      </c>
      <c r="N10">
        <f>V2</f>
        <v>0.50997059158047997</v>
      </c>
      <c r="O10">
        <f>V3</f>
        <v>0.39171733236188905</v>
      </c>
      <c r="P10">
        <f>(($J$35-D$35)/D$35)/(($J$34-D$34)/D$34)</f>
        <v>-1.8269841230203256</v>
      </c>
      <c r="Q10">
        <f>V5</f>
        <v>-0.44941411476373583</v>
      </c>
      <c r="R10">
        <f>V6</f>
        <v>1.0656121525334485</v>
      </c>
      <c r="S10">
        <f>V7</f>
        <v>-0.53868370051688308</v>
      </c>
      <c r="T10">
        <f>V8</f>
        <v>0.73037127315842143</v>
      </c>
      <c r="U10">
        <f>V9</f>
        <v>-1.5572560765994397</v>
      </c>
      <c r="V10">
        <v>0</v>
      </c>
    </row>
    <row r="11" spans="1:22" x14ac:dyDescent="0.25">
      <c r="A11" t="s">
        <v>194</v>
      </c>
      <c r="B11">
        <f>Single_No_NewS!$CA$21</f>
        <v>1420.1810918871188</v>
      </c>
      <c r="C11">
        <f>Single!$CA$21</f>
        <v>1293.3823992338041</v>
      </c>
      <c r="D11">
        <f>Custom!$CH$21</f>
        <v>6068.8950310870105</v>
      </c>
      <c r="E11">
        <f>No_Power!$CA$21</f>
        <v>728.41484845831178</v>
      </c>
      <c r="F11">
        <f>No_New_Solids!$CA$21</f>
        <v>1673.1801812504091</v>
      </c>
      <c r="G11">
        <f>Full!$CA$21</f>
        <v>722.4473794437597</v>
      </c>
      <c r="H11">
        <f>'3_Comp_No_New_Solids'!$CA$21</f>
        <v>1315.3159725519811</v>
      </c>
      <c r="I11">
        <f>'3_Comp'!$CA$21</f>
        <v>231.11866346701581</v>
      </c>
      <c r="J11">
        <f>'Short-long'!DG21</f>
        <v>974.10601857335769</v>
      </c>
    </row>
    <row r="12" spans="1:22" x14ac:dyDescent="0.25">
      <c r="A12" t="s">
        <v>195</v>
      </c>
      <c r="B12">
        <f>Single!$G$21</f>
        <v>0.99998047870427231</v>
      </c>
      <c r="C12">
        <f>Single!$G$21</f>
        <v>0.99998047870427231</v>
      </c>
      <c r="D12">
        <f>Custom!$I$21</f>
        <v>0.99998047890820552</v>
      </c>
      <c r="E12">
        <f>No_Power!$G$21</f>
        <v>0.99998047851618066</v>
      </c>
      <c r="F12">
        <f>No_New_Solids!$G$21</f>
        <v>0.99998052161439199</v>
      </c>
      <c r="G12">
        <f>Full!$G$21</f>
        <v>0.99998047846190286</v>
      </c>
      <c r="H12">
        <f>'3_Comp_No_New_Solids'!$G$21</f>
        <v>0.99998039082763035</v>
      </c>
      <c r="I12">
        <f>'3_Comp'!$G$21</f>
        <v>0.99998047890455977</v>
      </c>
      <c r="J12">
        <f>'Short-long'!I21</f>
        <v>0.9999981769532047</v>
      </c>
      <c r="M12" t="s">
        <v>232</v>
      </c>
      <c r="N12" t="s">
        <v>205</v>
      </c>
      <c r="O12" t="s">
        <v>218</v>
      </c>
      <c r="P12" t="s">
        <v>236</v>
      </c>
      <c r="Q12" t="s">
        <v>184</v>
      </c>
      <c r="R12" t="s">
        <v>182</v>
      </c>
      <c r="S12" t="s">
        <v>181</v>
      </c>
      <c r="T12" t="s">
        <v>235</v>
      </c>
      <c r="U12" t="s">
        <v>183</v>
      </c>
      <c r="V12" t="s">
        <v>206</v>
      </c>
    </row>
    <row r="13" spans="1:22" x14ac:dyDescent="0.25">
      <c r="A13" t="s">
        <v>196</v>
      </c>
      <c r="B13">
        <f>Single_No_NewS!$S$22</f>
        <v>0.9584146531822989</v>
      </c>
      <c r="C13">
        <f>Single!$S$22</f>
        <v>0.95906199885428567</v>
      </c>
      <c r="D13">
        <f>Custom!$U$22</f>
        <v>0.95906199825264749</v>
      </c>
      <c r="E13">
        <f>No_Power!$S$22</f>
        <v>0.95906199936343706</v>
      </c>
      <c r="F13">
        <f>No_New_Solids!$S$22</f>
        <v>0.95841290029171766</v>
      </c>
      <c r="G13">
        <f>Full!$S$22</f>
        <v>0.95906199958832972</v>
      </c>
      <c r="H13">
        <f>'3_Comp_No_New_Solids'!$S$22</f>
        <v>0.95841347575814573</v>
      </c>
      <c r="I13">
        <f>'3_Comp'!$S$22</f>
        <v>0.95906199986931329</v>
      </c>
      <c r="J13">
        <f>'Short-long'!Z22</f>
        <v>0.42239182948325571</v>
      </c>
      <c r="M13" t="s">
        <v>237</v>
      </c>
      <c r="N13">
        <f>EXP((MIN($B$37:$J$37)-I37)/2)</f>
        <v>1</v>
      </c>
      <c r="O13">
        <f>EXP((MIN($B$37:$J$37)-H37)/2)</f>
        <v>5.7977768623871501E-26</v>
      </c>
      <c r="P13">
        <f>EXP((MIN($B$37:$J$37)-D37)/2)</f>
        <v>0</v>
      </c>
      <c r="Q13">
        <f>EXP((MIN($B$37:$J$37)-G37)/2)</f>
        <v>1.2865474888448104E-71</v>
      </c>
      <c r="R13">
        <f>EXP((MIN($B$37:$J$37)-E37)/2)</f>
        <v>2.4489366483499599E-140</v>
      </c>
      <c r="S13">
        <f>EXP((MIN($B$37:$J$37)-C37)/2)</f>
        <v>7.3014386456845713E-127</v>
      </c>
      <c r="T13">
        <f>EXP((MIN($B$37:$J$37)-B37)/2)</f>
        <v>4.4876419658323681E-136</v>
      </c>
      <c r="U13">
        <f>EXP((MIN($B$37:$J$37)-F37)/2)</f>
        <v>1.5009557659578783E-146</v>
      </c>
      <c r="V13">
        <f>EXP((MIN($B$37:$J$37)-J37)/2)</f>
        <v>2.1049600961603298E-156</v>
      </c>
    </row>
    <row r="14" spans="1:22" x14ac:dyDescent="0.25">
      <c r="A14" t="s">
        <v>197</v>
      </c>
      <c r="B14">
        <f>Single_No_NewS!$AE$22</f>
        <v>0.96991133301529653</v>
      </c>
      <c r="C14">
        <f>Single!$AE$22</f>
        <v>0.96932139242430448</v>
      </c>
      <c r="D14">
        <f>Custom!$AG$22</f>
        <v>0.96932159949622032</v>
      </c>
      <c r="E14">
        <f>No_Power!$AE$22</f>
        <v>0.96932147418822223</v>
      </c>
      <c r="F14">
        <f>No_New_Solids!$AE$22</f>
        <v>0.96992167208869851</v>
      </c>
      <c r="G14">
        <f>Full!$AE$22</f>
        <v>0.96932147124051737</v>
      </c>
      <c r="H14">
        <f>'3_Comp_No_New_Solids'!$AE$22</f>
        <v>0.96991248189441459</v>
      </c>
      <c r="I14">
        <f>'3_Comp'!$AE$22</f>
        <v>0.96932150591743971</v>
      </c>
      <c r="J14">
        <f>'Short-long'!AQ22</f>
        <v>0.97115244679710344</v>
      </c>
      <c r="N14">
        <v>0</v>
      </c>
      <c r="O14">
        <f>EXP((MIN($B$37:$H$37,$J$37)-H37)/2)</f>
        <v>1</v>
      </c>
      <c r="P14">
        <f>EXP((MIN($B$37:$H$37,$J$37)-D37)/2)</f>
        <v>0</v>
      </c>
      <c r="Q14">
        <f>EXP((MIN($B$37:$H$37,$J$37)-G37)/2)</f>
        <v>2.2190358811344499E-46</v>
      </c>
      <c r="R14">
        <f>EXP((MIN($B$37:$H$37,$J$37)-E37)/2)</f>
        <v>4.2239235942957518E-115</v>
      </c>
      <c r="S14">
        <f>EXP((MIN($B$37:$H$37,$J$37)-C37)/2)</f>
        <v>1.2593514409035319E-101</v>
      </c>
      <c r="T14">
        <f>EXP((MIN($B$37:$H$37,$J$37)-B37)/2)</f>
        <v>7.7402805805543728E-111</v>
      </c>
      <c r="U14">
        <f>EXP((MIN($B$37:$H$37,$J$37)-F37)/2)</f>
        <v>2.5888470729103735E-121</v>
      </c>
      <c r="V14">
        <f>EXP((MIN($B$37:$H$37,$J$37)-J37)/2)</f>
        <v>3.6306331653019121E-131</v>
      </c>
    </row>
    <row r="15" spans="1:22" x14ac:dyDescent="0.25">
      <c r="A15" t="s">
        <v>198</v>
      </c>
      <c r="B15">
        <f>Single_No_NewS!$CM$12</f>
        <v>0.75918226101067743</v>
      </c>
      <c r="C15">
        <f>Single!$CM$12</f>
        <v>0.75920141791608597</v>
      </c>
      <c r="D15">
        <f>Custom!$CY$12</f>
        <v>0.9869223246262232</v>
      </c>
      <c r="E15">
        <f>No_Power!$CM$12</f>
        <v>0.75920142043071748</v>
      </c>
      <c r="F15">
        <f>No_New_Solids!$CM$12</f>
        <v>0.98281947629699651</v>
      </c>
      <c r="G15">
        <f>Full!$CM$12</f>
        <v>0.98679419122908929</v>
      </c>
      <c r="H15">
        <f>'3_Comp_No_New_Solids'!$CM$12</f>
        <v>0.98667444985530406</v>
      </c>
      <c r="I15">
        <f>'3_Comp'!$CM$12</f>
        <v>0.98736466342664175</v>
      </c>
      <c r="J15">
        <f>'Short-long'!DX12</f>
        <v>0.96667439952077938</v>
      </c>
      <c r="N15">
        <v>0</v>
      </c>
      <c r="O15">
        <v>0</v>
      </c>
      <c r="P15">
        <f>EXP((MIN($B$37:$G$37,$J$37)-D$37)/2)</f>
        <v>0</v>
      </c>
      <c r="Q15">
        <f>EXP((MIN($B$37:$G$37,$J$37)-G$37)/2)</f>
        <v>1</v>
      </c>
      <c r="R15">
        <f>EXP((MIN($B$37:$G$37,$J$37)-E$37)/2)</f>
        <v>1.9034949503098312E-69</v>
      </c>
      <c r="S15">
        <f>EXP((MIN($B$37:$G$37,$J$37)-C$37)/2)</f>
        <v>5.6752189165129983E-56</v>
      </c>
      <c r="T15">
        <f>EXP((MIN($B$37:$G$37,$J$37)-B$37)/2)</f>
        <v>3.488127725360289E-65</v>
      </c>
      <c r="U15">
        <f>EXP((MIN($B$37:$G$37,$J$37)-F$37)/2)</f>
        <v>1.1666539937095848E-75</v>
      </c>
      <c r="V15">
        <f>EXP((MIN($B$37:$G$37,$J$37)-J$37)/2)</f>
        <v>1.6361308963809111E-85</v>
      </c>
    </row>
    <row r="16" spans="1:22" x14ac:dyDescent="0.25">
      <c r="A16" t="s">
        <v>200</v>
      </c>
      <c r="B16">
        <f>Single_No_NewS!$CS$12</f>
        <v>0.96567893070539013</v>
      </c>
      <c r="C16">
        <f>Single!$CS$12</f>
        <v>0.96564052336417616</v>
      </c>
      <c r="D16">
        <f>Custom!$DE$12</f>
        <v>0.96564052218515739</v>
      </c>
      <c r="E16">
        <f>No_Power!$CS$12</f>
        <v>0.96564052280894264</v>
      </c>
      <c r="F16">
        <f>No_New_Solids!$CS$12</f>
        <v>0.96567853159616068</v>
      </c>
      <c r="G16">
        <f>Full!$CM$12</f>
        <v>0.98679419122908929</v>
      </c>
      <c r="H16">
        <f>'3_Comp_No_New_Solids'!$CM$12</f>
        <v>0.98667444985530406</v>
      </c>
      <c r="I16">
        <f>'3_Comp'!$CS$12</f>
        <v>0.96564052190166638</v>
      </c>
      <c r="J16">
        <f>'Short-long'!ED12</f>
        <v>0.96560562343080147</v>
      </c>
      <c r="N16">
        <v>0</v>
      </c>
      <c r="O16">
        <v>0</v>
      </c>
      <c r="P16">
        <v>0</v>
      </c>
      <c r="Q16">
        <f>EXP((MIN($B$37:$C$37,$E$37:$G$37,$J$37)-G$37)/2)</f>
        <v>1</v>
      </c>
      <c r="R16">
        <f>EXP((MIN($B$37:$C$37,$E$37:$G$37,$J$37)-E$37)/2)</f>
        <v>1.9034949503098312E-69</v>
      </c>
      <c r="S16">
        <f>EXP((MIN($B$37:$C$37,$E$37:$G$37,$J$37)-C$37)/2)</f>
        <v>5.6752189165129983E-56</v>
      </c>
      <c r="T16">
        <f>EXP((MIN($B$37:$C$37,$E$37:$G$37,$J$37)-B$37)/2)</f>
        <v>3.488127725360289E-65</v>
      </c>
      <c r="U16">
        <f>EXP((MIN($B$37:$C$37,$E$37:$G$37,$J$37)-F$37)/2)</f>
        <v>1.1666539937095848E-75</v>
      </c>
      <c r="V16">
        <f>EXP((MIN($B$37:$C$37,$E$37:$G$37,$J$37)-J$37)/2)</f>
        <v>1.6361308963809111E-85</v>
      </c>
    </row>
    <row r="17" spans="1:22" x14ac:dyDescent="0.25">
      <c r="A17" t="s">
        <v>199</v>
      </c>
      <c r="B17">
        <f>Single_No_NewS!$CY$12</f>
        <v>0.77895104813891169</v>
      </c>
      <c r="C17">
        <f>Single!$CY$12</f>
        <v>0.77907221923960579</v>
      </c>
      <c r="D17">
        <f>Custom!$DK$12</f>
        <v>0.90412110566847792</v>
      </c>
      <c r="E17">
        <f>No_Power!$CY$12</f>
        <v>0.77907221186654552</v>
      </c>
      <c r="F17">
        <f>No_New_Solids!$CY$12</f>
        <v>0.9078900338986069</v>
      </c>
      <c r="G17">
        <f>Full!$CY$12</f>
        <v>0.90399511211941974</v>
      </c>
      <c r="H17">
        <f>'3_Comp_No_New_Solids'!$CY$12</f>
        <v>0.90724844528029081</v>
      </c>
      <c r="I17">
        <f>'3_Comp'!$CY$12</f>
        <v>0.90381336649564636</v>
      </c>
      <c r="J17">
        <f>'Short-long'!EJ12</f>
        <v>0.87917594134414756</v>
      </c>
      <c r="N17">
        <v>0</v>
      </c>
      <c r="O17">
        <v>0</v>
      </c>
      <c r="P17">
        <v>0</v>
      </c>
      <c r="Q17">
        <v>0</v>
      </c>
      <c r="R17">
        <f>EXP(-(E$37-MIN($B$37:$C$37,$E$37:$F$37,$J$37))/2)</f>
        <v>3.3540467395386179E-14</v>
      </c>
      <c r="S17">
        <f>EXP(-(C$37-MIN($B$37:$C$37,$E$37:$F$37,$J$37))/2)</f>
        <v>1</v>
      </c>
      <c r="T17">
        <f>EXP(-(B$37-MIN($B$37:$C$37,$E$37:$F$37,$J$37))/2)</f>
        <v>6.1462434783105864E-10</v>
      </c>
      <c r="U17">
        <f>EXP(-(F$37-MIN($B$37:$C$37,$E$37:$F$37,$J$37))/2)</f>
        <v>2.0556986626806763E-20</v>
      </c>
      <c r="V17">
        <f>EXP(-(J$37-MIN($B$37:$C$37,$E$37:$F$37,$J$37))/2)</f>
        <v>2.8829388265892521E-30</v>
      </c>
    </row>
    <row r="18" spans="1:22" x14ac:dyDescent="0.25">
      <c r="A18" t="s">
        <v>201</v>
      </c>
      <c r="B18">
        <f>Single_No_NewS!$AQ$22</f>
        <v>0.88460932747759113</v>
      </c>
      <c r="C18">
        <f>Single!$AQ$22</f>
        <v>0.8864422691862498</v>
      </c>
      <c r="D18">
        <f>Custom!$AS$22</f>
        <v>0.98331981890226372</v>
      </c>
      <c r="E18">
        <f>No_Power!$AQ$22</f>
        <v>0.94568771601916413</v>
      </c>
      <c r="F18">
        <f>No_New_Solids!$AQ$22</f>
        <v>0.90931849712482582</v>
      </c>
      <c r="G18">
        <f>Full!$AQ$22</f>
        <v>0.98028546897504665</v>
      </c>
      <c r="H18">
        <f>'3_Comp_No_New_Solids'!$AQ$22</f>
        <v>0.92198232985189277</v>
      </c>
      <c r="I18">
        <f>'3_Comp'!$AQ$22</f>
        <v>0.98192264275914232</v>
      </c>
      <c r="J18">
        <f>'Short-long'!BH22</f>
        <v>0.94794283290797943</v>
      </c>
      <c r="N18">
        <v>0</v>
      </c>
      <c r="O18">
        <v>0</v>
      </c>
      <c r="P18">
        <v>0</v>
      </c>
      <c r="Q18">
        <v>0</v>
      </c>
      <c r="R18">
        <v>0</v>
      </c>
      <c r="S18">
        <f>EXP(-(C$37-MIN($B$37:$C$37,$F$37,$J$37))/2)</f>
        <v>1</v>
      </c>
      <c r="T18">
        <f>EXP(-(B$37-MIN($B$37:$C$37,$F$37,$J$37))/2)</f>
        <v>6.1462434783105864E-10</v>
      </c>
      <c r="U18">
        <f>EXP(-(F$37-MIN($B$37:$C$37,$F$37,$J$37))/2)</f>
        <v>2.0556986626806763E-20</v>
      </c>
      <c r="V18">
        <f>EXP(-(J$37-MIN($B$37:$C$37,$F$37,$J$37))/2)</f>
        <v>2.8829388265892521E-30</v>
      </c>
    </row>
    <row r="19" spans="1:22" x14ac:dyDescent="0.25">
      <c r="A19" t="s">
        <v>202</v>
      </c>
      <c r="B19">
        <f>Single_No_NewS!$BC$22</f>
        <v>0.94629002220744995</v>
      </c>
      <c r="C19">
        <f>Single!$BC$22</f>
        <v>0.94526594852514678</v>
      </c>
      <c r="D19">
        <f>Custom!$BE$22</f>
        <v>0.96725617431709565</v>
      </c>
      <c r="E19">
        <f>No_Power!$BC$22</f>
        <v>0.96722770989904938</v>
      </c>
      <c r="F19">
        <f>No_New_Solids!$BC$22</f>
        <v>0.96050265157160586</v>
      </c>
      <c r="G19">
        <f>Full!$BC$22</f>
        <v>0.96725604306759227</v>
      </c>
      <c r="H19">
        <f>'3_Comp_No_New_Solids'!$BC$22</f>
        <v>0.96415594962156448</v>
      </c>
      <c r="I19">
        <f>'3_Comp'!$BC$22</f>
        <v>0.94233354128397229</v>
      </c>
      <c r="J19">
        <f>'Short-long'!BY22</f>
        <v>0.96442761360165741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>EXP(-(B$37-MIN($B$37,$F$37,$J$37))/2)</f>
        <v>1</v>
      </c>
      <c r="U19">
        <f>EXP(-(F$37-MIN($B$37,$F$37,$J$37))/2)</f>
        <v>3.3446424144032199E-11</v>
      </c>
      <c r="V19">
        <f>EXP(-(J$37-MIN($B$37,$F$37,$J$37))/2)</f>
        <v>4.6905704870996806E-21</v>
      </c>
    </row>
    <row r="20" spans="1:22" x14ac:dyDescent="0.25">
      <c r="A20" t="s">
        <v>203</v>
      </c>
      <c r="B20">
        <f>Single_No_NewS!$BO$22</f>
        <v>0.59921727262656965</v>
      </c>
      <c r="C20">
        <f>Single!$BO$22</f>
        <v>0.60228830320178406</v>
      </c>
      <c r="D20">
        <f>Custom!$BQ$22</f>
        <v>0.83170050593843858</v>
      </c>
      <c r="E20">
        <f>No_Power!$BO$22</f>
        <v>0.69874324438343138</v>
      </c>
      <c r="F20">
        <f>No_New_Solids!$BO$22</f>
        <v>0.59906224884366988</v>
      </c>
      <c r="G20">
        <f>Full!$BO$22</f>
        <v>0.60229284346590539</v>
      </c>
      <c r="H20">
        <f>'3_Comp_No_New_Solids'!$BO$22</f>
        <v>0.81659472033038405</v>
      </c>
      <c r="I20">
        <f>'3_Comp'!$BO$22</f>
        <v>0.83683795158188479</v>
      </c>
      <c r="J20">
        <f>'Short-long'!CP22</f>
        <v>0.95599017889632865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EXP(-(F$37-MIN($F$37,$J$37))/2)</f>
        <v>1</v>
      </c>
      <c r="V20">
        <f>EXP(-(J$37-MIN($F$37,$J$37))/2)</f>
        <v>1.4024131449450069E-10</v>
      </c>
    </row>
    <row r="21" spans="1:22" x14ac:dyDescent="0.25">
      <c r="A21" t="s">
        <v>204</v>
      </c>
      <c r="B21">
        <f>Single_No_NewS!$CA$22</f>
        <v>0.94332260014254099</v>
      </c>
      <c r="C21">
        <f>Single!$CA$22</f>
        <v>0.94870661110584054</v>
      </c>
      <c r="D21">
        <f>Custom!$CH$22</f>
        <v>0.84306037519848764</v>
      </c>
      <c r="E21">
        <f>No_Power!$CA$22</f>
        <v>0.96957108181507712</v>
      </c>
      <c r="F21">
        <f>No_New_Solids!$CA$22</f>
        <v>0.92804449318201876</v>
      </c>
      <c r="G21">
        <f>Full!$CA$22</f>
        <v>0.96929052517377712</v>
      </c>
      <c r="H21">
        <f>'3_Comp_No_New_Solids'!$CA$22</f>
        <v>0.94718914723689906</v>
      </c>
      <c r="I21">
        <f>'3_Comp'!$CA$22</f>
        <v>0.99089769402205652</v>
      </c>
      <c r="J21">
        <f>'Short-long'!DG22</f>
        <v>0.95799655210348578</v>
      </c>
      <c r="N21">
        <v>0</v>
      </c>
      <c r="O21">
        <f>EXP((H30-$W22)/2)</f>
        <v>0</v>
      </c>
      <c r="P21">
        <f>EXP((D30-$W22)/2)</f>
        <v>0</v>
      </c>
      <c r="Q21">
        <f>EXP((G30-$W22)/2)</f>
        <v>0</v>
      </c>
      <c r="R21">
        <f>EXP((E30-$W22)/2)</f>
        <v>0</v>
      </c>
      <c r="S21">
        <f>EXP((C30-$W22)/2)</f>
        <v>0</v>
      </c>
      <c r="T21">
        <f>EXP((B30-$W22)/2)</f>
        <v>0</v>
      </c>
      <c r="U21">
        <v>0</v>
      </c>
      <c r="V21">
        <v>1</v>
      </c>
    </row>
    <row r="22" spans="1:22" x14ac:dyDescent="0.25">
      <c r="A22" t="s">
        <v>220</v>
      </c>
      <c r="B22">
        <f>Single_No_NewS!$G$22</f>
        <v>141.88250697702679</v>
      </c>
      <c r="C22">
        <f>Single!$G$22</f>
        <v>141.8833003046218</v>
      </c>
      <c r="D22">
        <f>Custom!$I$22</f>
        <v>141.88330024808249</v>
      </c>
      <c r="E22">
        <f>No_Power!$G$22</f>
        <v>141.88330034198759</v>
      </c>
      <c r="F22">
        <f>No_New_Solids!$G$22</f>
        <v>141.87332267523209</v>
      </c>
      <c r="G22">
        <f>Full!$G$22</f>
        <v>141.8833003472329</v>
      </c>
      <c r="H22">
        <f>'3_Comp_No_New_Solids'!$G$22</f>
        <v>141.87602900216109</v>
      </c>
      <c r="I22">
        <f>'3_Comp'!$G$22</f>
        <v>141.8833002497544</v>
      </c>
      <c r="J22">
        <f>'Short-long'!I22</f>
        <v>147.9901564437333</v>
      </c>
    </row>
    <row r="23" spans="1:22" x14ac:dyDescent="0.25">
      <c r="A23" t="s">
        <v>221</v>
      </c>
      <c r="B23">
        <f>Single_No_NewS!$S$23</f>
        <v>-109.7760660263763</v>
      </c>
      <c r="C23">
        <f>Single!$S$23</f>
        <v>-108.99024345441541</v>
      </c>
      <c r="D23">
        <f>Custom!$U$23</f>
        <v>-108.9902434545935</v>
      </c>
      <c r="E23">
        <f>No_Power!$S$23</f>
        <v>-108.9902434541056</v>
      </c>
      <c r="F23">
        <f>No_New_Solids!$S$23</f>
        <v>-109.77249617629271</v>
      </c>
      <c r="G23">
        <f>Full!$S$23</f>
        <v>-108.99024345408419</v>
      </c>
      <c r="H23">
        <f>'3_Comp_No_New_Solids'!$S$23</f>
        <v>-109.7734838430305</v>
      </c>
      <c r="I23">
        <f>'3_Comp'!$S$23</f>
        <v>-108.9902434541664</v>
      </c>
      <c r="J23">
        <f>'Short-long'!Z23</f>
        <v>-3013.92821368245</v>
      </c>
    </row>
    <row r="24" spans="1:22" x14ac:dyDescent="0.25">
      <c r="A24" t="s">
        <v>222</v>
      </c>
      <c r="B24">
        <f>Single_No_NewS!$AE$23</f>
        <v>-350.6466553036941</v>
      </c>
      <c r="C24">
        <f>Single!$AE$23</f>
        <v>-338.84865981388191</v>
      </c>
      <c r="D24">
        <f>Custom!$AG$23</f>
        <v>-338.84865958555861</v>
      </c>
      <c r="E24">
        <f>No_Power!$AE$23</f>
        <v>-338.84865961957848</v>
      </c>
      <c r="F24">
        <f>No_New_Solids!$AE$23</f>
        <v>-350.66980092482783</v>
      </c>
      <c r="G24">
        <f>Full!$AE$23</f>
        <v>-338.84865962323079</v>
      </c>
      <c r="H24">
        <f>'3_Comp_No_New_Solids'!$AE$23</f>
        <v>-350.64660597624612</v>
      </c>
      <c r="I24">
        <f>'3_Comp'!$AE$23</f>
        <v>-338.84865958319222</v>
      </c>
      <c r="J24">
        <f>'Short-long'!AQ23</f>
        <v>-264.11334911057583</v>
      </c>
    </row>
    <row r="25" spans="1:22" x14ac:dyDescent="0.25">
      <c r="A25" t="s">
        <v>223</v>
      </c>
      <c r="B25">
        <f>Single_No_NewS!$CM$13</f>
        <v>-755546.85484682105</v>
      </c>
      <c r="C25">
        <f>Single!$CM$13</f>
        <v>-759201.22051074018</v>
      </c>
      <c r="D25">
        <f>Custom!$CY$13</f>
        <v>-406147.72214463871</v>
      </c>
      <c r="E25">
        <f>No_Power!$CM$13</f>
        <v>-759201.27314550569</v>
      </c>
      <c r="F25">
        <f>No_New_Solids!$CM$13</f>
        <v>-417096.91001997958</v>
      </c>
      <c r="G25">
        <f>Full!$CM$13</f>
        <v>-407404.17415304203</v>
      </c>
      <c r="H25">
        <f>'3_Comp_No_New_Solids'!$CM$13</f>
        <v>-406098.68382467591</v>
      </c>
      <c r="I25">
        <f>'3_Comp'!$CM$13</f>
        <v>-402693.183502673</v>
      </c>
      <c r="J25">
        <f>'Short-long'!DX13</f>
        <v>-351870.78437139711</v>
      </c>
    </row>
    <row r="26" spans="1:22" x14ac:dyDescent="0.25">
      <c r="A26" t="s">
        <v>224</v>
      </c>
      <c r="B26">
        <f>Single_No_NewS!$CS$13</f>
        <v>-398532.79489634163</v>
      </c>
      <c r="C26">
        <f>Single!$CS$13</f>
        <v>-405559.63381071162</v>
      </c>
      <c r="D26">
        <f>Custom!$DE$13</f>
        <v>-405558.26021703222</v>
      </c>
      <c r="E26">
        <f>No_Power!$CS$13</f>
        <v>-405558.71144193527</v>
      </c>
      <c r="F26">
        <f>No_New_Solids!$CS$13</f>
        <v>-398729.05169324588</v>
      </c>
      <c r="G26">
        <f>Full!$CM$13</f>
        <v>-407404.17415304203</v>
      </c>
      <c r="H26">
        <f>'3_Comp_No_New_Solids'!$CM$13</f>
        <v>-406098.68382467591</v>
      </c>
      <c r="I26">
        <f>'3_Comp'!$CS$13</f>
        <v>-405558.90073764988</v>
      </c>
      <c r="J26">
        <f>'Short-long'!ED13</f>
        <v>-454673.06392982701</v>
      </c>
    </row>
    <row r="27" spans="1:22" x14ac:dyDescent="0.25">
      <c r="A27" t="s">
        <v>225</v>
      </c>
      <c r="B27">
        <f>Single_No_NewS!$CY$13</f>
        <v>-68534.293250554751</v>
      </c>
      <c r="C27">
        <f>Single!$CY$13</f>
        <v>-63982.521089541951</v>
      </c>
      <c r="D27">
        <f>Custom!$DK$13</f>
        <v>-29277.343750440479</v>
      </c>
      <c r="E27">
        <f>No_Power!$CY$13</f>
        <v>-63983.107075705273</v>
      </c>
      <c r="F27">
        <f>No_New_Solids!$CY$13</f>
        <v>-29364.146192039861</v>
      </c>
      <c r="G27">
        <f>Full!$CY$13</f>
        <v>-29300.037262460832</v>
      </c>
      <c r="H27">
        <f>'3_Comp_No_New_Solids'!$CY$13</f>
        <v>-29865.12088080158</v>
      </c>
      <c r="I27">
        <f>'3_Comp'!$CY$13</f>
        <v>-29389.73894188767</v>
      </c>
      <c r="J27">
        <f>'Short-long'!EJ13</f>
        <v>-27770.015160739549</v>
      </c>
    </row>
    <row r="28" spans="1:22" x14ac:dyDescent="0.25">
      <c r="A28" t="s">
        <v>226</v>
      </c>
      <c r="B28">
        <f>Single_No_NewS!$AQ$23</f>
        <v>-8.0714420491780444E+32</v>
      </c>
      <c r="C28">
        <f>Single!$AQ$23</f>
        <v>-7.8173536678692383E+32</v>
      </c>
      <c r="D28">
        <f>Custom!$AS$23</f>
        <v>-2.6754320065825141E+31</v>
      </c>
      <c r="E28">
        <f>No_Power!$AQ$23</f>
        <v>-2.471260999892852E+32</v>
      </c>
      <c r="F28">
        <f>No_New_Solids!$AQ$23</f>
        <v>-7.074864044201506E+32</v>
      </c>
      <c r="G28">
        <f>Full!$AQ$23</f>
        <v>-2.5013186196188148E+31</v>
      </c>
      <c r="H28">
        <f>'3_Comp_No_New_Solids'!$AQ$23</f>
        <v>-6.9177439616097321E+32</v>
      </c>
      <c r="I28">
        <f>'3_Comp'!$AQ$23</f>
        <v>-5.1216842085233166E+30</v>
      </c>
      <c r="J28">
        <f>'Short-long'!BH23</f>
        <v>-16093009999.103081</v>
      </c>
    </row>
    <row r="29" spans="1:22" x14ac:dyDescent="0.25">
      <c r="A29" t="s">
        <v>227</v>
      </c>
      <c r="B29">
        <f>Single_No_NewS!$BC$23</f>
        <v>-5.7106346465016108E+31</v>
      </c>
      <c r="C29">
        <f>Single!$BC$23</f>
        <v>-5.3130933084401094E+31</v>
      </c>
      <c r="D29">
        <f>Custom!$BE$23</f>
        <v>-9186602.2788340971</v>
      </c>
      <c r="E29">
        <f>No_Power!$BC$23</f>
        <v>-2973528.863273168</v>
      </c>
      <c r="F29">
        <f>No_New_Solids!$BC$23</f>
        <v>-15282118.049523059</v>
      </c>
      <c r="G29">
        <f>Full!$BC$23</f>
        <v>-2.95173666110424E+16</v>
      </c>
      <c r="H29">
        <f>'3_Comp_No_New_Solids'!$BC$23</f>
        <v>-2.5033278244742099E+17</v>
      </c>
      <c r="I29">
        <f>'3_Comp'!$BC$23</f>
        <v>-6.5972952920450312E+31</v>
      </c>
      <c r="J29">
        <f>'Short-long'!BY23</f>
        <v>-5.931157036356648E+16</v>
      </c>
    </row>
    <row r="30" spans="1:22" x14ac:dyDescent="0.25">
      <c r="A30" t="s">
        <v>228</v>
      </c>
      <c r="B30">
        <f>Single_No_NewS!$BO$23</f>
        <v>-1.576121333938014E+33</v>
      </c>
      <c r="C30">
        <f>Single!$BO$23</f>
        <v>-1.611080475571707E+33</v>
      </c>
      <c r="D30">
        <f>Custom!$BQ$23</f>
        <v>-2.1300647222682138E+32</v>
      </c>
      <c r="E30">
        <f>No_Power!$BO$23</f>
        <v>-1.1042247274095161E+33</v>
      </c>
      <c r="F30">
        <f>No_New_Solids!$BO$23</f>
        <v>-1.5768582995916269E+33</v>
      </c>
      <c r="G30">
        <f>Full!$BO$23</f>
        <v>-1.6110735666439669E+33</v>
      </c>
      <c r="H30">
        <f>'3_Comp_No_New_Solids'!$BO$23</f>
        <v>-2.7465119880240041E+31</v>
      </c>
      <c r="I30">
        <f>'3_Comp'!$BO$23</f>
        <v>-7082294485543.6406</v>
      </c>
      <c r="J30">
        <f>'Short-long'!CP23</f>
        <v>-1.0491699674154691E+32</v>
      </c>
    </row>
    <row r="31" spans="1:22" x14ac:dyDescent="0.25">
      <c r="A31" t="s">
        <v>229</v>
      </c>
      <c r="B31">
        <f>Single_No_NewS!$CA$23</f>
        <v>-294.76318890382493</v>
      </c>
      <c r="C31">
        <f>Single!$CA$23</f>
        <v>-267.55317905254361</v>
      </c>
      <c r="D31">
        <f>Custom!$CH$23</f>
        <v>-2820.219957569177</v>
      </c>
      <c r="E31">
        <f>No_Power!$CA$23</f>
        <v>-271.57920275569461</v>
      </c>
      <c r="F31">
        <f>No_New_Solids!$CA$23</f>
        <v>-296.88426514041731</v>
      </c>
      <c r="G31">
        <f>Full!$CA$23</f>
        <v>-105.34452298309751</v>
      </c>
      <c r="H31">
        <f>'3_Comp_No_New_Solids'!$CA$23</f>
        <v>-0.22268151914806819</v>
      </c>
      <c r="I31">
        <f>'3_Comp'!$CA$23</f>
        <v>56.887056354211232</v>
      </c>
      <c r="J31">
        <f>'Short-long'!DG23</f>
        <v>-253.57192164259871</v>
      </c>
    </row>
    <row r="32" spans="1:22" x14ac:dyDescent="0.25">
      <c r="A32" t="s">
        <v>210</v>
      </c>
      <c r="B32">
        <f>4*7*6 + 6*4 + 7*3</f>
        <v>213</v>
      </c>
      <c r="C32">
        <f t="shared" ref="C32:J32" si="6">4*7*6 + 6*4 + 7*3</f>
        <v>213</v>
      </c>
      <c r="D32">
        <f t="shared" si="6"/>
        <v>213</v>
      </c>
      <c r="E32">
        <f t="shared" si="6"/>
        <v>213</v>
      </c>
      <c r="F32">
        <f t="shared" si="6"/>
        <v>213</v>
      </c>
      <c r="G32">
        <f t="shared" si="6"/>
        <v>213</v>
      </c>
      <c r="H32">
        <f t="shared" si="6"/>
        <v>213</v>
      </c>
      <c r="I32">
        <f t="shared" si="6"/>
        <v>213</v>
      </c>
      <c r="J32">
        <f t="shared" si="6"/>
        <v>213</v>
      </c>
    </row>
    <row r="33" spans="1:10" x14ac:dyDescent="0.25">
      <c r="A33" t="s">
        <v>211</v>
      </c>
      <c r="B33">
        <f>COUNTIF(Single_No_NewS!$D$2:$D$82,"&gt;1e-10")</f>
        <v>27</v>
      </c>
      <c r="C33">
        <f>COUNTIF(Single!$D$2:$D$82,"&gt;1e-10")</f>
        <v>33</v>
      </c>
      <c r="D33">
        <f>COUNTIF(Custom!$D$2:$D$82,"&gt;1e-10")</f>
        <v>58</v>
      </c>
      <c r="E33">
        <f>COUNTIF(No_Power!$D$2:$D$82,"&gt;1e-10")</f>
        <v>60</v>
      </c>
      <c r="F33">
        <f>COUNTIF(No_New_Solids!$D$2:$D$82,"&gt;1e-10")</f>
        <v>49</v>
      </c>
      <c r="G33">
        <f>COUNTIF(Full!$D$2:$D$82,"&gt;1e-10")</f>
        <v>68</v>
      </c>
      <c r="H33">
        <f>COUNTIF(Full!$D$2:$D$82,"&gt;1e-10")</f>
        <v>68</v>
      </c>
      <c r="I33">
        <f>COUNTIF('3_Comp'!$D$2:$D$82,"&gt;1e-10")</f>
        <v>67</v>
      </c>
      <c r="J33">
        <f>COUNTIF('Short-long'!D2:D82,"&lt;&gt;0")+COUNTIF('Short-long'!F2:F82,"&gt;1e-10")</f>
        <v>115</v>
      </c>
    </row>
    <row r="34" spans="1:10" x14ac:dyDescent="0.25">
      <c r="A34" t="s">
        <v>231</v>
      </c>
      <c r="B34">
        <f>B32-B33</f>
        <v>186</v>
      </c>
      <c r="C34">
        <f>C32-C33</f>
        <v>180</v>
      </c>
      <c r="D34">
        <f>D32-D33</f>
        <v>155</v>
      </c>
      <c r="E34">
        <f t="shared" ref="E34:J34" si="7">E32-E33</f>
        <v>153</v>
      </c>
      <c r="F34">
        <f t="shared" si="7"/>
        <v>164</v>
      </c>
      <c r="G34">
        <f t="shared" si="7"/>
        <v>145</v>
      </c>
      <c r="H34">
        <f t="shared" si="7"/>
        <v>145</v>
      </c>
      <c r="I34">
        <f t="shared" si="7"/>
        <v>146</v>
      </c>
      <c r="J34">
        <f t="shared" si="7"/>
        <v>98</v>
      </c>
    </row>
    <row r="35" spans="1:10" x14ac:dyDescent="0.25">
      <c r="A35" t="s">
        <v>230</v>
      </c>
      <c r="B35">
        <f t="shared" ref="B35:J35" si="8">SUM(B2:B11)</f>
        <v>21690.21524191006</v>
      </c>
      <c r="C35">
        <f t="shared" si="8"/>
        <v>21462.803860852298</v>
      </c>
      <c r="D35">
        <f>SUM(D2:D11)</f>
        <v>14659.254894178437</v>
      </c>
      <c r="E35">
        <f t="shared" si="8"/>
        <v>14931.207834064107</v>
      </c>
      <c r="F35">
        <f t="shared" si="8"/>
        <v>18825.632711243823</v>
      </c>
      <c r="G35">
        <f t="shared" si="8"/>
        <v>15524.335162029376</v>
      </c>
      <c r="H35">
        <f t="shared" si="8"/>
        <v>12325.64437766524</v>
      </c>
      <c r="I35">
        <f t="shared" si="8"/>
        <v>9060.3018450395448</v>
      </c>
      <c r="J35">
        <f t="shared" si="8"/>
        <v>24508.202500484273</v>
      </c>
    </row>
    <row r="36" spans="1:10" x14ac:dyDescent="0.25">
      <c r="A36" t="s">
        <v>233</v>
      </c>
      <c r="B36">
        <f>SUM(B22:B31)</f>
        <v>-2.4403718853208345E+33</v>
      </c>
      <c r="C36">
        <f>SUM(C22:C31)</f>
        <v>-2.4459467754430318E+33</v>
      </c>
      <c r="D36">
        <f>SUM(D22:D31)</f>
        <v>-2.3976079229264654E+32</v>
      </c>
      <c r="E36">
        <f t="shared" ref="E36:J36" si="9">SUM(E22:E31)</f>
        <v>-1.3513508273988014E+33</v>
      </c>
      <c r="F36">
        <f t="shared" si="9"/>
        <v>-2.2843447040117774E+33</v>
      </c>
      <c r="G36">
        <f t="shared" si="9"/>
        <v>-1.636086752840155E+33</v>
      </c>
      <c r="H36">
        <f t="shared" si="9"/>
        <v>-7.1923951604121356E+32</v>
      </c>
      <c r="I36">
        <f t="shared" si="9"/>
        <v>-7.1094637128973631E+31</v>
      </c>
      <c r="J36">
        <f t="shared" si="9"/>
        <v>-1.0491699674154696E+32</v>
      </c>
    </row>
    <row r="37" spans="1:10" x14ac:dyDescent="0.25">
      <c r="A37" t="s">
        <v>232</v>
      </c>
      <c r="B37">
        <f>(2*B33) -2*B31</f>
        <v>643.52637780764985</v>
      </c>
      <c r="C37">
        <f t="shared" ref="C37:J37" si="10">(2*C33) -2*C31</f>
        <v>601.10635810508722</v>
      </c>
      <c r="D37">
        <f>(2*D33) -2*D31</f>
        <v>5756.4399151383541</v>
      </c>
      <c r="E37">
        <f t="shared" si="10"/>
        <v>663.15840551138922</v>
      </c>
      <c r="F37">
        <f t="shared" si="10"/>
        <v>691.76853028083463</v>
      </c>
      <c r="G37">
        <f t="shared" si="10"/>
        <v>346.68904596619501</v>
      </c>
      <c r="H37">
        <f t="shared" si="10"/>
        <v>136.44536303829614</v>
      </c>
      <c r="I37">
        <f>(2*I33) -2*I31</f>
        <v>20.225887291577536</v>
      </c>
      <c r="J37">
        <f t="shared" si="10"/>
        <v>737.14384328519736</v>
      </c>
    </row>
    <row r="38" spans="1:10" x14ac:dyDescent="0.25">
      <c r="A38" t="s">
        <v>234</v>
      </c>
      <c r="B38">
        <f>MIN(B37:J37)</f>
        <v>20.225887291577536</v>
      </c>
    </row>
  </sheetData>
  <conditionalFormatting sqref="N2:V10">
    <cfRule type="cellIs" dxfId="2" priority="1" operator="between">
      <formula>0</formula>
      <formula>1</formula>
    </cfRule>
    <cfRule type="cellIs" dxfId="1" priority="2" operator="greaterThan">
      <formula>1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F631-E0C5-4B6F-B91A-3D6B06E9B4C5}">
  <dimension ref="A1:DB82"/>
  <sheetViews>
    <sheetView topLeftCell="CF1" workbookViewId="0">
      <selection activeCell="CM11" sqref="CM11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2.2581509127491579E-3</v>
      </c>
      <c r="D2">
        <v>7.4911528347810965E-4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0.42075167716363071</v>
      </c>
      <c r="D3">
        <v>2.0451224550728391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0.52132086149605206</v>
      </c>
      <c r="CO3">
        <v>2.0408163265306118</v>
      </c>
      <c r="CP3">
        <v>1.574734469356571</v>
      </c>
      <c r="CR3">
        <v>0</v>
      </c>
      <c r="CS3">
        <v>8.9499999999999993</v>
      </c>
      <c r="CU3">
        <v>2.0408163265306118</v>
      </c>
      <c r="CV3">
        <v>17.25410609978595</v>
      </c>
      <c r="CX3">
        <v>0</v>
      </c>
      <c r="CY3">
        <v>8.9499999999999993</v>
      </c>
      <c r="DA3">
        <v>2.0408163265306118</v>
      </c>
      <c r="DB3">
        <v>16.187143847402041</v>
      </c>
    </row>
    <row r="4" spans="1:106" x14ac:dyDescent="0.25">
      <c r="A4" t="s">
        <v>63</v>
      </c>
      <c r="B4" t="s">
        <v>64</v>
      </c>
      <c r="C4">
        <v>2.628352752117278E-7</v>
      </c>
      <c r="D4">
        <v>1.856469114063445E-3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99.682761591800769</v>
      </c>
      <c r="N4">
        <v>0.20042418919815111</v>
      </c>
      <c r="O4">
        <v>1.8363548347641531E-2</v>
      </c>
      <c r="P4">
        <v>9.845067065335153E-2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80.388299523341317</v>
      </c>
      <c r="Z4">
        <v>19.095742874714279</v>
      </c>
      <c r="AA4">
        <v>0.24855336434253131</v>
      </c>
      <c r="AB4">
        <v>0.2674043112963056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91.948631115026231</v>
      </c>
      <c r="AL4">
        <v>0.98818698545768346</v>
      </c>
      <c r="AM4">
        <v>3.7647195564838092</v>
      </c>
      <c r="AN4">
        <v>3.2984623430660198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90.035557145743041</v>
      </c>
      <c r="AX4">
        <v>9.6480523697982417</v>
      </c>
      <c r="AY4">
        <v>0.13345983198512951</v>
      </c>
      <c r="AZ4">
        <v>0.18293066834554031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95.815714729189537</v>
      </c>
      <c r="BJ4">
        <v>0.59424395776492966</v>
      </c>
      <c r="BK4">
        <v>1.891583569837028</v>
      </c>
      <c r="BL4">
        <v>1.69845774321045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82.700335903066701</v>
      </c>
      <c r="BV4">
        <v>15.47423898985301</v>
      </c>
      <c r="BW4">
        <v>0.95181375657705425</v>
      </c>
      <c r="BX4">
        <v>0.87361138541048133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90.673250941063216</v>
      </c>
      <c r="CH4">
        <v>6.7613957000491522</v>
      </c>
      <c r="CI4">
        <v>1.3291017045629701</v>
      </c>
      <c r="CJ4">
        <v>1.2211683819693619</v>
      </c>
      <c r="CL4">
        <v>20</v>
      </c>
      <c r="CM4">
        <v>10.84379202628517</v>
      </c>
      <c r="CO4">
        <v>4.0816326530612246</v>
      </c>
      <c r="CP4">
        <v>2.6280842728113529</v>
      </c>
      <c r="CR4">
        <v>20</v>
      </c>
      <c r="CS4">
        <v>22.1</v>
      </c>
      <c r="CU4">
        <v>4.0816326530612246</v>
      </c>
      <c r="CV4">
        <v>17.98079358041452</v>
      </c>
      <c r="CX4">
        <v>20</v>
      </c>
      <c r="CY4">
        <v>8.2799999999999994</v>
      </c>
      <c r="DA4">
        <v>4.0816326530612246</v>
      </c>
      <c r="DB4">
        <v>15.863932415514061</v>
      </c>
    </row>
    <row r="5" spans="1:106" x14ac:dyDescent="0.25">
      <c r="A5" t="s">
        <v>65</v>
      </c>
      <c r="B5" t="s">
        <v>66</v>
      </c>
      <c r="C5">
        <v>2.2540666156505739E-7</v>
      </c>
      <c r="D5">
        <v>4.5688352205614233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99.443215147885738</v>
      </c>
      <c r="N5">
        <v>0.30966274376471481</v>
      </c>
      <c r="O5">
        <v>5.0489289222258843E-2</v>
      </c>
      <c r="P5">
        <v>0.19663281912635799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64.796124027998005</v>
      </c>
      <c r="Z5">
        <v>33.698315227336337</v>
      </c>
      <c r="AA5">
        <v>0.51821451126369733</v>
      </c>
      <c r="AB5">
        <v>0.98734706348182666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84.703093814807076</v>
      </c>
      <c r="AL5">
        <v>2.664994511204251</v>
      </c>
      <c r="AM5">
        <v>6.28833936029518</v>
      </c>
      <c r="AN5">
        <v>6.3435723140827713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82.119940546830748</v>
      </c>
      <c r="AX5">
        <v>17.00367912224068</v>
      </c>
      <c r="AY5">
        <v>0.28435664323198462</v>
      </c>
      <c r="AZ5">
        <v>0.59202386812720587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92.073202727093516</v>
      </c>
      <c r="BJ5">
        <v>1.4871018093864781</v>
      </c>
      <c r="BK5">
        <v>3.1695852459200879</v>
      </c>
      <c r="BL5">
        <v>3.2701102176127481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68.777850148625376</v>
      </c>
      <c r="BV5">
        <v>27.491205746167012</v>
      </c>
      <c r="BW5">
        <v>1.672311320283433</v>
      </c>
      <c r="BX5">
        <v>2.058633879693891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82.980952668753076</v>
      </c>
      <c r="CH5">
        <v>12.224039059781351</v>
      </c>
      <c r="CI5">
        <v>2.2322971801451201</v>
      </c>
      <c r="CJ5">
        <v>2.5071822859364818</v>
      </c>
      <c r="CL5">
        <v>40</v>
      </c>
      <c r="CM5">
        <v>21.16706275890656</v>
      </c>
      <c r="CO5">
        <v>6.1224489795918373</v>
      </c>
      <c r="CP5">
        <v>3.6814301670904981</v>
      </c>
      <c r="CR5">
        <v>40</v>
      </c>
      <c r="CS5">
        <v>30.14</v>
      </c>
      <c r="CU5">
        <v>6.1224489795918373</v>
      </c>
      <c r="CV5">
        <v>18.70748614892517</v>
      </c>
      <c r="CX5">
        <v>40</v>
      </c>
      <c r="CY5">
        <v>6.35</v>
      </c>
      <c r="DA5">
        <v>6.1224489795918373</v>
      </c>
      <c r="DB5">
        <v>15.53645783539441</v>
      </c>
    </row>
    <row r="6" spans="1:106" x14ac:dyDescent="0.25">
      <c r="A6" t="s">
        <v>3</v>
      </c>
      <c r="B6" t="s">
        <v>67</v>
      </c>
      <c r="C6">
        <v>0.48031809513487222</v>
      </c>
      <c r="D6">
        <v>1.533475054922897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99.248437603676649</v>
      </c>
      <c r="N6">
        <v>0.375988299917624</v>
      </c>
      <c r="O6">
        <v>8.0969497066875257E-2</v>
      </c>
      <c r="P6">
        <v>0.29460459933531852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52.396667385135757</v>
      </c>
      <c r="Z6">
        <v>44.748743676016318</v>
      </c>
      <c r="AA6">
        <v>0.79839087832923306</v>
      </c>
      <c r="AB6">
        <v>2.0562116793707581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78.253453353930723</v>
      </c>
      <c r="AL6">
        <v>4.6667967237184191</v>
      </c>
      <c r="AM6">
        <v>7.9133109839192617</v>
      </c>
      <c r="AN6">
        <v>9.1664389394790966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75.822243907945051</v>
      </c>
      <c r="AX6">
        <v>22.562711545960369</v>
      </c>
      <c r="AY6">
        <v>0.4396779681302338</v>
      </c>
      <c r="AZ6">
        <v>1.175367996910244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88.750943698379672</v>
      </c>
      <c r="BJ6">
        <v>2.5213805693865772</v>
      </c>
      <c r="BK6">
        <v>3.9971533625239521</v>
      </c>
      <c r="BL6">
        <v>4.7305223697918954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57.568201836991733</v>
      </c>
      <c r="BV6">
        <v>36.73230663882363</v>
      </c>
      <c r="BW6">
        <v>2.2212300343560338</v>
      </c>
      <c r="BX6">
        <v>3.4782735082954339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76.632346096957178</v>
      </c>
      <c r="CH6">
        <v>16.59770757116625</v>
      </c>
      <c r="CI6">
        <v>2.821975058764401</v>
      </c>
      <c r="CJ6">
        <v>3.832693066674314</v>
      </c>
      <c r="CL6">
        <v>50</v>
      </c>
      <c r="CM6">
        <v>26.328312083357471</v>
      </c>
      <c r="CO6">
        <v>8.1632653061224492</v>
      </c>
      <c r="CP6">
        <v>4.734752075421361</v>
      </c>
      <c r="CR6">
        <v>50</v>
      </c>
      <c r="CS6">
        <v>32.450000000000003</v>
      </c>
      <c r="CU6">
        <v>8.1632653061224492</v>
      </c>
      <c r="CV6">
        <v>19.434179101315589</v>
      </c>
      <c r="CX6">
        <v>50</v>
      </c>
      <c r="CY6">
        <v>8.3800000000000008</v>
      </c>
      <c r="DA6">
        <v>8.1632653061224492</v>
      </c>
      <c r="DB6">
        <v>15.208400405368121</v>
      </c>
    </row>
    <row r="7" spans="1:106" x14ac:dyDescent="0.25">
      <c r="A7" t="s">
        <v>4</v>
      </c>
      <c r="B7" t="s">
        <v>68</v>
      </c>
      <c r="C7">
        <v>0.16398507118194841</v>
      </c>
      <c r="D7">
        <v>1.0748560252140771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99.082108907932195</v>
      </c>
      <c r="N7">
        <v>0.41957974250060659</v>
      </c>
      <c r="O7">
        <v>0.1059105055320388</v>
      </c>
      <c r="P7">
        <v>0.39240084402374542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42.525891233180069</v>
      </c>
      <c r="Z7">
        <v>53.002313426219231</v>
      </c>
      <c r="AA7">
        <v>1.080959302148663</v>
      </c>
      <c r="AB7">
        <v>3.3908595535825921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72.556879228132104</v>
      </c>
      <c r="AL7">
        <v>6.7540004035493304</v>
      </c>
      <c r="AM7">
        <v>8.8940482697252836</v>
      </c>
      <c r="AN7">
        <v>11.795072100685539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70.804471636121917</v>
      </c>
      <c r="AX7">
        <v>26.710400229983112</v>
      </c>
      <c r="AY7">
        <v>0.59344115200980441</v>
      </c>
      <c r="AZ7">
        <v>1.891690480559467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85.819459498733181</v>
      </c>
      <c r="BJ7">
        <v>3.5872425037547711</v>
      </c>
      <c r="BK7">
        <v>4.4995893912422469</v>
      </c>
      <c r="BL7">
        <v>6.0937086069891508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48.531896785099697</v>
      </c>
      <c r="BV7">
        <v>43.75277268202214</v>
      </c>
      <c r="BW7">
        <v>2.6436604469755172</v>
      </c>
      <c r="BX7">
        <v>5.0716812819914434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71.389208253954706</v>
      </c>
      <c r="CH7">
        <v>20.057888856558311</v>
      </c>
      <c r="CI7">
        <v>3.1844084796010361</v>
      </c>
      <c r="CJ7">
        <v>5.1789331435721939</v>
      </c>
      <c r="CL7">
        <v>60</v>
      </c>
      <c r="CM7">
        <v>31.489615010671791</v>
      </c>
      <c r="CO7">
        <v>10.204081632653059</v>
      </c>
      <c r="CP7">
        <v>5.7878765167387316</v>
      </c>
      <c r="CR7">
        <v>60</v>
      </c>
      <c r="CS7">
        <v>38.29</v>
      </c>
      <c r="CU7">
        <v>10.204081632653059</v>
      </c>
      <c r="CV7">
        <v>20.160871513235609</v>
      </c>
      <c r="CX7">
        <v>60</v>
      </c>
      <c r="CY7">
        <v>6.45</v>
      </c>
      <c r="DA7">
        <v>10.204081632653059</v>
      </c>
      <c r="DB7">
        <v>14.880151320926981</v>
      </c>
    </row>
    <row r="8" spans="1:106" x14ac:dyDescent="0.25">
      <c r="A8" t="s">
        <v>5</v>
      </c>
      <c r="B8" t="s">
        <v>69</v>
      </c>
      <c r="C8">
        <v>5.2718168883526278E-6</v>
      </c>
      <c r="D8">
        <v>1.9899842592270101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98.935034863724667</v>
      </c>
      <c r="N8">
        <v>0.44974456607351371</v>
      </c>
      <c r="O8">
        <v>0.1251760783555787</v>
      </c>
      <c r="P8">
        <v>0.4900444918348244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34.672389192516157</v>
      </c>
      <c r="Z8">
        <v>59.040259231735078</v>
      </c>
      <c r="AA8">
        <v>1.3600800145655341</v>
      </c>
      <c r="AB8">
        <v>4.9273753944818104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67.552490678520854</v>
      </c>
      <c r="AL8">
        <v>8.7733656261274806</v>
      </c>
      <c r="AM8">
        <v>9.4197923262709704</v>
      </c>
      <c r="AN8">
        <v>14.254351376799679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66.802143951424995</v>
      </c>
      <c r="AX8">
        <v>29.746753665532179</v>
      </c>
      <c r="AY8">
        <v>0.74260466775285749</v>
      </c>
      <c r="AZ8">
        <v>2.708507885937451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83.243786036548812</v>
      </c>
      <c r="BJ8">
        <v>4.6112822371547484</v>
      </c>
      <c r="BK8">
        <v>4.7727172491611531</v>
      </c>
      <c r="BL8">
        <v>7.37221447795062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41.24773702216212</v>
      </c>
      <c r="BV8">
        <v>48.987866630934882</v>
      </c>
      <c r="BW8">
        <v>2.9718055401593539</v>
      </c>
      <c r="BX8">
        <v>6.7926599377789811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67.051665815486771</v>
      </c>
      <c r="CH8">
        <v>22.755991229748329</v>
      </c>
      <c r="CI8">
        <v>3.386067786855151</v>
      </c>
      <c r="CJ8">
        <v>6.5317159736042756</v>
      </c>
      <c r="CL8">
        <v>80</v>
      </c>
      <c r="CM8">
        <v>41.812432540521279</v>
      </c>
      <c r="CO8">
        <v>12.244897959183669</v>
      </c>
      <c r="CP8">
        <v>6.8411567990991724</v>
      </c>
      <c r="CR8">
        <v>80</v>
      </c>
      <c r="CS8">
        <v>48.64</v>
      </c>
      <c r="CU8">
        <v>12.244897959183669</v>
      </c>
      <c r="CV8">
        <v>20.887563277458248</v>
      </c>
      <c r="CX8">
        <v>80</v>
      </c>
      <c r="CY8">
        <v>4.8099999999999996</v>
      </c>
      <c r="DA8">
        <v>12.244897959183669</v>
      </c>
      <c r="DB8">
        <v>14.55251166301144</v>
      </c>
    </row>
    <row r="9" spans="1:106" x14ac:dyDescent="0.25">
      <c r="A9" t="s">
        <v>6</v>
      </c>
      <c r="B9" t="s">
        <v>70</v>
      </c>
      <c r="C9">
        <v>3.6450909126486398E-5</v>
      </c>
      <c r="D9">
        <v>4.4043545527020989</v>
      </c>
      <c r="L9">
        <v>7.3469387755102042</v>
      </c>
      <c r="M9">
        <v>98.801707213000498</v>
      </c>
      <c r="N9">
        <v>0.47107486400489468</v>
      </c>
      <c r="O9">
        <v>0.13966703672554151</v>
      </c>
      <c r="P9">
        <v>0.58755088623387153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28.403985775761001</v>
      </c>
      <c r="Z9">
        <v>63.353203874348097</v>
      </c>
      <c r="AA9">
        <v>1.631092793445218</v>
      </c>
      <c r="AB9">
        <v>6.6118057101144529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63.171106149391044</v>
      </c>
      <c r="AL9">
        <v>10.632172625400781</v>
      </c>
      <c r="AM9">
        <v>9.6306314301563081</v>
      </c>
      <c r="AN9">
        <v>16.56608980445823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63.603776558450242</v>
      </c>
      <c r="AX9">
        <v>31.911046537693579</v>
      </c>
      <c r="AY9">
        <v>0.8854006360302058</v>
      </c>
      <c r="AZ9">
        <v>3.5997970695896981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80.986569777208928</v>
      </c>
      <c r="BJ9">
        <v>5.5522316823300253</v>
      </c>
      <c r="BK9">
        <v>4.8844584022194244</v>
      </c>
      <c r="BL9">
        <v>8.5767401427117136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35.358737861580558</v>
      </c>
      <c r="BV9">
        <v>52.80736599179032</v>
      </c>
      <c r="BW9">
        <v>3.2311207121502901</v>
      </c>
      <c r="BX9">
        <v>8.6028403671413329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63.46116348844599</v>
      </c>
      <c r="CH9">
        <v>24.81669245407301</v>
      </c>
      <c r="CI9">
        <v>3.473563748183548</v>
      </c>
      <c r="CJ9">
        <v>7.8812161881664364</v>
      </c>
      <c r="CL9">
        <v>100</v>
      </c>
      <c r="CM9">
        <v>52.13550443442363</v>
      </c>
      <c r="CO9">
        <v>14.28571428571429</v>
      </c>
      <c r="CP9">
        <v>7.8944501906568973</v>
      </c>
      <c r="CR9">
        <v>100</v>
      </c>
      <c r="CS9">
        <v>49.68</v>
      </c>
      <c r="CU9">
        <v>14.28571428571429</v>
      </c>
      <c r="CV9">
        <v>21.614254537188259</v>
      </c>
      <c r="CX9">
        <v>100</v>
      </c>
      <c r="CY9">
        <v>0.77</v>
      </c>
      <c r="DA9">
        <v>14.28571428571429</v>
      </c>
      <c r="DB9">
        <v>14.22693491590659</v>
      </c>
    </row>
    <row r="10" spans="1:106" x14ac:dyDescent="0.25">
      <c r="A10" t="s">
        <v>71</v>
      </c>
      <c r="B10" t="s">
        <v>72</v>
      </c>
      <c r="C10">
        <v>8.0535236404265253E-4</v>
      </c>
      <c r="D10">
        <v>3.32971122266676E-3</v>
      </c>
      <c r="K10" s="1"/>
      <c r="L10">
        <v>8.5714285714285712</v>
      </c>
      <c r="M10">
        <v>98.678117423836866</v>
      </c>
      <c r="N10">
        <v>0.48649648070463941</v>
      </c>
      <c r="O10">
        <v>0.15045421603649189</v>
      </c>
      <c r="P10">
        <v>0.68493187938791777</v>
      </c>
      <c r="W10" s="1"/>
      <c r="X10">
        <v>8.5714285714285712</v>
      </c>
      <c r="Y10">
        <v>23.412215709542959</v>
      </c>
      <c r="Z10">
        <v>66.291129202245756</v>
      </c>
      <c r="AA10">
        <v>1.8911313087985979</v>
      </c>
      <c r="AB10">
        <v>8.4058216556968191</v>
      </c>
      <c r="AI10" s="1"/>
      <c r="AJ10">
        <v>8.5714285714285712</v>
      </c>
      <c r="AK10">
        <v>59.340920359184992</v>
      </c>
      <c r="AL10">
        <v>12.281557112483149</v>
      </c>
      <c r="AM10">
        <v>9.6283251056889068</v>
      </c>
      <c r="AN10">
        <v>18.749197437384488</v>
      </c>
      <c r="AU10" s="1"/>
      <c r="AV10">
        <v>8.5714285714285712</v>
      </c>
      <c r="AW10">
        <v>61.047778676334218</v>
      </c>
      <c r="AX10">
        <v>33.385797269351457</v>
      </c>
      <c r="AY10">
        <v>1.0208148258281351</v>
      </c>
      <c r="AZ10">
        <v>4.5456984637414628</v>
      </c>
      <c r="BG10" s="1"/>
      <c r="BH10">
        <v>8.5714285714285712</v>
      </c>
      <c r="BI10">
        <v>79.009491238445889</v>
      </c>
      <c r="BJ10">
        <v>6.3838382466180992</v>
      </c>
      <c r="BK10">
        <v>4.8895865690469584</v>
      </c>
      <c r="BL10">
        <v>9.7170839495560557</v>
      </c>
      <c r="BS10" s="1"/>
      <c r="BT10">
        <v>8.5714285714285712</v>
      </c>
      <c r="BU10">
        <v>30.597225322004011</v>
      </c>
      <c r="BV10">
        <v>55.489958636838267</v>
      </c>
      <c r="BW10">
        <v>3.4385503872918348</v>
      </c>
      <c r="BX10">
        <v>10.47439788268462</v>
      </c>
      <c r="CE10" s="1"/>
      <c r="CF10">
        <v>8.5714285714285712</v>
      </c>
      <c r="CG10">
        <v>60.476793480306121</v>
      </c>
      <c r="CH10">
        <v>26.35317916207525</v>
      </c>
      <c r="CI10">
        <v>3.4850139525978761</v>
      </c>
      <c r="CJ10">
        <v>9.2194399772132485</v>
      </c>
      <c r="CO10">
        <v>16.326530612244898</v>
      </c>
      <c r="CP10">
        <v>8.9477634752681663</v>
      </c>
      <c r="CU10">
        <v>16.326530612244898</v>
      </c>
      <c r="CV10">
        <v>22.34094554263984</v>
      </c>
      <c r="DA10">
        <v>16.326530612244898</v>
      </c>
      <c r="DB10">
        <v>13.90119142750118</v>
      </c>
    </row>
    <row r="11" spans="1:106" x14ac:dyDescent="0.25">
      <c r="A11" t="s">
        <v>7</v>
      </c>
      <c r="B11" t="s">
        <v>73</v>
      </c>
      <c r="C11">
        <v>2.80606658042291E-6</v>
      </c>
      <c r="D11">
        <v>0</v>
      </c>
      <c r="F11" t="s">
        <v>140</v>
      </c>
      <c r="K11" s="1"/>
      <c r="L11">
        <v>9.795918367346939</v>
      </c>
      <c r="M11">
        <v>98.561782630361449</v>
      </c>
      <c r="N11">
        <v>0.49761738126145211</v>
      </c>
      <c r="O11">
        <v>0.15840481596697761</v>
      </c>
      <c r="P11">
        <v>0.78219517236606739</v>
      </c>
      <c r="R11" t="s">
        <v>140</v>
      </c>
      <c r="W11" s="1"/>
      <c r="X11">
        <v>9.795918367346939</v>
      </c>
      <c r="Y11">
        <v>19.426722056218729</v>
      </c>
      <c r="Z11">
        <v>68.159967170743656</v>
      </c>
      <c r="AA11">
        <v>2.1378627901891272</v>
      </c>
      <c r="AB11">
        <v>10.275877133803441</v>
      </c>
      <c r="AD11" t="s">
        <v>140</v>
      </c>
      <c r="AI11" s="1"/>
      <c r="AJ11">
        <v>9.795918367346939</v>
      </c>
      <c r="AK11">
        <v>55.993549047395163</v>
      </c>
      <c r="AL11">
        <v>13.70251863876832</v>
      </c>
      <c r="AM11">
        <v>9.4843721598619108</v>
      </c>
      <c r="AN11">
        <v>20.8195601853349</v>
      </c>
      <c r="AP11" t="s">
        <v>140</v>
      </c>
      <c r="AU11" s="1"/>
      <c r="AV11">
        <v>9.795918367346939</v>
      </c>
      <c r="AW11">
        <v>58.991706860756928</v>
      </c>
      <c r="AX11">
        <v>34.331564132700663</v>
      </c>
      <c r="AY11">
        <v>1.1480982435596969</v>
      </c>
      <c r="AZ11">
        <v>5.5287024662070081</v>
      </c>
      <c r="BB11" t="s">
        <v>140</v>
      </c>
      <c r="BG11" s="1"/>
      <c r="BH11">
        <v>9.795918367346939</v>
      </c>
      <c r="BI11">
        <v>77.277270326488505</v>
      </c>
      <c r="BJ11">
        <v>7.0996593210639416</v>
      </c>
      <c r="BK11">
        <v>4.8220795900786522</v>
      </c>
      <c r="BL11">
        <v>10.800990772462679</v>
      </c>
      <c r="BN11" t="s">
        <v>140</v>
      </c>
      <c r="BS11" s="1"/>
      <c r="BT11">
        <v>9.795918367346939</v>
      </c>
      <c r="BU11">
        <v>26.741024164234499</v>
      </c>
      <c r="BV11">
        <v>57.267422597414559</v>
      </c>
      <c r="BW11">
        <v>3.607126056990261</v>
      </c>
      <c r="BX11">
        <v>12.38471304658167</v>
      </c>
      <c r="BZ11" t="s">
        <v>140</v>
      </c>
      <c r="CE11" s="1"/>
      <c r="CF11">
        <v>9.795918367346939</v>
      </c>
      <c r="CG11">
        <v>57.991728268852938</v>
      </c>
      <c r="CH11">
        <v>27.454811064114491</v>
      </c>
      <c r="CI11">
        <v>3.4447297762180962</v>
      </c>
      <c r="CJ11">
        <v>10.541341873797149</v>
      </c>
      <c r="CL11" t="s">
        <v>179</v>
      </c>
      <c r="CM11">
        <f>SUMSQ(CM26:CM32)</f>
        <v>1424.5332806178367</v>
      </c>
      <c r="CO11">
        <v>18.367346938775508</v>
      </c>
      <c r="CP11">
        <v>10.001101438231659</v>
      </c>
      <c r="CR11" t="s">
        <v>179</v>
      </c>
      <c r="CS11">
        <f>SUMSQ(CS26:CS32)</f>
        <v>82.906517559983968</v>
      </c>
      <c r="CU11">
        <v>18.367346938775508</v>
      </c>
      <c r="CV11">
        <v>23.067636605883859</v>
      </c>
      <c r="CX11" t="s">
        <v>179</v>
      </c>
      <c r="CY11">
        <f>SUMSQ(CY26:CY32)</f>
        <v>98.256764822762392</v>
      </c>
      <c r="DA11">
        <v>18.367346938775508</v>
      </c>
      <c r="DB11">
        <v>13.57531154599919</v>
      </c>
    </row>
    <row r="12" spans="1:106" x14ac:dyDescent="0.25">
      <c r="A12" t="s">
        <v>8</v>
      </c>
      <c r="B12" t="s">
        <v>74</v>
      </c>
      <c r="C12">
        <v>5.8098648348254956E-6</v>
      </c>
      <c r="D12">
        <v>0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98.450844804644504</v>
      </c>
      <c r="N12">
        <v>0.50559878942533132</v>
      </c>
      <c r="O12">
        <v>0.16420978751253529</v>
      </c>
      <c r="P12">
        <v>0.87934661833411154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16.231608725771451</v>
      </c>
      <c r="Z12">
        <v>69.203767391834802</v>
      </c>
      <c r="AA12">
        <v>2.3697360406331329</v>
      </c>
      <c r="AB12">
        <v>12.195291681092559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53.061443022101507</v>
      </c>
      <c r="AL12">
        <v>14.890583991742901</v>
      </c>
      <c r="AM12">
        <v>9.2562121463037315</v>
      </c>
      <c r="AN12">
        <v>22.791760869284541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57.341241245900598</v>
      </c>
      <c r="AX12">
        <v>34.854586144825127</v>
      </c>
      <c r="AY12">
        <v>1.2669850494373689</v>
      </c>
      <c r="AZ12">
        <v>6.5373147275898296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75.756898663638125</v>
      </c>
      <c r="BJ12">
        <v>7.6984696398827834</v>
      </c>
      <c r="BK12">
        <v>4.7092593035412218</v>
      </c>
      <c r="BL12">
        <v>11.83537241415927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23.59841332054695</v>
      </c>
      <c r="BV12">
        <v>58.340085783732484</v>
      </c>
      <c r="BW12">
        <v>3.747070541365646</v>
      </c>
      <c r="BX12">
        <v>14.314690599938951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55.91704446901371</v>
      </c>
      <c r="CH12">
        <v>28.197628918331549</v>
      </c>
      <c r="CI12">
        <v>3.3707797324929571</v>
      </c>
      <c r="CJ12">
        <v>11.843214820637581</v>
      </c>
      <c r="CL12" t="s">
        <v>180</v>
      </c>
      <c r="CM12">
        <f>RSQ(CM16:CM22,CM3:CM9)</f>
        <v>0.75918226101067743</v>
      </c>
      <c r="CO12">
        <v>20.408163265306118</v>
      </c>
      <c r="CP12">
        <v>11.054467684221679</v>
      </c>
      <c r="CR12" t="s">
        <v>180</v>
      </c>
      <c r="CS12">
        <f>RSQ(CS16:CS22,CS3:CS9)</f>
        <v>0.96567893070539013</v>
      </c>
      <c r="CU12">
        <v>20.408163265306118</v>
      </c>
      <c r="CV12">
        <v>23.794328077307679</v>
      </c>
      <c r="CX12" t="s">
        <v>180</v>
      </c>
      <c r="CY12">
        <f>RSQ(CY16:CY22,CY3:CY9)</f>
        <v>0.77895104813891169</v>
      </c>
      <c r="DA12">
        <v>20.408163265306118</v>
      </c>
      <c r="DB12">
        <v>13.24931863132783</v>
      </c>
    </row>
    <row r="13" spans="1:106" x14ac:dyDescent="0.25">
      <c r="A13" t="s">
        <v>75</v>
      </c>
      <c r="B13" t="s">
        <v>76</v>
      </c>
      <c r="C13">
        <v>0.17734490363419811</v>
      </c>
      <c r="D13">
        <v>3.9729815738757453E-2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98.343744586704034</v>
      </c>
      <c r="N13">
        <v>0.51138614407765048</v>
      </c>
      <c r="O13">
        <v>0.16847807837168829</v>
      </c>
      <c r="P13">
        <v>0.97639119076321224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13.67957451390618</v>
      </c>
      <c r="Z13">
        <v>69.588886246880975</v>
      </c>
      <c r="AA13">
        <v>2.5861105697510438</v>
      </c>
      <c r="AB13">
        <v>14.146098775752829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50.488096448626649</v>
      </c>
      <c r="AL13">
        <v>15.85918971038803</v>
      </c>
      <c r="AM13">
        <v>8.9759565459867705</v>
      </c>
      <c r="AN13">
        <v>24.676757337563469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56.013027159598799</v>
      </c>
      <c r="AX13">
        <v>35.048633389742072</v>
      </c>
      <c r="AY13">
        <v>1.3773082195928219</v>
      </c>
      <c r="AZ13">
        <v>7.5614129399741792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74.415927502770003</v>
      </c>
      <c r="BJ13">
        <v>8.1852381365663973</v>
      </c>
      <c r="BK13">
        <v>4.5722595788784393</v>
      </c>
      <c r="BL13">
        <v>12.8265748015121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21.040338013737149</v>
      </c>
      <c r="BV13">
        <v>58.843807915402508</v>
      </c>
      <c r="BW13">
        <v>3.864110967905503</v>
      </c>
      <c r="BX13">
        <v>16.25210917954794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54.171398060295573</v>
      </c>
      <c r="CH13">
        <v>28.652008361381601</v>
      </c>
      <c r="CI13">
        <v>3.2782254131920441</v>
      </c>
      <c r="CJ13">
        <v>13.12197754353374</v>
      </c>
      <c r="CL13" t="s">
        <v>219</v>
      </c>
      <c r="CM13">
        <v>-755546.85484682105</v>
      </c>
      <c r="CO13">
        <v>22.448979591836739</v>
      </c>
      <c r="CP13">
        <v>12.10786501670858</v>
      </c>
      <c r="CR13" t="s">
        <v>219</v>
      </c>
      <c r="CS13">
        <v>-398532.79489634163</v>
      </c>
      <c r="CU13">
        <v>22.448979591836739</v>
      </c>
      <c r="CV13">
        <v>24.521020551934171</v>
      </c>
      <c r="CX13" t="s">
        <v>219</v>
      </c>
      <c r="CY13">
        <v>-68534.293250554751</v>
      </c>
      <c r="DA13">
        <v>22.448979591836739</v>
      </c>
      <c r="DB13">
        <v>12.92323181065156</v>
      </c>
    </row>
    <row r="14" spans="1:106" x14ac:dyDescent="0.25">
      <c r="A14" t="s">
        <v>77</v>
      </c>
      <c r="B14" t="s">
        <v>78</v>
      </c>
      <c r="C14">
        <v>8.4481159925696072E-3</v>
      </c>
      <c r="D14">
        <v>5.8670349592580523E-2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98.239547331223633</v>
      </c>
      <c r="N14">
        <v>0.51552829826350888</v>
      </c>
      <c r="O14">
        <v>0.1715924344480696</v>
      </c>
      <c r="P14">
        <v>1.0733319359806599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11.63281863130017</v>
      </c>
      <c r="Z14">
        <v>69.470239792749808</v>
      </c>
      <c r="AA14">
        <v>2.7864600685714729</v>
      </c>
      <c r="AB14">
        <v>16.11150696968474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48.221570138332368</v>
      </c>
      <c r="AL14">
        <v>16.624211948564529</v>
      </c>
      <c r="AM14">
        <v>8.6698230249116754</v>
      </c>
      <c r="AN14">
        <v>26.484394963242689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54.935360503682013</v>
      </c>
      <c r="AX14">
        <v>34.993719448401272</v>
      </c>
      <c r="AY14">
        <v>1.4790071448651321</v>
      </c>
      <c r="AZ14">
        <v>8.5922977910044693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73.229431946130262</v>
      </c>
      <c r="BJ14">
        <v>8.5698823062970373</v>
      </c>
      <c r="BK14">
        <v>4.4215949945542867</v>
      </c>
      <c r="BL14">
        <v>13.77909077772359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18.951135645828909</v>
      </c>
      <c r="BV14">
        <v>58.9002832810095</v>
      </c>
      <c r="BW14">
        <v>3.9631636969403941</v>
      </c>
      <c r="BX14">
        <v>18.18616201764635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52.695037768504363</v>
      </c>
      <c r="CH14">
        <v>28.87176317173045</v>
      </c>
      <c r="CI14">
        <v>3.1756147233215688</v>
      </c>
      <c r="CJ14">
        <v>14.37595629804982</v>
      </c>
      <c r="CL14" t="s">
        <v>207</v>
      </c>
      <c r="CO14">
        <v>24.489795918367349</v>
      </c>
      <c r="CP14">
        <v>13.16130752359792</v>
      </c>
      <c r="CR14" t="s">
        <v>207</v>
      </c>
      <c r="CU14">
        <v>24.489795918367349</v>
      </c>
      <c r="CV14">
        <v>25.247584151486059</v>
      </c>
      <c r="CX14" t="s">
        <v>207</v>
      </c>
      <c r="DA14">
        <v>24.489795918367349</v>
      </c>
      <c r="DB14">
        <v>12.597067443723811</v>
      </c>
    </row>
    <row r="15" spans="1:106" x14ac:dyDescent="0.25">
      <c r="A15" t="s">
        <v>79</v>
      </c>
      <c r="B15" t="s">
        <v>80</v>
      </c>
      <c r="C15">
        <v>1.9083032877417079E-3</v>
      </c>
      <c r="D15">
        <v>1.023367243222797E-3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98.137599344713308</v>
      </c>
      <c r="N15">
        <v>0.51840985920881877</v>
      </c>
      <c r="O15">
        <v>0.17381978485294811</v>
      </c>
      <c r="P15">
        <v>1.1701710111379831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9.9811169853976427</v>
      </c>
      <c r="Z15">
        <v>68.971084909640254</v>
      </c>
      <c r="AA15">
        <v>2.9706236705596059</v>
      </c>
      <c r="AB15">
        <v>18.078183283863279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46.211137603216123</v>
      </c>
      <c r="AL15">
        <v>17.206822802270139</v>
      </c>
      <c r="AM15">
        <v>8.3581750765905305</v>
      </c>
      <c r="AN15">
        <v>28.223864591808351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54.058886079236608</v>
      </c>
      <c r="AX15">
        <v>34.74519427394187</v>
      </c>
      <c r="AY15">
        <v>1.5722156245465779</v>
      </c>
      <c r="AZ15">
        <v>9.6241011003360661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72.174206856685117</v>
      </c>
      <c r="BJ15">
        <v>8.8627947051463867</v>
      </c>
      <c r="BK15">
        <v>4.2659606731457806</v>
      </c>
      <c r="BL15">
        <v>14.697037817160799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17.228771110878771</v>
      </c>
      <c r="BV15">
        <v>58.616367105764049</v>
      </c>
      <c r="BW15">
        <v>4.0481157231853162</v>
      </c>
      <c r="BX15">
        <v>20.10750348580839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51.442614167881793</v>
      </c>
      <c r="CH15">
        <v>28.898678877025461</v>
      </c>
      <c r="CI15">
        <v>3.06815823966028</v>
      </c>
      <c r="CJ15">
        <v>15.60423435785312</v>
      </c>
      <c r="CL15" t="s">
        <v>153</v>
      </c>
      <c r="CM15" t="s">
        <v>154</v>
      </c>
      <c r="CO15">
        <v>26.530612244897959</v>
      </c>
      <c r="CP15">
        <v>14.21477135290691</v>
      </c>
      <c r="CR15" t="s">
        <v>153</v>
      </c>
      <c r="CS15" t="s">
        <v>154</v>
      </c>
      <c r="CU15">
        <v>26.530612244897959</v>
      </c>
      <c r="CV15">
        <v>25.974266316321511</v>
      </c>
      <c r="CX15" t="s">
        <v>153</v>
      </c>
      <c r="CY15" t="s">
        <v>154</v>
      </c>
      <c r="DA15">
        <v>26.530612244897959</v>
      </c>
      <c r="DB15">
        <v>12.27083985273137</v>
      </c>
    </row>
    <row r="16" spans="1:106" x14ac:dyDescent="0.25">
      <c r="A16" t="s">
        <v>81</v>
      </c>
      <c r="B16" t="s">
        <v>82</v>
      </c>
      <c r="C16">
        <v>8.1007596799689507E-5</v>
      </c>
      <c r="D16">
        <v>0.77841070235474163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98.037295315109048</v>
      </c>
      <c r="N16">
        <v>0.52038688580789183</v>
      </c>
      <c r="O16">
        <v>0.1754073783505633</v>
      </c>
      <c r="P16">
        <v>1.266910420644318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8.6510081513434116</v>
      </c>
      <c r="Z16">
        <v>68.173713801577478</v>
      </c>
      <c r="AA16">
        <v>3.1388638940809699</v>
      </c>
      <c r="AB16">
        <v>20.037513119692662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44.418854590911927</v>
      </c>
      <c r="AL16">
        <v>17.62923328803355</v>
      </c>
      <c r="AM16">
        <v>8.0502189063564646</v>
      </c>
      <c r="AN16">
        <v>29.90169329007221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53.344659915459189</v>
      </c>
      <c r="AX16">
        <v>34.346491575151731</v>
      </c>
      <c r="AY16">
        <v>1.65714595691779</v>
      </c>
      <c r="AZ16">
        <v>10.65226636177761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71.229772853155197</v>
      </c>
      <c r="BJ16">
        <v>9.0741547885011897</v>
      </c>
      <c r="BK16">
        <v>4.1120641315983324</v>
      </c>
      <c r="BL16">
        <v>15.584008285830411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15.803134734493289</v>
      </c>
      <c r="BV16">
        <v>58.066372931420403</v>
      </c>
      <c r="BW16">
        <v>4.121097059847048</v>
      </c>
      <c r="BX16">
        <v>22.01013679303869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50.370468394051038</v>
      </c>
      <c r="CH16">
        <v>28.772842295402889</v>
      </c>
      <c r="CI16">
        <v>2.9607929358886631</v>
      </c>
      <c r="CJ16">
        <v>16.805961812722121</v>
      </c>
      <c r="CL16">
        <v>0</v>
      </c>
      <c r="CM16">
        <v>0.77</v>
      </c>
      <c r="CO16">
        <v>28.571428571428569</v>
      </c>
      <c r="CP16">
        <v>15.26827217600928</v>
      </c>
      <c r="CR16">
        <v>0</v>
      </c>
      <c r="CS16">
        <v>16.515129448745849</v>
      </c>
      <c r="CU16">
        <v>28.571428571428569</v>
      </c>
      <c r="CV16">
        <v>26.70094984809937</v>
      </c>
      <c r="CX16">
        <v>0</v>
      </c>
      <c r="CY16">
        <v>16.515129448745849</v>
      </c>
      <c r="DA16">
        <v>28.571428571428569</v>
      </c>
      <c r="DB16">
        <v>11.94456167061044</v>
      </c>
    </row>
    <row r="17" spans="1:106" x14ac:dyDescent="0.25">
      <c r="A17" t="s">
        <v>9</v>
      </c>
      <c r="B17" t="s">
        <v>83</v>
      </c>
      <c r="C17">
        <v>4.5248082342654977E-5</v>
      </c>
      <c r="D17">
        <v>0.82879199390763314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97.938156841046364</v>
      </c>
      <c r="N17">
        <v>0.52173883224084616</v>
      </c>
      <c r="O17">
        <v>0.17655255542086601</v>
      </c>
      <c r="P17">
        <v>1.3635517712037579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7.5764446366247826</v>
      </c>
      <c r="Z17">
        <v>67.151617073515112</v>
      </c>
      <c r="AA17">
        <v>3.2915157951362501</v>
      </c>
      <c r="AB17">
        <v>21.981812231649108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42.812918965560229</v>
      </c>
      <c r="AL17">
        <v>17.912223269872818</v>
      </c>
      <c r="AM17">
        <v>7.7515811631641647</v>
      </c>
      <c r="AN17">
        <v>31.52327670525646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52.758119286842323</v>
      </c>
      <c r="AX17">
        <v>33.835721399125667</v>
      </c>
      <c r="AY17">
        <v>1.734035808499262</v>
      </c>
      <c r="AZ17">
        <v>11.67277288513649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70.375636462977923</v>
      </c>
      <c r="BJ17">
        <v>9.2168778301972392</v>
      </c>
      <c r="BK17">
        <v>3.9640855403050321</v>
      </c>
      <c r="BL17">
        <v>16.44340022363345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14.62191628659658</v>
      </c>
      <c r="BV17">
        <v>57.305683919847937</v>
      </c>
      <c r="BW17">
        <v>4.1835151491004936</v>
      </c>
      <c r="BX17">
        <v>23.889850752290791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49.44215646173754</v>
      </c>
      <c r="CH17">
        <v>28.528254067360749</v>
      </c>
      <c r="CI17">
        <v>2.856563104906892</v>
      </c>
      <c r="CJ17">
        <v>17.980690373873909</v>
      </c>
      <c r="CL17">
        <v>20</v>
      </c>
      <c r="CM17">
        <v>4.1399999999999997</v>
      </c>
      <c r="CO17">
        <v>30.612244897959179</v>
      </c>
      <c r="CP17">
        <v>16.32179773104702</v>
      </c>
      <c r="CR17">
        <v>20</v>
      </c>
      <c r="CS17">
        <v>23.64898973268814</v>
      </c>
      <c r="CU17">
        <v>30.612244897959179</v>
      </c>
      <c r="CV17">
        <v>27.427634976092861</v>
      </c>
      <c r="CX17">
        <v>20</v>
      </c>
      <c r="CY17">
        <v>13.314525292464291</v>
      </c>
      <c r="DA17">
        <v>30.612244897959179</v>
      </c>
      <c r="DB17">
        <v>11.61824400925445</v>
      </c>
    </row>
    <row r="18" spans="1:106" x14ac:dyDescent="0.25">
      <c r="A18" t="s">
        <v>10</v>
      </c>
      <c r="B18" t="s">
        <v>84</v>
      </c>
      <c r="C18">
        <v>3.7078868965831121E-3</v>
      </c>
      <c r="D18">
        <v>3.5967031077840132E-3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97.839931550312173</v>
      </c>
      <c r="N18">
        <v>0.52261289834525437</v>
      </c>
      <c r="O18">
        <v>0.17735959704943721</v>
      </c>
      <c r="P18">
        <v>1.4600959542040941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6.7010819301487086</v>
      </c>
      <c r="Z18">
        <v>65.966692023664692</v>
      </c>
      <c r="AA18">
        <v>3.4290208614624391</v>
      </c>
      <c r="AB18">
        <v>23.90459421030296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41.363463097518192</v>
      </c>
      <c r="AL18">
        <v>18.075325720374199</v>
      </c>
      <c r="AM18">
        <v>7.4674994481990566</v>
      </c>
      <c r="AN18">
        <v>33.093711887318428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52.270055361254776</v>
      </c>
      <c r="AX18">
        <v>33.24512490357035</v>
      </c>
      <c r="AY18">
        <v>1.8031807192252849</v>
      </c>
      <c r="AZ18">
        <v>12.682270097388161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69.599859229712877</v>
      </c>
      <c r="BJ18">
        <v>9.29999271388367</v>
      </c>
      <c r="BK18">
        <v>3.822950018134843</v>
      </c>
      <c r="BL18">
        <v>17.27719809808459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13.634225973732541</v>
      </c>
      <c r="BV18">
        <v>56.387928133413403</v>
      </c>
      <c r="BW18">
        <v>4.2367440894296244</v>
      </c>
      <c r="BX18">
        <v>25.742562437058361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48.633176766588178</v>
      </c>
      <c r="CH18">
        <v>28.188730957398331</v>
      </c>
      <c r="CI18">
        <v>2.756582001913308</v>
      </c>
      <c r="CJ18">
        <v>19.1284573009101</v>
      </c>
      <c r="CL18">
        <v>40</v>
      </c>
      <c r="CM18">
        <v>4</v>
      </c>
      <c r="CO18">
        <v>32.653061224489797</v>
      </c>
      <c r="CP18">
        <v>17.375120198636949</v>
      </c>
      <c r="CR18">
        <v>40</v>
      </c>
      <c r="CS18">
        <v>30.77041010614268</v>
      </c>
      <c r="CU18">
        <v>32.653061224489797</v>
      </c>
      <c r="CV18">
        <v>28.15432186902931</v>
      </c>
      <c r="CX18">
        <v>40</v>
      </c>
      <c r="CY18">
        <v>10.116915010170761</v>
      </c>
      <c r="DA18">
        <v>32.653061224489797</v>
      </c>
      <c r="DB18">
        <v>11.29189655319793</v>
      </c>
    </row>
    <row r="19" spans="1:106" x14ac:dyDescent="0.25">
      <c r="A19" t="s">
        <v>11</v>
      </c>
      <c r="B19" t="s">
        <v>85</v>
      </c>
      <c r="C19">
        <v>2.1370273952563811E-2</v>
      </c>
      <c r="D19">
        <v>2.246100540405932E-2</v>
      </c>
      <c r="K19" s="1"/>
      <c r="L19">
        <v>19.591836734693882</v>
      </c>
      <c r="M19">
        <v>97.742448971330134</v>
      </c>
      <c r="N19">
        <v>0.52310859948698729</v>
      </c>
      <c r="O19">
        <v>0.17789882769112339</v>
      </c>
      <c r="P19">
        <v>1.5565436014055949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5.986592206989366</v>
      </c>
      <c r="Z19">
        <v>64.661126092624357</v>
      </c>
      <c r="AA19">
        <v>3.5519825948748398</v>
      </c>
      <c r="AB19">
        <v>25.801704059441789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40.041855752484359</v>
      </c>
      <c r="AL19">
        <v>18.13979349888589</v>
      </c>
      <c r="AM19">
        <v>7.2006289341756036</v>
      </c>
      <c r="AN19">
        <v>34.617721969197973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51.863748603039859</v>
      </c>
      <c r="AX19">
        <v>32.592966051712033</v>
      </c>
      <c r="AY19">
        <v>1.8649314493595841</v>
      </c>
      <c r="AZ19">
        <v>13.67900709768648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68.890811071737062</v>
      </c>
      <c r="BJ19">
        <v>9.3323820690624935</v>
      </c>
      <c r="BK19">
        <v>3.6894710979742551</v>
      </c>
      <c r="BL19">
        <v>18.08733583937741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12.798280767573081</v>
      </c>
      <c r="BV19">
        <v>55.356380214338323</v>
      </c>
      <c r="BW19">
        <v>4.2817356388567802</v>
      </c>
      <c r="BX19">
        <v>27.565070238776869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47.922849358573728</v>
      </c>
      <c r="CH19">
        <v>27.77437360693882</v>
      </c>
      <c r="CI19">
        <v>2.6615426735046759</v>
      </c>
      <c r="CJ19">
        <v>20.249422404132162</v>
      </c>
      <c r="CL19">
        <v>50</v>
      </c>
      <c r="CM19">
        <v>12.34</v>
      </c>
      <c r="CO19">
        <v>34.693877551020407</v>
      </c>
      <c r="CP19">
        <v>18.42843991277746</v>
      </c>
      <c r="CR19">
        <v>50</v>
      </c>
      <c r="CS19">
        <v>34.331226285826062</v>
      </c>
      <c r="CU19">
        <v>34.693877551020407</v>
      </c>
      <c r="CV19">
        <v>28.881010627182761</v>
      </c>
      <c r="CX19">
        <v>50</v>
      </c>
      <c r="CY19">
        <v>8.5176025388559253</v>
      </c>
      <c r="DA19">
        <v>34.693877551020407</v>
      </c>
      <c r="DB19">
        <v>10.965527630002301</v>
      </c>
    </row>
    <row r="20" spans="1:106" x14ac:dyDescent="0.25">
      <c r="A20" t="s">
        <v>12</v>
      </c>
      <c r="B20" t="s">
        <v>86</v>
      </c>
      <c r="C20">
        <v>4.3940862096331683E-2</v>
      </c>
      <c r="D20">
        <v>0.30972394880736831</v>
      </c>
      <c r="F20" t="s">
        <v>179</v>
      </c>
      <c r="G20">
        <f>SUMSQ(G36:J42)</f>
        <v>0.86479961016215601</v>
      </c>
      <c r="K20" s="1"/>
      <c r="L20">
        <v>20.81632653061224</v>
      </c>
      <c r="M20">
        <v>97.645538632523937</v>
      </c>
      <c r="N20">
        <v>0.52332545103191586</v>
      </c>
      <c r="O20">
        <v>0.1782405718007713</v>
      </c>
      <c r="P20">
        <v>1.652895344568533</v>
      </c>
      <c r="X20">
        <v>20.81632653061224</v>
      </c>
      <c r="Y20">
        <v>5.4016060679892366</v>
      </c>
      <c r="Z20">
        <v>63.269024928267918</v>
      </c>
      <c r="AA20">
        <v>3.6610477006609039</v>
      </c>
      <c r="AB20">
        <v>27.669872245339299</v>
      </c>
      <c r="AJ20">
        <v>20.81632653061224</v>
      </c>
      <c r="AK20">
        <v>38.827247628957039</v>
      </c>
      <c r="AL20">
        <v>18.122955677297629</v>
      </c>
      <c r="AM20">
        <v>6.9510418351301784</v>
      </c>
      <c r="AN20">
        <v>36.098755010651892</v>
      </c>
      <c r="AV20">
        <v>20.81632653061224</v>
      </c>
      <c r="AW20">
        <v>51.523324126338139</v>
      </c>
      <c r="AX20">
        <v>31.896524721621169</v>
      </c>
      <c r="AY20">
        <v>1.919641871069806</v>
      </c>
      <c r="AZ20">
        <v>14.661339584612261</v>
      </c>
      <c r="BH20">
        <v>20.81632653061224</v>
      </c>
      <c r="BI20">
        <v>68.237125235486189</v>
      </c>
      <c r="BJ20">
        <v>9.3227043468509976</v>
      </c>
      <c r="BK20">
        <v>3.5644601046472739</v>
      </c>
      <c r="BL20">
        <v>18.875710432236769</v>
      </c>
      <c r="BT20">
        <v>20.81632653061224</v>
      </c>
      <c r="BU20">
        <v>12.085851352775631</v>
      </c>
      <c r="BV20">
        <v>54.241058715184373</v>
      </c>
      <c r="BW20">
        <v>4.3190224632374186</v>
      </c>
      <c r="BX20">
        <v>29.355531298147451</v>
      </c>
      <c r="CF20">
        <v>20.81632653061224</v>
      </c>
      <c r="CG20">
        <v>47.292510970259727</v>
      </c>
      <c r="CH20">
        <v>27.303162967340111</v>
      </c>
      <c r="CI20">
        <v>2.5720105739542651</v>
      </c>
      <c r="CJ20">
        <v>21.343791662744191</v>
      </c>
      <c r="CL20">
        <v>60</v>
      </c>
      <c r="CM20">
        <v>10.79</v>
      </c>
      <c r="CO20">
        <v>36.734693877551017</v>
      </c>
      <c r="CP20">
        <v>19.481757502521429</v>
      </c>
      <c r="CR20">
        <v>60</v>
      </c>
      <c r="CS20">
        <v>37.892038905463579</v>
      </c>
      <c r="CU20">
        <v>36.734693877551017</v>
      </c>
      <c r="CV20">
        <v>29.60770128392625</v>
      </c>
      <c r="CX20">
        <v>60</v>
      </c>
      <c r="CY20">
        <v>6.9183897384209452</v>
      </c>
      <c r="DA20">
        <v>36.734693877551017</v>
      </c>
      <c r="DB20">
        <v>10.639144269548339</v>
      </c>
    </row>
    <row r="21" spans="1:106" x14ac:dyDescent="0.25">
      <c r="A21" t="s">
        <v>87</v>
      </c>
      <c r="B21" t="s">
        <v>88</v>
      </c>
      <c r="C21">
        <v>1.2083214836852571E-7</v>
      </c>
      <c r="D21">
        <v>1.586672409586188E-2</v>
      </c>
      <c r="F21" t="s">
        <v>180</v>
      </c>
      <c r="G21">
        <v>0.99998050887440049</v>
      </c>
      <c r="K21" s="1"/>
      <c r="L21">
        <v>22.04081632653061</v>
      </c>
      <c r="M21">
        <v>97.549055250366948</v>
      </c>
      <c r="N21">
        <v>0.52334825439779831</v>
      </c>
      <c r="O21">
        <v>0.17844475964540549</v>
      </c>
      <c r="P21">
        <v>1.749151735527926</v>
      </c>
      <c r="R21" t="s">
        <v>179</v>
      </c>
      <c r="S21">
        <f>SUMSQ(S36:V42)</f>
        <v>1302.0167522174233</v>
      </c>
      <c r="X21">
        <v>22.04081632653061</v>
      </c>
      <c r="Y21">
        <v>4.9188509726451493</v>
      </c>
      <c r="Z21">
        <v>61.819521615479992</v>
      </c>
      <c r="AA21">
        <v>3.7568773548927958</v>
      </c>
      <c r="AB21">
        <v>29.506336442148349</v>
      </c>
      <c r="AD21" t="s">
        <v>179</v>
      </c>
      <c r="AE21">
        <f>SUMSQ(AE36:AH42)</f>
        <v>874.63879652950243</v>
      </c>
      <c r="AJ21">
        <v>22.04081632653061</v>
      </c>
      <c r="AK21">
        <v>37.706023136439683</v>
      </c>
      <c r="AL21">
        <v>18.03689645494206</v>
      </c>
      <c r="AM21">
        <v>6.7178941061227881</v>
      </c>
      <c r="AN21">
        <v>37.539186461430631</v>
      </c>
      <c r="AP21" t="s">
        <v>179</v>
      </c>
      <c r="AQ21">
        <f>SUMSQ(AQ36:AT42)</f>
        <v>3453.120817150992</v>
      </c>
      <c r="AV21">
        <v>22.04081632653061</v>
      </c>
      <c r="AW21">
        <v>51.234049554085317</v>
      </c>
      <c r="AX21">
        <v>31.171552096312791</v>
      </c>
      <c r="AY21">
        <v>1.9676640658805931</v>
      </c>
      <c r="AZ21">
        <v>15.627757306903289</v>
      </c>
      <c r="BB21" t="s">
        <v>179</v>
      </c>
      <c r="BC21">
        <f>SUMSQ(BC36:BF42)</f>
        <v>2578.9826672112545</v>
      </c>
      <c r="BH21">
        <v>22.04081632653061</v>
      </c>
      <c r="BI21">
        <v>67.630063236519277</v>
      </c>
      <c r="BJ21">
        <v>9.2781011713285686</v>
      </c>
      <c r="BK21">
        <v>3.448031327008974</v>
      </c>
      <c r="BL21">
        <v>19.643804387262431</v>
      </c>
      <c r="BN21" t="s">
        <v>179</v>
      </c>
      <c r="BO21">
        <f>SUMSQ(BO36:BR42)</f>
        <v>10454.713754303024</v>
      </c>
      <c r="BT21">
        <v>22.04081632653061</v>
      </c>
      <c r="BU21">
        <v>11.47554019642663</v>
      </c>
      <c r="BV21">
        <v>53.064272839284207</v>
      </c>
      <c r="BW21">
        <v>4.3490367224988304</v>
      </c>
      <c r="BX21">
        <v>31.112737157361138</v>
      </c>
      <c r="BZ21" t="s">
        <v>179</v>
      </c>
      <c r="CA21">
        <f>SUMSQ(CA36:CD42)</f>
        <v>1420.1810918871188</v>
      </c>
      <c r="CF21">
        <v>22.04081632653061</v>
      </c>
      <c r="CG21">
        <v>46.724962618797093</v>
      </c>
      <c r="CH21">
        <v>26.79197809136123</v>
      </c>
      <c r="CI21">
        <v>2.4880236091763872</v>
      </c>
      <c r="CJ21">
        <v>22.411871651247179</v>
      </c>
      <c r="CL21">
        <v>80</v>
      </c>
      <c r="CM21">
        <v>20.49</v>
      </c>
      <c r="CO21">
        <v>38.775510204081627</v>
      </c>
      <c r="CP21">
        <v>20.535073582516311</v>
      </c>
      <c r="CR21">
        <v>80</v>
      </c>
      <c r="CS21">
        <v>45.013478182737551</v>
      </c>
      <c r="CU21">
        <v>38.775510204081627</v>
      </c>
      <c r="CV21">
        <v>30.334393775959011</v>
      </c>
      <c r="CX21">
        <v>80</v>
      </c>
      <c r="CY21">
        <v>3.7194391752480911</v>
      </c>
      <c r="DA21">
        <v>38.775510204081627</v>
      </c>
      <c r="DB21">
        <v>10.312752315829419</v>
      </c>
    </row>
    <row r="22" spans="1:106" x14ac:dyDescent="0.25">
      <c r="A22" t="s">
        <v>13</v>
      </c>
      <c r="B22" t="s">
        <v>89</v>
      </c>
      <c r="C22">
        <v>4.1993107020795794E-6</v>
      </c>
      <c r="D22">
        <v>0</v>
      </c>
      <c r="F22" t="s">
        <v>219</v>
      </c>
      <c r="G22">
        <v>141.88250697702679</v>
      </c>
      <c r="K22" s="1"/>
      <c r="L22">
        <v>23.26530612244898</v>
      </c>
      <c r="M22">
        <v>97.452889313024897</v>
      </c>
      <c r="N22">
        <v>0.52324086044029716</v>
      </c>
      <c r="O22">
        <v>0.17855661315235871</v>
      </c>
      <c r="P22">
        <v>1.8453132133215959</v>
      </c>
      <c r="R22" t="s">
        <v>180</v>
      </c>
      <c r="S22">
        <v>0.9584146531822989</v>
      </c>
      <c r="X22">
        <v>23.26530612244898</v>
      </c>
      <c r="Y22">
        <v>4.5157527896940328</v>
      </c>
      <c r="Z22">
        <v>60.336691405577568</v>
      </c>
      <c r="AA22">
        <v>3.8401876278681728</v>
      </c>
      <c r="AB22">
        <v>31.30894141626278</v>
      </c>
      <c r="AD22" t="s">
        <v>180</v>
      </c>
      <c r="AE22">
        <v>0.96991133301529653</v>
      </c>
      <c r="AJ22">
        <v>23.26530612244898</v>
      </c>
      <c r="AK22">
        <v>36.664566684435719</v>
      </c>
      <c r="AL22">
        <v>17.89370003115183</v>
      </c>
      <c r="AM22">
        <v>6.5003417022134489</v>
      </c>
      <c r="AN22">
        <v>38.941391771284621</v>
      </c>
      <c r="AP22" t="s">
        <v>180</v>
      </c>
      <c r="AQ22">
        <v>0.88460932747759113</v>
      </c>
      <c r="AV22">
        <v>23.26530612244898</v>
      </c>
      <c r="AW22">
        <v>50.984615025234767</v>
      </c>
      <c r="AX22">
        <v>30.429857174989419</v>
      </c>
      <c r="AY22">
        <v>2.0093759647440321</v>
      </c>
      <c r="AZ22">
        <v>16.577172034006239</v>
      </c>
      <c r="BB22" t="s">
        <v>180</v>
      </c>
      <c r="BC22">
        <v>0.94629002220744995</v>
      </c>
      <c r="BH22">
        <v>23.26530612244898</v>
      </c>
      <c r="BI22">
        <v>67.059715550400028</v>
      </c>
      <c r="BJ22">
        <v>9.2076095660409116</v>
      </c>
      <c r="BK22">
        <v>3.339462934173643</v>
      </c>
      <c r="BL22">
        <v>20.393212070377309</v>
      </c>
      <c r="BN22" t="s">
        <v>180</v>
      </c>
      <c r="BO22">
        <v>0.59921727262656965</v>
      </c>
      <c r="BT22">
        <v>23.26530612244898</v>
      </c>
      <c r="BU22">
        <v>10.946866127896969</v>
      </c>
      <c r="BV22">
        <v>51.847227963461798</v>
      </c>
      <c r="BW22">
        <v>4.3722065781725998</v>
      </c>
      <c r="BX22">
        <v>32.835558566357072</v>
      </c>
      <c r="BZ22" t="s">
        <v>180</v>
      </c>
      <c r="CA22">
        <v>0.94332260014254099</v>
      </c>
      <c r="CF22">
        <v>23.26530612244898</v>
      </c>
      <c r="CG22">
        <v>46.210321175660702</v>
      </c>
      <c r="CH22">
        <v>26.250688451695918</v>
      </c>
      <c r="CI22">
        <v>2.4092771426867068</v>
      </c>
      <c r="CJ22">
        <v>23.4541268781268</v>
      </c>
      <c r="CL22">
        <v>100</v>
      </c>
      <c r="CM22">
        <v>49.68</v>
      </c>
      <c r="CO22">
        <v>40.816326530612237</v>
      </c>
      <c r="CP22">
        <v>21.588388760842609</v>
      </c>
      <c r="CR22">
        <v>100</v>
      </c>
      <c r="CS22">
        <v>52.13550443442363</v>
      </c>
      <c r="CU22">
        <v>40.816326530612237</v>
      </c>
      <c r="CV22">
        <v>31.061087984227061</v>
      </c>
      <c r="CX22">
        <v>100</v>
      </c>
      <c r="CY22">
        <v>0.52132086149605217</v>
      </c>
      <c r="DA22">
        <v>40.816326530612237</v>
      </c>
      <c r="DB22">
        <v>9.9863564497544477</v>
      </c>
    </row>
    <row r="23" spans="1:106" x14ac:dyDescent="0.25">
      <c r="A23" t="s">
        <v>14</v>
      </c>
      <c r="B23" t="s">
        <v>90</v>
      </c>
      <c r="C23">
        <v>8.7817484118059862E-6</v>
      </c>
      <c r="D23">
        <v>0</v>
      </c>
      <c r="K23" s="1"/>
      <c r="L23">
        <v>24.489795918367349</v>
      </c>
      <c r="M23">
        <v>97.35698263596494</v>
      </c>
      <c r="N23">
        <v>0.52303717385115378</v>
      </c>
      <c r="O23">
        <v>0.17860013598497701</v>
      </c>
      <c r="P23">
        <v>1.941380054136796</v>
      </c>
      <c r="R23" t="s">
        <v>219</v>
      </c>
      <c r="S23">
        <v>-109.7760660263763</v>
      </c>
      <c r="X23">
        <v>24.489795918367349</v>
      </c>
      <c r="Y23">
        <v>4.1790228284383311</v>
      </c>
      <c r="Z23">
        <v>58.834171439722198</v>
      </c>
      <c r="AA23">
        <v>3.911678380271459</v>
      </c>
      <c r="AB23">
        <v>33.076731328675088</v>
      </c>
      <c r="AD23" t="s">
        <v>219</v>
      </c>
      <c r="AE23">
        <v>-350.6466553036941</v>
      </c>
      <c r="AJ23">
        <v>24.489795918367349</v>
      </c>
      <c r="AK23">
        <v>35.6892626824486</v>
      </c>
      <c r="AL23">
        <v>17.7054506052596</v>
      </c>
      <c r="AM23">
        <v>6.2975405784621703</v>
      </c>
      <c r="AN23">
        <v>40.307746389964322</v>
      </c>
      <c r="AP23" t="s">
        <v>219</v>
      </c>
      <c r="AQ23">
        <v>-8.0714420491780444E+32</v>
      </c>
      <c r="AV23">
        <v>24.489795918367349</v>
      </c>
      <c r="AW23">
        <v>50.767952074686818</v>
      </c>
      <c r="AX23">
        <v>29.67886741830424</v>
      </c>
      <c r="AY23">
        <v>2.0451424101772888</v>
      </c>
      <c r="AZ23">
        <v>17.509059782508832</v>
      </c>
      <c r="BB23" t="s">
        <v>219</v>
      </c>
      <c r="BC23">
        <v>-5.7106346465016108E+31</v>
      </c>
      <c r="BH23">
        <v>24.489795918367349</v>
      </c>
      <c r="BI23">
        <v>66.522192105171442</v>
      </c>
      <c r="BJ23">
        <v>9.1149636297477308</v>
      </c>
      <c r="BK23">
        <v>3.2381477197946218</v>
      </c>
      <c r="BL23">
        <v>21.124696665792442</v>
      </c>
      <c r="BN23" t="s">
        <v>219</v>
      </c>
      <c r="BO23">
        <v>-1.576121333938014E+33</v>
      </c>
      <c r="BT23">
        <v>24.489795918367349</v>
      </c>
      <c r="BU23">
        <v>10.4823346890953</v>
      </c>
      <c r="BV23">
        <v>50.607532772810352</v>
      </c>
      <c r="BW23">
        <v>4.3888769495237376</v>
      </c>
      <c r="BX23">
        <v>34.523133332261381</v>
      </c>
      <c r="BZ23" t="s">
        <v>219</v>
      </c>
      <c r="CA23">
        <v>-294.76318890382493</v>
      </c>
      <c r="CF23">
        <v>24.489795918367349</v>
      </c>
      <c r="CG23">
        <v>45.740619173252377</v>
      </c>
      <c r="CH23">
        <v>25.68719516361644</v>
      </c>
      <c r="CI23">
        <v>2.335419158856769</v>
      </c>
      <c r="CJ23">
        <v>24.47105566496273</v>
      </c>
      <c r="CO23">
        <v>42.857142857142861</v>
      </c>
      <c r="CP23">
        <v>22.641703643607158</v>
      </c>
      <c r="CU23">
        <v>42.857142857142861</v>
      </c>
      <c r="CV23">
        <v>31.787783709163541</v>
      </c>
      <c r="DA23">
        <v>42.857142857142861</v>
      </c>
      <c r="DB23">
        <v>9.6599603111184145</v>
      </c>
    </row>
    <row r="24" spans="1:106" x14ac:dyDescent="0.25">
      <c r="A24" t="s">
        <v>93</v>
      </c>
      <c r="B24" t="s">
        <v>94</v>
      </c>
      <c r="C24">
        <v>3.948978456879952E-3</v>
      </c>
      <c r="D24">
        <v>7.2971122853619074E-3</v>
      </c>
      <c r="F24" t="s">
        <v>207</v>
      </c>
      <c r="K24" s="1"/>
      <c r="L24">
        <v>25.714285714285719</v>
      </c>
      <c r="M24">
        <v>97.261307766052909</v>
      </c>
      <c r="N24">
        <v>0.52275316633784907</v>
      </c>
      <c r="O24">
        <v>0.17858663104754091</v>
      </c>
      <c r="P24">
        <v>2.037352436498912</v>
      </c>
      <c r="R24" t="s">
        <v>207</v>
      </c>
      <c r="X24">
        <v>25.714285714285719</v>
      </c>
      <c r="Y24">
        <v>3.8955318908081531</v>
      </c>
      <c r="Z24">
        <v>57.325412104930358</v>
      </c>
      <c r="AA24">
        <v>3.9720490677786149</v>
      </c>
      <c r="AB24">
        <v>34.808770593102579</v>
      </c>
      <c r="AD24" t="s">
        <v>207</v>
      </c>
      <c r="AJ24">
        <v>25.714285714285719</v>
      </c>
      <c r="AK24">
        <v>34.770576583602043</v>
      </c>
      <c r="AL24">
        <v>17.480752023368531</v>
      </c>
      <c r="AM24">
        <v>6.1086310745036814</v>
      </c>
      <c r="AN24">
        <v>41.640040585251427</v>
      </c>
      <c r="AP24" t="s">
        <v>207</v>
      </c>
      <c r="AV24">
        <v>25.714285714285719</v>
      </c>
      <c r="AW24">
        <v>50.578220019494438</v>
      </c>
      <c r="AX24">
        <v>28.92449687725188</v>
      </c>
      <c r="AY24">
        <v>2.0753191155273352</v>
      </c>
      <c r="AZ24">
        <v>18.423049643133179</v>
      </c>
      <c r="BB24" t="s">
        <v>207</v>
      </c>
      <c r="BH24">
        <v>25.714285714285719</v>
      </c>
      <c r="BI24">
        <v>66.013602828876515</v>
      </c>
      <c r="BJ24">
        <v>9.0038974612087284</v>
      </c>
      <c r="BK24">
        <v>3.1434784775252549</v>
      </c>
      <c r="BL24">
        <v>21.839021357718838</v>
      </c>
      <c r="BN24" t="s">
        <v>207</v>
      </c>
      <c r="BT24">
        <v>25.714285714285719</v>
      </c>
      <c r="BU24">
        <v>10.0696018162187</v>
      </c>
      <c r="BV24">
        <v>49.357828697579897</v>
      </c>
      <c r="BW24">
        <v>4.3993347956637781</v>
      </c>
      <c r="BX24">
        <v>36.175093448580121</v>
      </c>
      <c r="BZ24" t="s">
        <v>207</v>
      </c>
      <c r="CF24">
        <v>25.714285714285719</v>
      </c>
      <c r="CG24">
        <v>45.307889143973952</v>
      </c>
      <c r="CH24">
        <v>25.109399342395051</v>
      </c>
      <c r="CI24">
        <v>2.2660976420581198</v>
      </c>
      <c r="CJ24">
        <v>25.463156333334648</v>
      </c>
      <c r="CL24" t="s">
        <v>208</v>
      </c>
      <c r="CO24">
        <v>44.897959183673471</v>
      </c>
      <c r="CP24">
        <v>23.695018835891648</v>
      </c>
      <c r="CR24" t="s">
        <v>208</v>
      </c>
      <c r="CU24">
        <v>44.897959183673471</v>
      </c>
      <c r="CV24">
        <v>32.514480682356208</v>
      </c>
      <c r="CX24" t="s">
        <v>208</v>
      </c>
      <c r="DA24">
        <v>44.897959183673471</v>
      </c>
      <c r="DB24">
        <v>9.3335665737009919</v>
      </c>
    </row>
    <row r="25" spans="1:106" x14ac:dyDescent="0.25">
      <c r="A25" t="s">
        <v>95</v>
      </c>
      <c r="B25" t="s">
        <v>96</v>
      </c>
      <c r="C25">
        <v>9.534626268583947E-2</v>
      </c>
      <c r="D25">
        <v>0.17658557421679039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97.165837250154681</v>
      </c>
      <c r="N25">
        <v>0.52240480960786428</v>
      </c>
      <c r="O25">
        <v>0.17852740124433061</v>
      </c>
      <c r="P25">
        <v>2.133230538933327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3.6537410046544112</v>
      </c>
      <c r="Z25">
        <v>55.821799190721187</v>
      </c>
      <c r="AA25">
        <v>4.0219858105105741</v>
      </c>
      <c r="AB25">
        <v>36.504312972834853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33.897027160499739</v>
      </c>
      <c r="AL25">
        <v>17.231242722768581</v>
      </c>
      <c r="AM25">
        <v>5.931441966599631</v>
      </c>
      <c r="AN25">
        <v>42.940288416452837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50.409793575570077</v>
      </c>
      <c r="AX25">
        <v>28.172389044466989</v>
      </c>
      <c r="AY25">
        <v>2.1002554842969579</v>
      </c>
      <c r="AZ25">
        <v>19.318796561779472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65.530057649558245</v>
      </c>
      <c r="BJ25">
        <v>8.8781451591836067</v>
      </c>
      <c r="BK25">
        <v>3.054848001018887</v>
      </c>
      <c r="BL25">
        <v>22.536949330367541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9.7009510764505773</v>
      </c>
      <c r="BV25">
        <v>48.105585568794943</v>
      </c>
      <c r="BW25">
        <v>4.4038668171218873</v>
      </c>
      <c r="BX25">
        <v>37.791482891568627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44.904984383681807</v>
      </c>
      <c r="CH25">
        <v>24.524176629485051</v>
      </c>
      <c r="CI25">
        <v>2.2009725261132731</v>
      </c>
      <c r="CJ25">
        <v>26.430930516096979</v>
      </c>
      <c r="CL25" t="s">
        <v>153</v>
      </c>
      <c r="CM25" t="s">
        <v>154</v>
      </c>
      <c r="CO25">
        <v>46.938775510204081</v>
      </c>
      <c r="CP25">
        <v>24.74833493867202</v>
      </c>
      <c r="CR25" t="s">
        <v>153</v>
      </c>
      <c r="CS25" t="s">
        <v>154</v>
      </c>
      <c r="CU25">
        <v>46.938775510204081</v>
      </c>
      <c r="CV25">
        <v>33.241178573877242</v>
      </c>
      <c r="CX25" t="s">
        <v>153</v>
      </c>
      <c r="CY25" t="s">
        <v>154</v>
      </c>
      <c r="DA25">
        <v>46.938775510204081</v>
      </c>
      <c r="DB25">
        <v>9.007177028938802</v>
      </c>
    </row>
    <row r="26" spans="1:106" x14ac:dyDescent="0.25">
      <c r="A26" t="s">
        <v>97</v>
      </c>
      <c r="B26" t="s">
        <v>98</v>
      </c>
      <c r="C26">
        <v>3.6961932474384653E-2</v>
      </c>
      <c r="D26">
        <v>1.6030598916126029E-2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97.070543635136104</v>
      </c>
      <c r="N26">
        <v>0.52200807536868021</v>
      </c>
      <c r="O26">
        <v>0.1784337494796264</v>
      </c>
      <c r="P26">
        <v>2.2290145399654269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3.4449342123807849</v>
      </c>
      <c r="Z26">
        <v>54.331730482652198</v>
      </c>
      <c r="AA26">
        <v>4.0621883163475454</v>
      </c>
      <c r="AB26">
        <v>38.162980730401742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33.06419765811679</v>
      </c>
      <c r="AL26">
        <v>16.96132227662315</v>
      </c>
      <c r="AM26">
        <v>5.7649253402115512</v>
      </c>
      <c r="AN26">
        <v>44.209554990849718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50.258130695747752</v>
      </c>
      <c r="AX26">
        <v>27.42673927807839</v>
      </c>
      <c r="AY26">
        <v>2.120300002096418</v>
      </c>
      <c r="AZ26">
        <v>20.196080585078139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65.06766649525963</v>
      </c>
      <c r="BJ26">
        <v>8.7414408224320699</v>
      </c>
      <c r="BK26">
        <v>2.9716490839288601</v>
      </c>
      <c r="BL26">
        <v>23.21924376794956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9.36866603697435</v>
      </c>
      <c r="BV26">
        <v>46.858273217479933</v>
      </c>
      <c r="BW26">
        <v>4.4027597144272352</v>
      </c>
      <c r="BX26">
        <v>39.372345637482233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44.526456035278031</v>
      </c>
      <c r="CH26">
        <v>23.93678071698637</v>
      </c>
      <c r="CI26">
        <v>2.1395644035301071</v>
      </c>
      <c r="CJ26">
        <v>27.374926688600532</v>
      </c>
      <c r="CL26">
        <v>0</v>
      </c>
      <c r="CM26">
        <v>-0.24867913850394796</v>
      </c>
      <c r="CO26">
        <v>48.979591836734699</v>
      </c>
      <c r="CP26">
        <v>25.80165254137475</v>
      </c>
      <c r="CR26">
        <v>0</v>
      </c>
      <c r="CS26">
        <v>-7.56512944874585</v>
      </c>
      <c r="CU26">
        <v>48.979591836734699</v>
      </c>
      <c r="CV26">
        <v>33.967877001717213</v>
      </c>
      <c r="CX26">
        <v>0</v>
      </c>
      <c r="CY26">
        <v>-7.56512944874585</v>
      </c>
      <c r="DA26">
        <v>48.979591836734699</v>
      </c>
      <c r="DB26">
        <v>8.6807926669191247</v>
      </c>
    </row>
    <row r="27" spans="1:106" x14ac:dyDescent="0.25">
      <c r="A27" t="s">
        <v>99</v>
      </c>
      <c r="B27" t="s">
        <v>100</v>
      </c>
      <c r="C27">
        <v>1.750351776943233E-7</v>
      </c>
      <c r="D27">
        <v>0.63368509590198807</v>
      </c>
      <c r="F27">
        <v>1</v>
      </c>
      <c r="G27">
        <v>99.73369267247449</v>
      </c>
      <c r="H27">
        <v>0.17270714246775309</v>
      </c>
      <c r="I27">
        <v>1.31764123146052E-2</v>
      </c>
      <c r="J27">
        <v>8.0423772743119182E-2</v>
      </c>
      <c r="K27" s="1"/>
      <c r="L27">
        <v>29.387755102040821</v>
      </c>
      <c r="M27">
        <v>96.975399467863042</v>
      </c>
      <c r="N27">
        <v>0.52157893532777788</v>
      </c>
      <c r="O27">
        <v>0.1783169786577086</v>
      </c>
      <c r="P27">
        <v>2.3247046181205961</v>
      </c>
      <c r="R27">
        <v>1</v>
      </c>
      <c r="S27">
        <v>83.655145028035847</v>
      </c>
      <c r="T27">
        <v>15.9627868558113</v>
      </c>
      <c r="U27">
        <v>0.20104181931912579</v>
      </c>
      <c r="V27">
        <v>0.18102631085588941</v>
      </c>
      <c r="X27">
        <v>29.387755102040821</v>
      </c>
      <c r="Y27">
        <v>3.263709005244567</v>
      </c>
      <c r="Z27">
        <v>52.860022502180954</v>
      </c>
      <c r="AA27">
        <v>4.0932856748866628</v>
      </c>
      <c r="AB27">
        <v>39.784827755210927</v>
      </c>
      <c r="AD27">
        <v>1</v>
      </c>
      <c r="AE27">
        <v>93.364818001034919</v>
      </c>
      <c r="AF27">
        <v>0.74230346960915417</v>
      </c>
      <c r="AG27">
        <v>3.1792043139996231</v>
      </c>
      <c r="AH27">
        <v>2.713674215370967</v>
      </c>
      <c r="AJ27">
        <v>29.387755102040821</v>
      </c>
      <c r="AK27">
        <v>32.268080134771402</v>
      </c>
      <c r="AL27">
        <v>16.674981125108541</v>
      </c>
      <c r="AM27">
        <v>5.6080893183106024</v>
      </c>
      <c r="AN27">
        <v>45.448849690189192</v>
      </c>
      <c r="AP27">
        <v>1</v>
      </c>
      <c r="AQ27">
        <v>91.694440812002867</v>
      </c>
      <c r="AR27">
        <v>8.0677223911564138</v>
      </c>
      <c r="AS27">
        <v>0.1071089080612001</v>
      </c>
      <c r="AT27">
        <v>0.13072789106220059</v>
      </c>
      <c r="AV27">
        <v>29.387755102040821</v>
      </c>
      <c r="AW27">
        <v>50.119610058064389</v>
      </c>
      <c r="AX27">
        <v>26.69101370632168</v>
      </c>
      <c r="AY27">
        <v>2.1358039776841871</v>
      </c>
      <c r="AZ27">
        <v>21.05481363560941</v>
      </c>
      <c r="BB27">
        <v>1</v>
      </c>
      <c r="BC27">
        <v>96.549262666853679</v>
      </c>
      <c r="BD27">
        <v>0.45748101216873371</v>
      </c>
      <c r="BE27">
        <v>1.5962068725355689</v>
      </c>
      <c r="BF27">
        <v>1.3970494484431299</v>
      </c>
      <c r="BH27">
        <v>29.387755102040821</v>
      </c>
      <c r="BI27">
        <v>64.623265843155565</v>
      </c>
      <c r="BJ27">
        <v>8.5967511876638483</v>
      </c>
      <c r="BK27">
        <v>2.893420733461789</v>
      </c>
      <c r="BL27">
        <v>23.886562432056639</v>
      </c>
      <c r="BN27">
        <v>1</v>
      </c>
      <c r="BO27">
        <v>85.597179114876994</v>
      </c>
      <c r="BP27">
        <v>12.918577242908359</v>
      </c>
      <c r="BQ27">
        <v>0.79667531323056839</v>
      </c>
      <c r="BR27">
        <v>0.68756839683454962</v>
      </c>
      <c r="BT27">
        <v>29.387755102040821</v>
      </c>
      <c r="BU27">
        <v>9.0653520306422823</v>
      </c>
      <c r="BV27">
        <v>45.622912218356362</v>
      </c>
      <c r="BW27">
        <v>4.3962991691860269</v>
      </c>
      <c r="BX27">
        <v>40.917748960383257</v>
      </c>
      <c r="BZ27">
        <v>1</v>
      </c>
      <c r="CA27">
        <v>92.251254508130671</v>
      </c>
      <c r="CB27">
        <v>5.6258859475091381</v>
      </c>
      <c r="CC27">
        <v>1.1210806856685489</v>
      </c>
      <c r="CD27">
        <v>0.99156177881304819</v>
      </c>
      <c r="CF27">
        <v>29.387755102040821</v>
      </c>
      <c r="CG27">
        <v>44.168897461707012</v>
      </c>
      <c r="CH27">
        <v>23.350535906877649</v>
      </c>
      <c r="CI27">
        <v>2.0815045306912632</v>
      </c>
      <c r="CJ27">
        <v>28.29569450937732</v>
      </c>
      <c r="CL27">
        <v>20</v>
      </c>
      <c r="CM27">
        <v>6.7037920262851705</v>
      </c>
      <c r="CO27">
        <v>51.020408163265309</v>
      </c>
      <c r="CP27">
        <v>26.85497220980605</v>
      </c>
      <c r="CR27">
        <v>20</v>
      </c>
      <c r="CS27">
        <v>-1.5489897326881383</v>
      </c>
      <c r="CU27">
        <v>51.020408163265309</v>
      </c>
      <c r="CV27">
        <v>34.69457554300876</v>
      </c>
      <c r="CX27">
        <v>20</v>
      </c>
      <c r="CY27">
        <v>-5.0345252924642914</v>
      </c>
      <c r="DA27">
        <v>51.020408163265309</v>
      </c>
      <c r="DB27">
        <v>8.3544137538155905</v>
      </c>
    </row>
    <row r="28" spans="1:106" x14ac:dyDescent="0.25">
      <c r="A28" t="s">
        <v>15</v>
      </c>
      <c r="B28" t="s">
        <v>101</v>
      </c>
      <c r="C28">
        <v>0.2348429897270807</v>
      </c>
      <c r="D28">
        <v>0.2448914130385515</v>
      </c>
      <c r="F28">
        <v>3</v>
      </c>
      <c r="G28">
        <v>99.351231791210481</v>
      </c>
      <c r="H28">
        <v>0.34324425200480863</v>
      </c>
      <c r="I28">
        <v>6.4780245046561297E-2</v>
      </c>
      <c r="J28">
        <v>0.24074371173661299</v>
      </c>
      <c r="K28" s="1"/>
      <c r="L28">
        <v>30.612244897959179</v>
      </c>
      <c r="M28">
        <v>96.880383291999451</v>
      </c>
      <c r="N28">
        <v>0.52112986102606917</v>
      </c>
      <c r="O28">
        <v>0.17818591479184359</v>
      </c>
      <c r="P28">
        <v>2.4203009321718718</v>
      </c>
      <c r="R28">
        <v>3</v>
      </c>
      <c r="S28">
        <v>58.864123374773108</v>
      </c>
      <c r="T28">
        <v>39.061832789483297</v>
      </c>
      <c r="U28">
        <v>0.64352601483852023</v>
      </c>
      <c r="V28">
        <v>1.4305243389596369</v>
      </c>
      <c r="X28">
        <v>30.612244897959179</v>
      </c>
      <c r="Y28">
        <v>3.1050362699795979</v>
      </c>
      <c r="Z28">
        <v>51.411027666867909</v>
      </c>
      <c r="AA28">
        <v>4.1158981953639806</v>
      </c>
      <c r="AB28">
        <v>41.369953603705298</v>
      </c>
      <c r="AD28">
        <v>3</v>
      </c>
      <c r="AE28">
        <v>81.70435950445264</v>
      </c>
      <c r="AF28">
        <v>3.5418836895427548</v>
      </c>
      <c r="AG28">
        <v>7.1141275028347497</v>
      </c>
      <c r="AH28">
        <v>7.639629303463229</v>
      </c>
      <c r="AJ28">
        <v>30.612244897959179</v>
      </c>
      <c r="AK28">
        <v>31.504666648781789</v>
      </c>
      <c r="AL28">
        <v>16.37620970840107</v>
      </c>
      <c r="AM28">
        <v>5.4599420238679386</v>
      </c>
      <c r="AN28">
        <v>46.659181896218399</v>
      </c>
      <c r="AP28">
        <v>3</v>
      </c>
      <c r="AQ28">
        <v>79.107615358132648</v>
      </c>
      <c r="AR28">
        <v>19.70260779181076</v>
      </c>
      <c r="AS28">
        <v>0.35415075542471419</v>
      </c>
      <c r="AT28">
        <v>0.83562635031708332</v>
      </c>
      <c r="AV28">
        <v>30.612244897959179</v>
      </c>
      <c r="AW28">
        <v>49.992368666145161</v>
      </c>
      <c r="AX28">
        <v>25.966683447758129</v>
      </c>
      <c r="AY28">
        <v>2.1470603620337312</v>
      </c>
      <c r="AZ28">
        <v>21.895129695492059</v>
      </c>
      <c r="BB28">
        <v>3</v>
      </c>
      <c r="BC28">
        <v>90.527758524965392</v>
      </c>
      <c r="BD28">
        <v>1.9427515997507281</v>
      </c>
      <c r="BE28">
        <v>3.589309870175398</v>
      </c>
      <c r="BF28">
        <v>3.940180005200514</v>
      </c>
      <c r="BH28">
        <v>30.612244897959179</v>
      </c>
      <c r="BI28">
        <v>64.194214926872775</v>
      </c>
      <c r="BJ28">
        <v>8.4468864762803708</v>
      </c>
      <c r="BK28">
        <v>2.8194009773078772</v>
      </c>
      <c r="BL28">
        <v>24.539497816414752</v>
      </c>
      <c r="BN28">
        <v>3</v>
      </c>
      <c r="BO28">
        <v>63.431802748216207</v>
      </c>
      <c r="BP28">
        <v>31.958243110655161</v>
      </c>
      <c r="BQ28">
        <v>1.937657063838236</v>
      </c>
      <c r="BR28">
        <v>2.6722989487562061</v>
      </c>
      <c r="BT28">
        <v>30.612244897959179</v>
      </c>
      <c r="BU28">
        <v>8.7855143173023933</v>
      </c>
      <c r="BV28">
        <v>44.404123810938003</v>
      </c>
      <c r="BW28">
        <v>4.3847674670913994</v>
      </c>
      <c r="BX28">
        <v>42.427914704962561</v>
      </c>
      <c r="BZ28">
        <v>3</v>
      </c>
      <c r="CA28">
        <v>79.973365405460171</v>
      </c>
      <c r="CB28">
        <v>14.315621715254879</v>
      </c>
      <c r="CC28">
        <v>2.5306122160159839</v>
      </c>
      <c r="CD28">
        <v>3.1000564680050879</v>
      </c>
      <c r="CF28">
        <v>30.612244897959179</v>
      </c>
      <c r="CG28">
        <v>43.829643525639497</v>
      </c>
      <c r="CH28">
        <v>22.767866741315171</v>
      </c>
      <c r="CI28">
        <v>2.0264786066105471</v>
      </c>
      <c r="CJ28">
        <v>29.19377831638101</v>
      </c>
      <c r="CL28">
        <v>40</v>
      </c>
      <c r="CM28">
        <v>17.16706275890656</v>
      </c>
      <c r="CO28">
        <v>53.061224489795919</v>
      </c>
      <c r="CP28">
        <v>27.908294469460529</v>
      </c>
      <c r="CR28">
        <v>40</v>
      </c>
      <c r="CS28">
        <v>-0.63041010614267989</v>
      </c>
      <c r="CU28">
        <v>53.061224489795919</v>
      </c>
      <c r="CV28">
        <v>35.421273747248328</v>
      </c>
      <c r="CX28">
        <v>40</v>
      </c>
      <c r="CY28">
        <v>-3.7669150101707611</v>
      </c>
      <c r="DA28">
        <v>53.061224489795919</v>
      </c>
      <c r="DB28">
        <v>8.0280399055399663</v>
      </c>
    </row>
    <row r="29" spans="1:106" x14ac:dyDescent="0.25">
      <c r="A29" t="s">
        <v>16</v>
      </c>
      <c r="B29" t="s">
        <v>102</v>
      </c>
      <c r="C29">
        <v>5.877281463945048E-12</v>
      </c>
      <c r="D29">
        <v>6.9442419016322934E-2</v>
      </c>
      <c r="F29">
        <v>5</v>
      </c>
      <c r="G29">
        <v>99.069218333805509</v>
      </c>
      <c r="H29">
        <v>0.42251511989030011</v>
      </c>
      <c r="I29">
        <v>0.10772317316191481</v>
      </c>
      <c r="J29">
        <v>0.40054337313040439</v>
      </c>
      <c r="K29" s="1"/>
      <c r="L29">
        <v>31.836734693877549</v>
      </c>
      <c r="M29">
        <v>96.785485861470335</v>
      </c>
      <c r="N29">
        <v>0.52066619479339882</v>
      </c>
      <c r="O29">
        <v>0.17804434046801951</v>
      </c>
      <c r="P29">
        <v>2.5158036032604079</v>
      </c>
      <c r="R29">
        <v>5</v>
      </c>
      <c r="S29">
        <v>41.800895082362352</v>
      </c>
      <c r="T29">
        <v>53.582705061742573</v>
      </c>
      <c r="U29">
        <v>1.104423624239059</v>
      </c>
      <c r="V29">
        <v>3.51200560326365</v>
      </c>
      <c r="X29">
        <v>31.836734693877549</v>
      </c>
      <c r="Y29">
        <v>2.9645005664720001</v>
      </c>
      <c r="Z29">
        <v>49.988348372757237</v>
      </c>
      <c r="AA29">
        <v>4.1306130991722938</v>
      </c>
      <c r="AB29">
        <v>42.918527585307316</v>
      </c>
      <c r="AD29">
        <v>5</v>
      </c>
      <c r="AE29">
        <v>72.114346464885472</v>
      </c>
      <c r="AF29">
        <v>6.9263367829688827</v>
      </c>
      <c r="AG29">
        <v>8.9531483447818392</v>
      </c>
      <c r="AH29">
        <v>12.006168409424321</v>
      </c>
      <c r="AJ29">
        <v>31.836734693877549</v>
      </c>
      <c r="AK29">
        <v>30.769949258466159</v>
      </c>
      <c r="AL29">
        <v>16.068998466677009</v>
      </c>
      <c r="AM29">
        <v>5.3194915798547218</v>
      </c>
      <c r="AN29">
        <v>47.841560990684457</v>
      </c>
      <c r="AP29">
        <v>5</v>
      </c>
      <c r="AQ29">
        <v>70.435441943772304</v>
      </c>
      <c r="AR29">
        <v>27.002159649049499</v>
      </c>
      <c r="AS29">
        <v>0.60607906426321545</v>
      </c>
      <c r="AT29">
        <v>1.9563238841628809</v>
      </c>
      <c r="AV29">
        <v>31.836734693877549</v>
      </c>
      <c r="AW29">
        <v>49.87454352361523</v>
      </c>
      <c r="AX29">
        <v>25.255219620948999</v>
      </c>
      <c r="AY29">
        <v>2.154362106118513</v>
      </c>
      <c r="AZ29">
        <v>22.717162746844831</v>
      </c>
      <c r="BB29">
        <v>5</v>
      </c>
      <c r="BC29">
        <v>85.59174185153735</v>
      </c>
      <c r="BD29">
        <v>3.6749104520028162</v>
      </c>
      <c r="BE29">
        <v>4.5300215038669318</v>
      </c>
      <c r="BF29">
        <v>6.2033261933090653</v>
      </c>
      <c r="BH29">
        <v>31.836734693877549</v>
      </c>
      <c r="BI29">
        <v>63.778397068445543</v>
      </c>
      <c r="BJ29">
        <v>8.2940813688845658</v>
      </c>
      <c r="BK29">
        <v>2.74894416692629</v>
      </c>
      <c r="BL29">
        <v>25.178577592629821</v>
      </c>
      <c r="BN29">
        <v>5</v>
      </c>
      <c r="BO29">
        <v>47.863149236422622</v>
      </c>
      <c r="BP29">
        <v>44.251850753429807</v>
      </c>
      <c r="BQ29">
        <v>2.6742267635857471</v>
      </c>
      <c r="BR29">
        <v>5.2107855278760651</v>
      </c>
      <c r="BT29">
        <v>31.836734693877549</v>
      </c>
      <c r="BU29">
        <v>8.5252247762220676</v>
      </c>
      <c r="BV29">
        <v>43.205417054661353</v>
      </c>
      <c r="BW29">
        <v>4.368452558465167</v>
      </c>
      <c r="BX29">
        <v>43.903219596158891</v>
      </c>
      <c r="BZ29">
        <v>5</v>
      </c>
      <c r="CA29">
        <v>70.995601765275666</v>
      </c>
      <c r="CB29">
        <v>20.30994769810302</v>
      </c>
      <c r="CC29">
        <v>3.2065938579990458</v>
      </c>
      <c r="CD29">
        <v>5.2915760541860903</v>
      </c>
      <c r="CF29">
        <v>31.836734693877549</v>
      </c>
      <c r="CG29">
        <v>43.506029089746207</v>
      </c>
      <c r="CH29">
        <v>22.191197762455229</v>
      </c>
      <c r="CI29">
        <v>1.974172330301764</v>
      </c>
      <c r="CJ29">
        <v>30.069722447565258</v>
      </c>
      <c r="CL29">
        <v>50</v>
      </c>
      <c r="CM29">
        <v>13.988312083357471</v>
      </c>
      <c r="CO29">
        <v>55.102040816326529</v>
      </c>
      <c r="CP29">
        <v>28.961619784192209</v>
      </c>
      <c r="CR29">
        <v>50</v>
      </c>
      <c r="CS29">
        <v>-1.8812262858260596</v>
      </c>
      <c r="CU29">
        <v>55.102040816326529</v>
      </c>
      <c r="CV29">
        <v>36.147971149977117</v>
      </c>
      <c r="CX29">
        <v>50</v>
      </c>
      <c r="CY29">
        <v>-0.13760253885592455</v>
      </c>
      <c r="DA29">
        <v>55.102040816326529</v>
      </c>
      <c r="DB29">
        <v>7.701670157980737</v>
      </c>
    </row>
    <row r="30" spans="1:106" x14ac:dyDescent="0.25">
      <c r="A30" t="s">
        <v>17</v>
      </c>
      <c r="B30" t="s">
        <v>103</v>
      </c>
      <c r="C30">
        <v>5.6697867933344828E-3</v>
      </c>
      <c r="D30">
        <v>0.13141021890051341</v>
      </c>
      <c r="F30">
        <v>10</v>
      </c>
      <c r="G30">
        <v>98.542965335700984</v>
      </c>
      <c r="H30">
        <v>0.49913617867452292</v>
      </c>
      <c r="I30">
        <v>0.15950378701973111</v>
      </c>
      <c r="J30">
        <v>0.79839469855501521</v>
      </c>
      <c r="K30" s="1"/>
      <c r="L30">
        <v>33.061224489795919</v>
      </c>
      <c r="M30">
        <v>96.690696890752847</v>
      </c>
      <c r="N30">
        <v>0.52019388602046268</v>
      </c>
      <c r="O30">
        <v>0.17789646679126131</v>
      </c>
      <c r="P30">
        <v>2.6112127564278369</v>
      </c>
      <c r="R30">
        <v>10</v>
      </c>
      <c r="S30">
        <v>18.843439921230971</v>
      </c>
      <c r="T30">
        <v>68.386567388391086</v>
      </c>
      <c r="U30">
        <v>2.1775593421586241</v>
      </c>
      <c r="V30">
        <v>10.59285553918188</v>
      </c>
      <c r="X30">
        <v>33.061224489795919</v>
      </c>
      <c r="Y30">
        <v>2.838089066511714</v>
      </c>
      <c r="Z30">
        <v>48.59505875848064</v>
      </c>
      <c r="AA30">
        <v>4.1380654153736218</v>
      </c>
      <c r="AB30">
        <v>44.430777713399529</v>
      </c>
      <c r="AD30">
        <v>10</v>
      </c>
      <c r="AE30">
        <v>55.477675676058638</v>
      </c>
      <c r="AF30">
        <v>13.91644666965465</v>
      </c>
      <c r="AG30">
        <v>9.4511296002540224</v>
      </c>
      <c r="AH30">
        <v>21.154748085330208</v>
      </c>
      <c r="AJ30">
        <v>33.061224489795919</v>
      </c>
      <c r="AK30">
        <v>30.05992002214273</v>
      </c>
      <c r="AL30">
        <v>15.75733784011268</v>
      </c>
      <c r="AM30">
        <v>5.1857461092421078</v>
      </c>
      <c r="AN30">
        <v>48.996996355334502</v>
      </c>
      <c r="AP30">
        <v>10</v>
      </c>
      <c r="AQ30">
        <v>58.69074141248764</v>
      </c>
      <c r="AR30">
        <v>34.44552528095759</v>
      </c>
      <c r="AS30">
        <v>1.1685005350801549</v>
      </c>
      <c r="AT30">
        <v>5.6953029709176439</v>
      </c>
      <c r="AV30">
        <v>33.061224489795919</v>
      </c>
      <c r="AW30">
        <v>49.764271634099771</v>
      </c>
      <c r="AX30">
        <v>24.558093344455539</v>
      </c>
      <c r="AY30">
        <v>2.1580021609119981</v>
      </c>
      <c r="AZ30">
        <v>23.521046771786491</v>
      </c>
      <c r="BB30">
        <v>10</v>
      </c>
      <c r="BC30">
        <v>77.009987981901475</v>
      </c>
      <c r="BD30">
        <v>7.2075535302910216</v>
      </c>
      <c r="BE30">
        <v>4.8058001126040004</v>
      </c>
      <c r="BF30">
        <v>10.976658388185299</v>
      </c>
      <c r="BH30">
        <v>33.061224489795919</v>
      </c>
      <c r="BI30">
        <v>63.374974136999022</v>
      </c>
      <c r="BJ30">
        <v>8.139104204108893</v>
      </c>
      <c r="BK30">
        <v>2.6817781306812201</v>
      </c>
      <c r="BL30">
        <v>25.804143724978879</v>
      </c>
      <c r="BN30">
        <v>10</v>
      </c>
      <c r="BO30">
        <v>26.171625672297662</v>
      </c>
      <c r="BP30">
        <v>57.491016800809817</v>
      </c>
      <c r="BQ30">
        <v>3.6322551437449548</v>
      </c>
      <c r="BR30">
        <v>12.705387752522549</v>
      </c>
      <c r="BT30">
        <v>33.061224489795919</v>
      </c>
      <c r="BU30">
        <v>8.2819657781728679</v>
      </c>
      <c r="BV30">
        <v>42.028574680848891</v>
      </c>
      <c r="BW30">
        <v>4.3476402726618133</v>
      </c>
      <c r="BX30">
        <v>45.344148360019268</v>
      </c>
      <c r="BZ30">
        <v>10</v>
      </c>
      <c r="CA30">
        <v>57.619738377387108</v>
      </c>
      <c r="CB30">
        <v>27.601573516680158</v>
      </c>
      <c r="CC30">
        <v>3.4342818815633249</v>
      </c>
      <c r="CD30">
        <v>10.75980559546813</v>
      </c>
      <c r="CF30">
        <v>33.061224489795919</v>
      </c>
      <c r="CG30">
        <v>43.195798458225802</v>
      </c>
      <c r="CH30">
        <v>21.62245467550807</v>
      </c>
      <c r="CI30">
        <v>1.9243188503936279</v>
      </c>
      <c r="CJ30">
        <v>30.924048847272811</v>
      </c>
      <c r="CL30">
        <v>60</v>
      </c>
      <c r="CM30">
        <v>20.699615010671792</v>
      </c>
      <c r="CO30">
        <v>57.142857142857153</v>
      </c>
      <c r="CP30">
        <v>30.014948530785599</v>
      </c>
      <c r="CR30">
        <v>60</v>
      </c>
      <c r="CS30">
        <v>0.39796109453642003</v>
      </c>
      <c r="CU30">
        <v>57.142857142857153</v>
      </c>
      <c r="CV30">
        <v>36.87466728751609</v>
      </c>
      <c r="CX30">
        <v>60</v>
      </c>
      <c r="CY30">
        <v>-0.468389738420945</v>
      </c>
      <c r="DA30">
        <v>57.142857142857153</v>
      </c>
      <c r="DB30">
        <v>7.3753030347586712</v>
      </c>
    </row>
    <row r="31" spans="1:106" x14ac:dyDescent="0.25">
      <c r="A31" t="s">
        <v>18</v>
      </c>
      <c r="B31" t="s">
        <v>104</v>
      </c>
      <c r="C31">
        <v>7.0339474569937874E-9</v>
      </c>
      <c r="D31">
        <v>0.54260520002586443</v>
      </c>
      <c r="F31">
        <v>30</v>
      </c>
      <c r="G31">
        <v>96.927874848026661</v>
      </c>
      <c r="H31">
        <v>0.52135720429027022</v>
      </c>
      <c r="I31">
        <v>0.17825345575788221</v>
      </c>
      <c r="J31">
        <v>2.372514491908515</v>
      </c>
      <c r="K31" s="1"/>
      <c r="L31">
        <v>34.285714285714278</v>
      </c>
      <c r="M31">
        <v>96.596014516272731</v>
      </c>
      <c r="N31">
        <v>0.51971396926259661</v>
      </c>
      <c r="O31">
        <v>0.17774302613940121</v>
      </c>
      <c r="P31">
        <v>2.7065284883165051</v>
      </c>
      <c r="R31">
        <v>30</v>
      </c>
      <c r="S31">
        <v>3.1818678982073112</v>
      </c>
      <c r="T31">
        <v>52.132413915282122</v>
      </c>
      <c r="U31">
        <v>4.1056137705557934</v>
      </c>
      <c r="V31">
        <v>40.581974604219788</v>
      </c>
      <c r="X31">
        <v>34.285714285714278</v>
      </c>
      <c r="Y31">
        <v>2.7235672836945879</v>
      </c>
      <c r="Z31">
        <v>47.232479184875928</v>
      </c>
      <c r="AA31">
        <v>4.1387816395054591</v>
      </c>
      <c r="AB31">
        <v>45.907154553587333</v>
      </c>
      <c r="AD31">
        <v>30</v>
      </c>
      <c r="AE31">
        <v>31.882535883462239</v>
      </c>
      <c r="AF31">
        <v>16.5268997973929</v>
      </c>
      <c r="AG31">
        <v>5.5329915724712873</v>
      </c>
      <c r="AH31">
        <v>46.057573018508393</v>
      </c>
      <c r="AJ31">
        <v>34.285714285714278</v>
      </c>
      <c r="AK31">
        <v>29.372595284350052</v>
      </c>
      <c r="AL31">
        <v>15.44305159910826</v>
      </c>
      <c r="AM31">
        <v>5.0581688544340802</v>
      </c>
      <c r="AN31">
        <v>50.126184589803131</v>
      </c>
      <c r="AP31">
        <v>30</v>
      </c>
      <c r="AQ31">
        <v>50.05469589365768</v>
      </c>
      <c r="AR31">
        <v>26.327332217980679</v>
      </c>
      <c r="AS31">
        <v>2.141944809327895</v>
      </c>
      <c r="AT31">
        <v>21.477265415499389</v>
      </c>
      <c r="AV31">
        <v>34.285714285714278</v>
      </c>
      <c r="AW31">
        <v>49.660082558588918</v>
      </c>
      <c r="AX31">
        <v>23.876238006528631</v>
      </c>
      <c r="AY31">
        <v>2.158241402145141</v>
      </c>
      <c r="AZ31">
        <v>24.306953253724942</v>
      </c>
      <c r="BB31">
        <v>30</v>
      </c>
      <c r="BC31">
        <v>64.407033869602557</v>
      </c>
      <c r="BD31">
        <v>8.522234402638178</v>
      </c>
      <c r="BE31">
        <v>2.8559484764360539</v>
      </c>
      <c r="BF31">
        <v>24.214783448020889</v>
      </c>
      <c r="BH31">
        <v>34.285714285714278</v>
      </c>
      <c r="BI31">
        <v>62.983108001658373</v>
      </c>
      <c r="BJ31">
        <v>7.9827233205858024</v>
      </c>
      <c r="BK31">
        <v>2.617630696936859</v>
      </c>
      <c r="BL31">
        <v>26.416538177738961</v>
      </c>
      <c r="BN31">
        <v>30</v>
      </c>
      <c r="BO31">
        <v>8.9228323006131145</v>
      </c>
      <c r="BP31">
        <v>45.011119228962123</v>
      </c>
      <c r="BQ31">
        <v>4.3911490832898181</v>
      </c>
      <c r="BR31">
        <v>41.677219734723721</v>
      </c>
      <c r="BT31">
        <v>34.285714285714278</v>
      </c>
      <c r="BU31">
        <v>8.0532196939263549</v>
      </c>
      <c r="BV31">
        <v>40.875379420823087</v>
      </c>
      <c r="BW31">
        <v>4.3226164390358202</v>
      </c>
      <c r="BX31">
        <v>46.751185722590733</v>
      </c>
      <c r="BZ31">
        <v>30</v>
      </c>
      <c r="CA31">
        <v>43.997148985068399</v>
      </c>
      <c r="CB31">
        <v>23.058602834643359</v>
      </c>
      <c r="CC31">
        <v>2.053631968867776</v>
      </c>
      <c r="CD31">
        <v>28.7475378934787</v>
      </c>
      <c r="CF31">
        <v>34.285714285714278</v>
      </c>
      <c r="CG31">
        <v>42.896841540505363</v>
      </c>
      <c r="CH31">
        <v>21.063372465129191</v>
      </c>
      <c r="CI31">
        <v>1.8765980611504209</v>
      </c>
      <c r="CJ31">
        <v>31.75732392991738</v>
      </c>
      <c r="CL31">
        <v>80</v>
      </c>
      <c r="CM31">
        <v>21.32243254052128</v>
      </c>
      <c r="CO31">
        <v>59.183673469387763</v>
      </c>
      <c r="CP31">
        <v>31.06828096998413</v>
      </c>
      <c r="CR31">
        <v>80</v>
      </c>
      <c r="CS31">
        <v>3.62652181726245</v>
      </c>
      <c r="CU31">
        <v>59.183673469387763</v>
      </c>
      <c r="CV31">
        <v>37.601361711218964</v>
      </c>
      <c r="CX31">
        <v>80</v>
      </c>
      <c r="CY31">
        <v>1.0905608247519085</v>
      </c>
      <c r="DA31">
        <v>59.183673469387763</v>
      </c>
      <c r="DB31">
        <v>7.0489366140101728</v>
      </c>
    </row>
    <row r="32" spans="1:106" x14ac:dyDescent="0.25">
      <c r="A32" t="s">
        <v>105</v>
      </c>
      <c r="B32" t="s">
        <v>106</v>
      </c>
      <c r="C32">
        <v>2.8062104208051601E-2</v>
      </c>
      <c r="D32">
        <v>4.0332777299374289E-2</v>
      </c>
      <c r="F32">
        <v>60</v>
      </c>
      <c r="G32">
        <v>94.629866712831401</v>
      </c>
      <c r="H32">
        <v>0.50920939192344805</v>
      </c>
      <c r="I32">
        <v>0.17417721033506531</v>
      </c>
      <c r="J32">
        <v>4.6867466850148958</v>
      </c>
      <c r="K32" s="1"/>
      <c r="L32">
        <v>35.510204081632651</v>
      </c>
      <c r="M32">
        <v>96.501436874455749</v>
      </c>
      <c r="N32">
        <v>0.51922747907513644</v>
      </c>
      <c r="O32">
        <v>0.17758475089027109</v>
      </c>
      <c r="P32">
        <v>2.8017508955687549</v>
      </c>
      <c r="R32">
        <v>60</v>
      </c>
      <c r="S32">
        <v>1.3975767366294429</v>
      </c>
      <c r="T32">
        <v>25.65527052781642</v>
      </c>
      <c r="U32">
        <v>3.293468498638191</v>
      </c>
      <c r="V32">
        <v>69.656551808440838</v>
      </c>
      <c r="X32">
        <v>35.510204081632651</v>
      </c>
      <c r="Y32">
        <v>2.6192911788093709</v>
      </c>
      <c r="Z32">
        <v>45.901280908990522</v>
      </c>
      <c r="AA32">
        <v>4.1332444448598062</v>
      </c>
      <c r="AB32">
        <v>47.348177207347923</v>
      </c>
      <c r="AD32">
        <v>60</v>
      </c>
      <c r="AE32">
        <v>18.317174046894529</v>
      </c>
      <c r="AF32">
        <v>9.7437091850016166</v>
      </c>
      <c r="AG32">
        <v>3.126191027122438</v>
      </c>
      <c r="AH32">
        <v>68.812925942489287</v>
      </c>
      <c r="AJ32">
        <v>35.510204081632651</v>
      </c>
      <c r="AK32">
        <v>28.704825240235639</v>
      </c>
      <c r="AL32">
        <v>15.12953159885318</v>
      </c>
      <c r="AM32">
        <v>4.9355557326529169</v>
      </c>
      <c r="AN32">
        <v>51.230087756240557</v>
      </c>
      <c r="AP32">
        <v>60</v>
      </c>
      <c r="AQ32">
        <v>48.013744103276288</v>
      </c>
      <c r="AR32">
        <v>13.08263768737134</v>
      </c>
      <c r="AS32">
        <v>1.733853976722691</v>
      </c>
      <c r="AT32">
        <v>37.172002921047238</v>
      </c>
      <c r="AV32">
        <v>35.510204081632651</v>
      </c>
      <c r="AW32">
        <v>49.560682708940533</v>
      </c>
      <c r="AX32">
        <v>23.210362910267278</v>
      </c>
      <c r="AY32">
        <v>2.1553877196760989</v>
      </c>
      <c r="AZ32">
        <v>25.075088258844971</v>
      </c>
      <c r="BB32">
        <v>60</v>
      </c>
      <c r="BC32">
        <v>56.473517712681293</v>
      </c>
      <c r="BD32">
        <v>5.1264630313652466</v>
      </c>
      <c r="BE32">
        <v>1.6501827656442929</v>
      </c>
      <c r="BF32">
        <v>36.749836645121142</v>
      </c>
      <c r="BH32">
        <v>35.510204081632651</v>
      </c>
      <c r="BI32">
        <v>62.601960531548713</v>
      </c>
      <c r="BJ32">
        <v>7.8257070569477527</v>
      </c>
      <c r="BK32">
        <v>2.5562296940573979</v>
      </c>
      <c r="BL32">
        <v>27.016102915187091</v>
      </c>
      <c r="BN32">
        <v>60</v>
      </c>
      <c r="BO32">
        <v>4.781499075440685</v>
      </c>
      <c r="BP32">
        <v>22.473601571021781</v>
      </c>
      <c r="BQ32">
        <v>3.2600510217313281</v>
      </c>
      <c r="BR32">
        <v>69.488384101339037</v>
      </c>
      <c r="BT32">
        <v>35.510204081632651</v>
      </c>
      <c r="BU32">
        <v>7.8366628915721854</v>
      </c>
      <c r="BV32">
        <v>39.74739093597293</v>
      </c>
      <c r="BW32">
        <v>4.2936546828912974</v>
      </c>
      <c r="BX32">
        <v>48.124823454137477</v>
      </c>
      <c r="BZ32">
        <v>60</v>
      </c>
      <c r="CA32">
        <v>38.114205710723667</v>
      </c>
      <c r="CB32">
        <v>11.966067196915789</v>
      </c>
      <c r="CC32">
        <v>1.1604594008898681</v>
      </c>
      <c r="CD32">
        <v>45.229748282235327</v>
      </c>
      <c r="CF32">
        <v>35.510204081632651</v>
      </c>
      <c r="CG32">
        <v>42.6077737311102</v>
      </c>
      <c r="CH32">
        <v>20.515034289335539</v>
      </c>
      <c r="CI32">
        <v>1.8307809790213361</v>
      </c>
      <c r="CJ32">
        <v>32.570085681236819</v>
      </c>
      <c r="CL32">
        <v>100</v>
      </c>
      <c r="CM32">
        <v>2.4555044344236308</v>
      </c>
      <c r="CO32">
        <v>61.224489795918373</v>
      </c>
      <c r="CP32">
        <v>32.121617215139963</v>
      </c>
      <c r="CR32">
        <v>100</v>
      </c>
      <c r="CS32">
        <v>-2.4555044344236308</v>
      </c>
      <c r="CU32">
        <v>61.224489795918373</v>
      </c>
      <c r="CV32">
        <v>38.328054000987748</v>
      </c>
      <c r="CX32">
        <v>100</v>
      </c>
      <c r="CY32">
        <v>0.24867913850394785</v>
      </c>
      <c r="DA32">
        <v>61.224489795918373</v>
      </c>
      <c r="DB32">
        <v>6.7225685963788164</v>
      </c>
    </row>
    <row r="33" spans="1:106" x14ac:dyDescent="0.25">
      <c r="A33" t="s">
        <v>19</v>
      </c>
      <c r="B33" t="s">
        <v>107</v>
      </c>
      <c r="C33">
        <v>9.1269615311829307E-6</v>
      </c>
      <c r="D33">
        <v>0</v>
      </c>
      <c r="K33" s="1"/>
      <c r="L33">
        <v>36.734693877551017</v>
      </c>
      <c r="M33">
        <v>96.406962101727657</v>
      </c>
      <c r="N33">
        <v>0.51873545001341792</v>
      </c>
      <c r="O33">
        <v>0.17742237342170311</v>
      </c>
      <c r="P33">
        <v>2.8968800748269312</v>
      </c>
      <c r="X33">
        <v>36.734693877551017</v>
      </c>
      <c r="Y33">
        <v>2.523616712644817</v>
      </c>
      <c r="Z33">
        <v>44.602135187871767</v>
      </c>
      <c r="AA33">
        <v>4.1219365047286676</v>
      </c>
      <c r="AB33">
        <v>48.754364776158518</v>
      </c>
      <c r="AJ33">
        <v>36.734693877551017</v>
      </c>
      <c r="AK33">
        <v>28.05565527043121</v>
      </c>
      <c r="AL33">
        <v>14.81749859448599</v>
      </c>
      <c r="AM33">
        <v>4.8175676204910802</v>
      </c>
      <c r="AN33">
        <v>52.309278842915361</v>
      </c>
      <c r="AV33">
        <v>36.734693877551017</v>
      </c>
      <c r="AW33">
        <v>49.465330546237389</v>
      </c>
      <c r="AX33">
        <v>22.560776301519301</v>
      </c>
      <c r="AY33">
        <v>2.149681946374959</v>
      </c>
      <c r="AZ33">
        <v>25.82572463949538</v>
      </c>
      <c r="BH33">
        <v>36.734693877551017</v>
      </c>
      <c r="BI33">
        <v>62.230693595795223</v>
      </c>
      <c r="BJ33">
        <v>7.6688237518271967</v>
      </c>
      <c r="BK33">
        <v>2.497302950407029</v>
      </c>
      <c r="BL33">
        <v>27.603179901600299</v>
      </c>
      <c r="BT33">
        <v>36.734693877551017</v>
      </c>
      <c r="BU33">
        <v>7.6304873714847394</v>
      </c>
      <c r="BV33">
        <v>38.645433900765852</v>
      </c>
      <c r="BW33">
        <v>4.2610394257190958</v>
      </c>
      <c r="BX33">
        <v>49.46559459356579</v>
      </c>
      <c r="CF33">
        <v>36.734693877551017</v>
      </c>
      <c r="CG33">
        <v>42.327866307324364</v>
      </c>
      <c r="CH33">
        <v>19.977778494781219</v>
      </c>
      <c r="CI33">
        <v>1.786732536434265</v>
      </c>
      <c r="CJ33">
        <v>33.362826468569651</v>
      </c>
      <c r="CO33">
        <v>63.265306122448983</v>
      </c>
      <c r="CP33">
        <v>33.174957326054347</v>
      </c>
      <c r="CU33">
        <v>63.265306122448983</v>
      </c>
      <c r="CV33">
        <v>39.054743777299777</v>
      </c>
      <c r="DA33">
        <v>63.265306122448983</v>
      </c>
      <c r="DB33">
        <v>6.3961963772601402</v>
      </c>
    </row>
    <row r="34" spans="1:106" x14ac:dyDescent="0.25">
      <c r="A34" t="s">
        <v>20</v>
      </c>
      <c r="B34" t="s">
        <v>108</v>
      </c>
      <c r="C34">
        <v>2.5172011488276272E-6</v>
      </c>
      <c r="D34">
        <v>0</v>
      </c>
      <c r="F34" t="s">
        <v>179</v>
      </c>
      <c r="K34" s="1"/>
      <c r="L34">
        <v>37.95918367346939</v>
      </c>
      <c r="M34">
        <v>96.312588334514189</v>
      </c>
      <c r="N34">
        <v>0.51823891663277699</v>
      </c>
      <c r="O34">
        <v>0.17725662611152929</v>
      </c>
      <c r="P34">
        <v>2.9919161227333748</v>
      </c>
      <c r="R34" t="s">
        <v>179</v>
      </c>
      <c r="X34">
        <v>37.95918367346939</v>
      </c>
      <c r="Y34">
        <v>2.434899845989678</v>
      </c>
      <c r="Z34">
        <v>43.335713278567091</v>
      </c>
      <c r="AA34">
        <v>4.1053404924040464</v>
      </c>
      <c r="AB34">
        <v>50.126236361496296</v>
      </c>
      <c r="AD34" t="s">
        <v>179</v>
      </c>
      <c r="AJ34">
        <v>37.95918367346939</v>
      </c>
      <c r="AK34">
        <v>27.424187528860191</v>
      </c>
      <c r="AL34">
        <v>14.50760706533783</v>
      </c>
      <c r="AM34">
        <v>4.703884733555646</v>
      </c>
      <c r="AN34">
        <v>53.364321000264837</v>
      </c>
      <c r="AP34" t="s">
        <v>179</v>
      </c>
      <c r="AV34">
        <v>37.95918367346939</v>
      </c>
      <c r="AW34">
        <v>49.373568035560012</v>
      </c>
      <c r="AX34">
        <v>21.92745134974378</v>
      </c>
      <c r="AY34">
        <v>2.1413297701245271</v>
      </c>
      <c r="AZ34">
        <v>26.559162083034369</v>
      </c>
      <c r="BB34" t="s">
        <v>179</v>
      </c>
      <c r="BH34">
        <v>37.95918367346939</v>
      </c>
      <c r="BI34">
        <v>61.868469063523072</v>
      </c>
      <c r="BJ34">
        <v>7.5128417438565922</v>
      </c>
      <c r="BK34">
        <v>2.4405782943499439</v>
      </c>
      <c r="BL34">
        <v>28.178111101255631</v>
      </c>
      <c r="BN34" t="s">
        <v>179</v>
      </c>
      <c r="BT34">
        <v>37.95918367346939</v>
      </c>
      <c r="BU34">
        <v>7.4329604620784728</v>
      </c>
      <c r="BV34">
        <v>37.570433805532467</v>
      </c>
      <c r="BW34">
        <v>4.2250896025177216</v>
      </c>
      <c r="BX34">
        <v>50.774066256609828</v>
      </c>
      <c r="BZ34" t="s">
        <v>179</v>
      </c>
      <c r="CF34">
        <v>37.95918367346939</v>
      </c>
      <c r="CG34">
        <v>42.056390546431857</v>
      </c>
      <c r="CH34">
        <v>19.451943428120369</v>
      </c>
      <c r="CI34">
        <v>1.744317665817102</v>
      </c>
      <c r="CJ34">
        <v>34.136038659254403</v>
      </c>
      <c r="CO34">
        <v>65.306122448979593</v>
      </c>
      <c r="CP34">
        <v>34.228302350234827</v>
      </c>
      <c r="CU34">
        <v>65.306122448979593</v>
      </c>
      <c r="CV34">
        <v>39.781430711625063</v>
      </c>
      <c r="DA34">
        <v>65.306122448979593</v>
      </c>
      <c r="DB34">
        <v>6.069817127536866</v>
      </c>
    </row>
    <row r="35" spans="1:106" x14ac:dyDescent="0.25">
      <c r="A35" t="s">
        <v>39</v>
      </c>
      <c r="B35" t="s">
        <v>111</v>
      </c>
      <c r="C35">
        <v>0</v>
      </c>
      <c r="D35">
        <v>0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96.218313709241087</v>
      </c>
      <c r="N35">
        <v>0.51773891348854939</v>
      </c>
      <c r="O35">
        <v>0.17708824133758161</v>
      </c>
      <c r="P35">
        <v>3.086859135930434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2.3521575001897981</v>
      </c>
      <c r="Z35">
        <v>42.101855809215259</v>
      </c>
      <c r="AA35">
        <v>4.0838491821760323</v>
      </c>
      <c r="AB35">
        <v>51.464357864468809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26.809524169446039</v>
      </c>
      <c r="AL35">
        <v>14.20051149073981</v>
      </c>
      <c r="AM35">
        <v>4.59418728745369</v>
      </c>
      <c r="AN35">
        <v>54.395777378726322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49.284937141988891</v>
      </c>
      <c r="AX35">
        <v>21.310361224399781</v>
      </c>
      <c r="AY35">
        <v>2.1305368788076131</v>
      </c>
      <c r="AZ35">
        <v>27.275700276820171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61.514448803857377</v>
      </c>
      <c r="BJ35">
        <v>7.3585293716683919</v>
      </c>
      <c r="BK35">
        <v>2.3857835542503349</v>
      </c>
      <c r="BL35">
        <v>28.74123847843012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7.2434109775740412</v>
      </c>
      <c r="BV35">
        <v>36.52223580233057</v>
      </c>
      <c r="BW35">
        <v>4.1860487968357187</v>
      </c>
      <c r="BX35">
        <v>52.050843480421378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41.792617725716717</v>
      </c>
      <c r="CH35">
        <v>18.937867436007089</v>
      </c>
      <c r="CI35">
        <v>1.7034012995977379</v>
      </c>
      <c r="CJ35">
        <v>34.890214620629571</v>
      </c>
      <c r="CO35">
        <v>67.34693877551021</v>
      </c>
      <c r="CP35">
        <v>35.281651801230993</v>
      </c>
      <c r="CU35">
        <v>67.34693877551021</v>
      </c>
      <c r="CV35">
        <v>40.508114534686882</v>
      </c>
      <c r="DA35">
        <v>67.34693877551021</v>
      </c>
      <c r="DB35">
        <v>5.7434278887819881</v>
      </c>
    </row>
    <row r="36" spans="1:106" x14ac:dyDescent="0.25">
      <c r="A36" t="s">
        <v>40</v>
      </c>
      <c r="B36" t="s">
        <v>112</v>
      </c>
      <c r="C36">
        <v>0</v>
      </c>
      <c r="D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96.124136362334127</v>
      </c>
      <c r="N36">
        <v>0.51723647513607107</v>
      </c>
      <c r="O36">
        <v>0.1769179514776921</v>
      </c>
      <c r="P36">
        <v>3.1817092110604479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2.2741312778684279</v>
      </c>
      <c r="Z36">
        <v>40.900753274456747</v>
      </c>
      <c r="AA36">
        <v>4.0580027198086794</v>
      </c>
      <c r="AB36">
        <v>52.769332429571342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26.21076734611221</v>
      </c>
      <c r="AL36">
        <v>13.89686635002308</v>
      </c>
      <c r="AM36">
        <v>4.4881554977922891</v>
      </c>
      <c r="AN36">
        <v>55.404211128737153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49.198979830604557</v>
      </c>
      <c r="AX36">
        <v>20.709479094946371</v>
      </c>
      <c r="AY36">
        <v>2.1175089603070241</v>
      </c>
      <c r="AZ36">
        <v>27.975638908210989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61.168159209493837</v>
      </c>
      <c r="BJ36">
        <v>7.2062583700183502</v>
      </c>
      <c r="BK36">
        <v>2.3327832339042209</v>
      </c>
      <c r="BL36">
        <v>29.292799397314411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7.0611677321921018</v>
      </c>
      <c r="BV36">
        <v>35.500685043217992</v>
      </c>
      <c r="BW36">
        <v>4.1441605922216267</v>
      </c>
      <c r="BX36">
        <v>53.296531302152161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41.535819122462982</v>
      </c>
      <c r="CH36">
        <v>18.4358888650955</v>
      </c>
      <c r="CI36">
        <v>1.663848370204065</v>
      </c>
      <c r="CJ36">
        <v>35.625846720033721</v>
      </c>
      <c r="CO36">
        <v>69.387755102040813</v>
      </c>
      <c r="CP36">
        <v>36.335004713551832</v>
      </c>
      <c r="CU36">
        <v>69.387755102040813</v>
      </c>
      <c r="CV36">
        <v>41.234795041614412</v>
      </c>
      <c r="DA36">
        <v>69.387755102040813</v>
      </c>
      <c r="DB36">
        <v>5.4170256917364119</v>
      </c>
    </row>
    <row r="37" spans="1:106" x14ac:dyDescent="0.25">
      <c r="A37" t="s">
        <v>146</v>
      </c>
      <c r="C37">
        <v>0</v>
      </c>
      <c r="D37">
        <v>0</v>
      </c>
      <c r="F37">
        <v>1</v>
      </c>
      <c r="G37">
        <v>-0.17866433914115021</v>
      </c>
      <c r="H37">
        <v>4.9595241989135175E-3</v>
      </c>
      <c r="I37">
        <v>7.6823587685394795E-2</v>
      </c>
      <c r="J37">
        <v>9.6881227256880809E-2</v>
      </c>
      <c r="K37" s="1"/>
      <c r="L37">
        <v>41.632653061224488</v>
      </c>
      <c r="M37">
        <v>96.030054430219025</v>
      </c>
      <c r="N37">
        <v>0.51673263613067777</v>
      </c>
      <c r="O37">
        <v>0.17674648890969291</v>
      </c>
      <c r="P37">
        <v>3.2764664447657639</v>
      </c>
      <c r="R37">
        <v>1</v>
      </c>
      <c r="S37">
        <v>2.2715216386308157</v>
      </c>
      <c r="T37">
        <v>-3.29945352247797</v>
      </c>
      <c r="U37">
        <v>1.8958180680874209E-2</v>
      </c>
      <c r="V37">
        <v>1.0089736891441106</v>
      </c>
      <c r="X37">
        <v>41.632653061224488</v>
      </c>
      <c r="Y37">
        <v>2.2003856272915741</v>
      </c>
      <c r="Z37">
        <v>39.731900171891972</v>
      </c>
      <c r="AA37">
        <v>4.0281309249557236</v>
      </c>
      <c r="AB37">
        <v>54.041794935213019</v>
      </c>
      <c r="AD37">
        <v>1</v>
      </c>
      <c r="AE37">
        <v>-9.6948180010349176</v>
      </c>
      <c r="AF37">
        <v>-0.28897013627582085</v>
      </c>
      <c r="AG37">
        <v>-2.2757903273376185</v>
      </c>
      <c r="AH37">
        <v>12.259578464633693</v>
      </c>
      <c r="AJ37">
        <v>41.632653061224488</v>
      </c>
      <c r="AK37">
        <v>25.62701921278212</v>
      </c>
      <c r="AL37">
        <v>13.597326122518769</v>
      </c>
      <c r="AM37">
        <v>4.3854695801785191</v>
      </c>
      <c r="AN37">
        <v>56.39018540073463</v>
      </c>
      <c r="AP37">
        <v>1</v>
      </c>
      <c r="AQ37">
        <v>-0.35944081200285893</v>
      </c>
      <c r="AR37">
        <v>2.8596701088435861</v>
      </c>
      <c r="AS37">
        <v>0.24289109193879987</v>
      </c>
      <c r="AT37">
        <v>1.1393472756044665</v>
      </c>
      <c r="AV37">
        <v>41.632653061224488</v>
      </c>
      <c r="AW37">
        <v>49.115238066487521</v>
      </c>
      <c r="AX37">
        <v>20.124778130842639</v>
      </c>
      <c r="AY37">
        <v>2.1024517025055691</v>
      </c>
      <c r="AZ37">
        <v>28.659277664565028</v>
      </c>
      <c r="BB37">
        <v>1</v>
      </c>
      <c r="BC37">
        <v>-15.189262666853679</v>
      </c>
      <c r="BD37">
        <v>0.1758523211645997</v>
      </c>
      <c r="BE37">
        <v>-0.29620687253556888</v>
      </c>
      <c r="BF37">
        <v>15.309617218223529</v>
      </c>
      <c r="BH37">
        <v>41.632653061224488</v>
      </c>
      <c r="BI37">
        <v>60.829134808489741</v>
      </c>
      <c r="BJ37">
        <v>7.0563748697828466</v>
      </c>
      <c r="BK37">
        <v>2.2813425570832302</v>
      </c>
      <c r="BL37">
        <v>29.833147975677381</v>
      </c>
      <c r="BN37">
        <v>1</v>
      </c>
      <c r="BO37">
        <v>7.6378208851230056</v>
      </c>
      <c r="BP37">
        <v>2.6880894237583099</v>
      </c>
      <c r="BQ37">
        <v>2.113324686769432</v>
      </c>
      <c r="BR37">
        <v>1.4224316031654503</v>
      </c>
      <c r="BT37">
        <v>41.632653061224488</v>
      </c>
      <c r="BU37">
        <v>6.885559540153313</v>
      </c>
      <c r="BV37">
        <v>34.505626680252533</v>
      </c>
      <c r="BW37">
        <v>4.0996685722239903</v>
      </c>
      <c r="BX37">
        <v>54.511734758953978</v>
      </c>
      <c r="BZ37">
        <v>1</v>
      </c>
      <c r="CA37">
        <v>-3.0762545081306598</v>
      </c>
      <c r="CB37">
        <v>3.0774473858241969</v>
      </c>
      <c r="CC37">
        <v>1.2089193143314512</v>
      </c>
      <c r="CD37">
        <v>5.8634382211869518</v>
      </c>
      <c r="CF37">
        <v>41.632653061224488</v>
      </c>
      <c r="CG37">
        <v>41.285353081206438</v>
      </c>
      <c r="CH37">
        <v>17.94624537296793</v>
      </c>
      <c r="CI37">
        <v>1.6255400180073181</v>
      </c>
      <c r="CJ37">
        <v>36.343395407179003</v>
      </c>
      <c r="CO37">
        <v>71.428571428571431</v>
      </c>
      <c r="CP37">
        <v>37.38835976219481</v>
      </c>
      <c r="CU37">
        <v>71.428571428571431</v>
      </c>
      <c r="CV37">
        <v>41.961472099967096</v>
      </c>
      <c r="DA37">
        <v>71.428571428571431</v>
      </c>
      <c r="DB37">
        <v>5.0906077092641828</v>
      </c>
    </row>
    <row r="38" spans="1:106" x14ac:dyDescent="0.25">
      <c r="A38" t="s">
        <v>147</v>
      </c>
      <c r="C38">
        <v>0</v>
      </c>
      <c r="D38">
        <v>0</v>
      </c>
      <c r="F38">
        <v>3</v>
      </c>
      <c r="G38">
        <v>-0.38825179121047881</v>
      </c>
      <c r="H38">
        <v>8.7089081328524665E-2</v>
      </c>
      <c r="I38">
        <v>5.21975495343871E-3</v>
      </c>
      <c r="J38">
        <v>0.29594295493005374</v>
      </c>
      <c r="K38" s="1"/>
      <c r="L38">
        <v>42.857142857142861</v>
      </c>
      <c r="M38">
        <v>95.936066049321568</v>
      </c>
      <c r="N38">
        <v>0.51622843102770533</v>
      </c>
      <c r="O38">
        <v>0.17657458601141601</v>
      </c>
      <c r="P38">
        <v>3.371130933688725</v>
      </c>
      <c r="R38">
        <v>3</v>
      </c>
      <c r="S38">
        <v>-8.3541233747731098</v>
      </c>
      <c r="T38">
        <v>8.0906672105167061</v>
      </c>
      <c r="U38">
        <v>-0.21352601483852024</v>
      </c>
      <c r="V38">
        <v>0.47697566104036304</v>
      </c>
      <c r="X38">
        <v>42.857142857142861</v>
      </c>
      <c r="Y38">
        <v>2.1305081608861971</v>
      </c>
      <c r="Z38">
        <v>38.594766429374097</v>
      </c>
      <c r="AA38">
        <v>3.9945583486591798</v>
      </c>
      <c r="AB38">
        <v>55.282381134655481</v>
      </c>
      <c r="AD38">
        <v>3</v>
      </c>
      <c r="AE38">
        <v>-9.4776928377859662</v>
      </c>
      <c r="AF38">
        <v>8.4897829771239159</v>
      </c>
      <c r="AG38">
        <v>13.375872497165249</v>
      </c>
      <c r="AH38">
        <v>4.1025956965367705</v>
      </c>
      <c r="AJ38">
        <v>42.857142857142861</v>
      </c>
      <c r="AK38">
        <v>25.057381923379221</v>
      </c>
      <c r="AL38">
        <v>13.302545287558001</v>
      </c>
      <c r="AM38">
        <v>4.285809750219455</v>
      </c>
      <c r="AN38">
        <v>57.354263345156113</v>
      </c>
      <c r="AP38">
        <v>3</v>
      </c>
      <c r="AQ38">
        <v>-6.6278353581326428</v>
      </c>
      <c r="AR38">
        <v>14.199262208189243</v>
      </c>
      <c r="AS38">
        <v>0.14584924457528581</v>
      </c>
      <c r="AT38">
        <v>0.33360198301625066</v>
      </c>
      <c r="AV38">
        <v>42.857142857142861</v>
      </c>
      <c r="AW38">
        <v>49.033449859631673</v>
      </c>
      <c r="AX38">
        <v>19.55597030155371</v>
      </c>
      <c r="AY38">
        <v>2.0855112089569658</v>
      </c>
      <c r="AZ38">
        <v>29.326904266503892</v>
      </c>
      <c r="BB38">
        <v>3</v>
      </c>
      <c r="BC38">
        <v>-14.877758524965387</v>
      </c>
      <c r="BD38">
        <v>6.7739150669159383</v>
      </c>
      <c r="BE38">
        <v>8.4506901298246007</v>
      </c>
      <c r="BF38">
        <v>-0.34684667186717988</v>
      </c>
      <c r="BH38">
        <v>42.857142857142861</v>
      </c>
      <c r="BI38">
        <v>60.497014576257811</v>
      </c>
      <c r="BJ38">
        <v>6.909091640158409</v>
      </c>
      <c r="BK38">
        <v>2.2313191402081922</v>
      </c>
      <c r="BL38">
        <v>30.362574854769761</v>
      </c>
      <c r="BN38">
        <v>3</v>
      </c>
      <c r="BO38">
        <v>12.178197251783793</v>
      </c>
      <c r="BP38">
        <v>16.675090222678172</v>
      </c>
      <c r="BQ38">
        <v>8.2623429361617635</v>
      </c>
      <c r="BR38">
        <v>2.4710343845771283</v>
      </c>
      <c r="BT38">
        <v>42.857142857142861</v>
      </c>
      <c r="BU38">
        <v>6.7159152156783293</v>
      </c>
      <c r="BV38">
        <v>33.536905865491988</v>
      </c>
      <c r="BW38">
        <v>4.0528163203913499</v>
      </c>
      <c r="BX38">
        <v>55.697058887978557</v>
      </c>
      <c r="BZ38">
        <v>3</v>
      </c>
      <c r="CA38">
        <v>-2.6833654054601652</v>
      </c>
      <c r="CB38">
        <v>6.1243782847451218</v>
      </c>
      <c r="CC38">
        <v>6.5193877839840173</v>
      </c>
      <c r="CD38">
        <v>2.0349435319949118</v>
      </c>
      <c r="CF38">
        <v>42.857142857142861</v>
      </c>
      <c r="CG38">
        <v>41.040885909340211</v>
      </c>
      <c r="CH38">
        <v>17.468719374667639</v>
      </c>
      <c r="CI38">
        <v>1.5883925557404741</v>
      </c>
      <c r="CJ38">
        <v>37.043312039899291</v>
      </c>
      <c r="CO38">
        <v>73.469387755102048</v>
      </c>
      <c r="CP38">
        <v>38.441715278762537</v>
      </c>
      <c r="CU38">
        <v>73.469387755102048</v>
      </c>
      <c r="CV38">
        <v>42.688145663288097</v>
      </c>
      <c r="DA38">
        <v>73.469387755102048</v>
      </c>
      <c r="DB38">
        <v>4.7641714520606691</v>
      </c>
    </row>
    <row r="39" spans="1:106" x14ac:dyDescent="0.25">
      <c r="A39" t="s">
        <v>110</v>
      </c>
      <c r="B39" t="s">
        <v>113</v>
      </c>
      <c r="C39">
        <v>0</v>
      </c>
      <c r="D39">
        <v>0</v>
      </c>
      <c r="F39">
        <v>5</v>
      </c>
      <c r="G39">
        <v>-0.14367966713884073</v>
      </c>
      <c r="H39">
        <v>-8.9181786556966791E-2</v>
      </c>
      <c r="I39">
        <v>2.2768268380851941E-3</v>
      </c>
      <c r="J39">
        <v>0.23058462686959563</v>
      </c>
      <c r="K39" s="1"/>
      <c r="L39">
        <v>44.081632653061227</v>
      </c>
      <c r="M39">
        <v>95.842169356067473</v>
      </c>
      <c r="N39">
        <v>0.5157248943824897</v>
      </c>
      <c r="O39">
        <v>0.17640297516069339</v>
      </c>
      <c r="P39">
        <v>3.4657027744716742</v>
      </c>
      <c r="R39">
        <v>5</v>
      </c>
      <c r="S39">
        <v>25.714104917637634</v>
      </c>
      <c r="T39">
        <v>19.547294938257423</v>
      </c>
      <c r="U39">
        <v>-0.32442362423905902</v>
      </c>
      <c r="V39">
        <v>1.2179943967363505</v>
      </c>
      <c r="X39">
        <v>44.081632653061227</v>
      </c>
      <c r="Y39">
        <v>2.0640864910792578</v>
      </c>
      <c r="Z39">
        <v>37.488821974756362</v>
      </c>
      <c r="AA39">
        <v>3.9576095419610691</v>
      </c>
      <c r="AB39">
        <v>56.491726781160317</v>
      </c>
      <c r="AD39">
        <v>5</v>
      </c>
      <c r="AE39">
        <v>-5.9776797982188015</v>
      </c>
      <c r="AF39">
        <v>5.8903298836977873</v>
      </c>
      <c r="AG39">
        <v>4.7768516552181612</v>
      </c>
      <c r="AH39">
        <v>-4.689501742757658</v>
      </c>
      <c r="AJ39">
        <v>44.081632653061227</v>
      </c>
      <c r="AK39">
        <v>24.50107467867937</v>
      </c>
      <c r="AL39">
        <v>13.013071785722421</v>
      </c>
      <c r="AM39">
        <v>4.1889086853544821</v>
      </c>
      <c r="AN39">
        <v>58.29694514579618</v>
      </c>
      <c r="AP39">
        <v>5</v>
      </c>
      <c r="AQ39">
        <v>0.49310305622771011</v>
      </c>
      <c r="AR39">
        <v>17.230347017617174</v>
      </c>
      <c r="AS39">
        <v>5.3920935736784581E-2</v>
      </c>
      <c r="AT39">
        <v>-0.79020255082954804</v>
      </c>
      <c r="AV39">
        <v>44.081632653061227</v>
      </c>
      <c r="AW39">
        <v>48.953307326364254</v>
      </c>
      <c r="AX39">
        <v>19.002738636408839</v>
      </c>
      <c r="AY39">
        <v>2.0669341298306678</v>
      </c>
      <c r="AZ39">
        <v>29.978865922191609</v>
      </c>
      <c r="BB39">
        <v>5</v>
      </c>
      <c r="BC39">
        <v>-18.581741851537345</v>
      </c>
      <c r="BD39">
        <v>5.6767562146638504</v>
      </c>
      <c r="BE39">
        <v>4.8299784961330676</v>
      </c>
      <c r="BF39">
        <v>8.0750071400242547</v>
      </c>
      <c r="BH39">
        <v>44.081632653061227</v>
      </c>
      <c r="BI39">
        <v>60.171618045620619</v>
      </c>
      <c r="BJ39">
        <v>6.7644242101152194</v>
      </c>
      <c r="BK39">
        <v>2.1826582152634502</v>
      </c>
      <c r="BL39">
        <v>30.881299740478191</v>
      </c>
      <c r="BN39">
        <v>5</v>
      </c>
      <c r="BO39">
        <v>0.63185076357737557</v>
      </c>
      <c r="BP39">
        <v>4.7848159132368622</v>
      </c>
      <c r="BQ39">
        <v>6.795773236414254</v>
      </c>
      <c r="BR39">
        <v>3.7792144721239351</v>
      </c>
      <c r="BT39">
        <v>44.081632653061227</v>
      </c>
      <c r="BU39">
        <v>6.5515635729878108</v>
      </c>
      <c r="BV39">
        <v>32.594367750994188</v>
      </c>
      <c r="BW39">
        <v>4.0038474202722476</v>
      </c>
      <c r="BX39">
        <v>56.853108726377677</v>
      </c>
      <c r="BZ39">
        <v>5</v>
      </c>
      <c r="CA39">
        <v>-3.9856017652756606</v>
      </c>
      <c r="CB39">
        <v>1.8750523018969787</v>
      </c>
      <c r="CC39">
        <v>3.4034061420009545</v>
      </c>
      <c r="CD39">
        <v>-1.0965760541860972</v>
      </c>
      <c r="CF39">
        <v>44.081632653061227</v>
      </c>
      <c r="CG39">
        <v>40.801879581970177</v>
      </c>
      <c r="CH39">
        <v>17.003426152562739</v>
      </c>
      <c r="CI39">
        <v>1.5522869255012219</v>
      </c>
      <c r="CJ39">
        <v>37.726165805862721</v>
      </c>
      <c r="CO39">
        <v>75.510204081632651</v>
      </c>
      <c r="CP39">
        <v>39.4950693084037</v>
      </c>
      <c r="CU39">
        <v>75.510204081632651</v>
      </c>
      <c r="CV39">
        <v>43.414815721089433</v>
      </c>
      <c r="DA39">
        <v>75.510204081632651</v>
      </c>
      <c r="DB39">
        <v>4.4377151161325932</v>
      </c>
    </row>
    <row r="40" spans="1:106" x14ac:dyDescent="0.25">
      <c r="A40" t="s">
        <v>91</v>
      </c>
      <c r="B40" t="s">
        <v>114</v>
      </c>
      <c r="C40">
        <v>0</v>
      </c>
      <c r="D40">
        <v>0</v>
      </c>
      <c r="F40">
        <v>10</v>
      </c>
      <c r="G40">
        <v>0.25685433096568033</v>
      </c>
      <c r="H40">
        <v>-3.5802845341189549E-2</v>
      </c>
      <c r="I40">
        <v>-1.95037870197311E-2</v>
      </c>
      <c r="J40">
        <v>-0.2015476985550152</v>
      </c>
      <c r="K40" s="1"/>
      <c r="L40">
        <v>45.306122448979593</v>
      </c>
      <c r="M40">
        <v>95.748364190334641</v>
      </c>
      <c r="N40">
        <v>0.51522206763115164</v>
      </c>
      <c r="O40">
        <v>0.17623168588281921</v>
      </c>
      <c r="P40">
        <v>3.5601820562406399</v>
      </c>
      <c r="R40">
        <v>10</v>
      </c>
      <c r="S40">
        <v>-6.79343992123097</v>
      </c>
      <c r="T40">
        <v>6.6167659449422587</v>
      </c>
      <c r="U40">
        <v>0.16244065784137574</v>
      </c>
      <c r="V40">
        <v>1.381112748476987E-2</v>
      </c>
      <c r="X40">
        <v>45.306122448979593</v>
      </c>
      <c r="Y40">
        <v>2.0007082302977182</v>
      </c>
      <c r="Z40">
        <v>36.413536735891931</v>
      </c>
      <c r="AA40">
        <v>3.9176090559034051</v>
      </c>
      <c r="AB40">
        <v>57.670467627989147</v>
      </c>
      <c r="AD40">
        <v>10</v>
      </c>
      <c r="AE40">
        <v>1.1156576572746886</v>
      </c>
      <c r="AF40">
        <v>-0.68644666965465007</v>
      </c>
      <c r="AG40">
        <v>3.3188703997459772</v>
      </c>
      <c r="AH40">
        <v>-3.7480814186635385</v>
      </c>
      <c r="AJ40">
        <v>45.306122448979593</v>
      </c>
      <c r="AK40">
        <v>23.957743442687882</v>
      </c>
      <c r="AL40">
        <v>12.72895043397369</v>
      </c>
      <c r="AM40">
        <v>4.0946370698190053</v>
      </c>
      <c r="AN40">
        <v>59.218669348793043</v>
      </c>
      <c r="AP40">
        <v>10</v>
      </c>
      <c r="AQ40">
        <v>3.1763087512366894E-2</v>
      </c>
      <c r="AR40">
        <v>-4.3533977809575894</v>
      </c>
      <c r="AS40">
        <v>0.32149946491984505</v>
      </c>
      <c r="AT40">
        <v>4.0000650290823563</v>
      </c>
      <c r="AV40">
        <v>45.306122448979593</v>
      </c>
      <c r="AW40">
        <v>48.874614093624487</v>
      </c>
      <c r="AX40">
        <v>18.464849556891821</v>
      </c>
      <c r="AY40">
        <v>2.0468889271127462</v>
      </c>
      <c r="AZ40">
        <v>30.615490706499621</v>
      </c>
      <c r="BB40">
        <v>10</v>
      </c>
      <c r="BC40">
        <v>-22.069987981901477</v>
      </c>
      <c r="BD40">
        <v>0.46077980304231136</v>
      </c>
      <c r="BE40">
        <v>2.6241998873959993</v>
      </c>
      <c r="BF40">
        <v>18.98500827848137</v>
      </c>
      <c r="BH40">
        <v>45.306122448979593</v>
      </c>
      <c r="BI40">
        <v>59.852764749400677</v>
      </c>
      <c r="BJ40">
        <v>6.6223881086234604</v>
      </c>
      <c r="BK40">
        <v>2.135305014233341</v>
      </c>
      <c r="BL40">
        <v>31.38954233868931</v>
      </c>
      <c r="BN40">
        <v>10</v>
      </c>
      <c r="BO40">
        <v>27.808374327702335</v>
      </c>
      <c r="BP40">
        <v>-20.774350134143155</v>
      </c>
      <c r="BQ40">
        <v>5.6877448562550459</v>
      </c>
      <c r="BR40">
        <v>-6.005387752522549</v>
      </c>
      <c r="BT40">
        <v>45.306122448979593</v>
      </c>
      <c r="BU40">
        <v>6.3922555301308748</v>
      </c>
      <c r="BV40">
        <v>31.67738435429596</v>
      </c>
      <c r="BW40">
        <v>3.952895725986755</v>
      </c>
      <c r="BX40">
        <v>57.980415400342913</v>
      </c>
      <c r="BZ40">
        <v>10</v>
      </c>
      <c r="CA40">
        <v>-5.5297383773871047</v>
      </c>
      <c r="CB40">
        <v>-2.3882401833468272</v>
      </c>
      <c r="CC40">
        <v>4.0557181184366753</v>
      </c>
      <c r="CD40">
        <v>4.4468610711985495</v>
      </c>
      <c r="CF40">
        <v>45.306122448979593</v>
      </c>
      <c r="CG40">
        <v>40.568155524624231</v>
      </c>
      <c r="CH40">
        <v>16.550151385333059</v>
      </c>
      <c r="CI40">
        <v>1.517183508607086</v>
      </c>
      <c r="CJ40">
        <v>38.392355119382152</v>
      </c>
      <c r="CO40">
        <v>77.551020408163268</v>
      </c>
      <c r="CP40">
        <v>40.548419726714613</v>
      </c>
      <c r="CU40">
        <v>77.551020408163268</v>
      </c>
      <c r="CV40">
        <v>44.141482388094452</v>
      </c>
      <c r="DA40">
        <v>77.551020408163268</v>
      </c>
      <c r="DB40">
        <v>4.1112379147510696</v>
      </c>
    </row>
    <row r="41" spans="1:106" x14ac:dyDescent="0.25">
      <c r="A41" t="s">
        <v>21</v>
      </c>
      <c r="B41" t="s">
        <v>41</v>
      </c>
      <c r="C41">
        <v>0</v>
      </c>
      <c r="D41">
        <v>0</v>
      </c>
      <c r="F41">
        <v>30</v>
      </c>
      <c r="G41">
        <v>0.23212515197333516</v>
      </c>
      <c r="H41">
        <v>0.25364279570972981</v>
      </c>
      <c r="I41">
        <v>2.6746544242117781E-2</v>
      </c>
      <c r="J41">
        <v>-0.51251449190851606</v>
      </c>
      <c r="K41" s="1"/>
      <c r="L41">
        <v>46.530612244897959</v>
      </c>
      <c r="M41">
        <v>95.654651464628159</v>
      </c>
      <c r="N41">
        <v>0.51471936356907155</v>
      </c>
      <c r="O41">
        <v>0.17606030278941101</v>
      </c>
      <c r="P41">
        <v>3.65456886910281</v>
      </c>
      <c r="R41">
        <v>30</v>
      </c>
      <c r="S41">
        <v>-0.12853456487397841</v>
      </c>
      <c r="T41">
        <v>-2.452413915282122</v>
      </c>
      <c r="U41">
        <v>0.47771956277753969</v>
      </c>
      <c r="V41">
        <v>2.1013587291135423</v>
      </c>
      <c r="X41">
        <v>46.530612244897959</v>
      </c>
      <c r="Y41">
        <v>1.9399609909685389</v>
      </c>
      <c r="Z41">
        <v>35.368380640633987</v>
      </c>
      <c r="AA41">
        <v>3.8748814415282058</v>
      </c>
      <c r="AB41">
        <v>58.819239428403577</v>
      </c>
      <c r="AD41">
        <v>30</v>
      </c>
      <c r="AE41">
        <v>2.8674641165377608</v>
      </c>
      <c r="AF41">
        <v>-6.996899797392901</v>
      </c>
      <c r="AG41">
        <v>-2.2829915724712873</v>
      </c>
      <c r="AH41">
        <v>6.4124269814916062</v>
      </c>
      <c r="AJ41">
        <v>46.530612244897959</v>
      </c>
      <c r="AK41">
        <v>23.42669724601916</v>
      </c>
      <c r="AL41">
        <v>12.45046848345673</v>
      </c>
      <c r="AM41">
        <v>4.0027118369526979</v>
      </c>
      <c r="AN41">
        <v>60.120122729205839</v>
      </c>
      <c r="AP41">
        <v>30</v>
      </c>
      <c r="AQ41">
        <v>23.141501439675665</v>
      </c>
      <c r="AR41">
        <v>-13.98603888464735</v>
      </c>
      <c r="AS41">
        <v>3.8055190672105166E-2</v>
      </c>
      <c r="AT41">
        <v>-9.1947560821660588</v>
      </c>
      <c r="AV41">
        <v>46.530612244897959</v>
      </c>
      <c r="AW41">
        <v>48.797281908906449</v>
      </c>
      <c r="AX41">
        <v>17.94196866962287</v>
      </c>
      <c r="AY41">
        <v>2.0254947502479519</v>
      </c>
      <c r="AZ41">
        <v>31.237091668586729</v>
      </c>
      <c r="BB41">
        <v>30</v>
      </c>
      <c r="BC41">
        <v>-10.687033869602558</v>
      </c>
      <c r="BD41">
        <v>-0.13396873597151071</v>
      </c>
      <c r="BE41">
        <v>7.3440515235639454</v>
      </c>
      <c r="BF41">
        <v>3.4769508853124407</v>
      </c>
      <c r="BH41">
        <v>46.530612244897959</v>
      </c>
      <c r="BI41">
        <v>59.540274220420578</v>
      </c>
      <c r="BJ41">
        <v>6.4829988646533137</v>
      </c>
      <c r="BK41">
        <v>2.0892047691022069</v>
      </c>
      <c r="BL41">
        <v>31.887522355289761</v>
      </c>
      <c r="BN41">
        <v>30</v>
      </c>
      <c r="BO41">
        <v>43.467167699386884</v>
      </c>
      <c r="BP41">
        <v>-12.55361922896212</v>
      </c>
      <c r="BQ41">
        <v>2.4688509167101813</v>
      </c>
      <c r="BR41">
        <v>-33.384719734723717</v>
      </c>
      <c r="BT41">
        <v>46.530612244897959</v>
      </c>
      <c r="BU41">
        <v>6.2374154368585346</v>
      </c>
      <c r="BV41">
        <v>30.785485414999059</v>
      </c>
      <c r="BW41">
        <v>3.9003381725674311</v>
      </c>
      <c r="BX41">
        <v>59.079722339248278</v>
      </c>
      <c r="BZ41">
        <v>30</v>
      </c>
      <c r="CA41">
        <v>0.73951768159827225</v>
      </c>
      <c r="CB41">
        <v>-8.0626028346433589</v>
      </c>
      <c r="CC41">
        <v>0.96636803113222403</v>
      </c>
      <c r="CD41">
        <v>8.4997954398546227</v>
      </c>
      <c r="CF41">
        <v>46.530612244897959</v>
      </c>
      <c r="CG41">
        <v>40.339535162830202</v>
      </c>
      <c r="CH41">
        <v>16.108680751658419</v>
      </c>
      <c r="CI41">
        <v>1.483042686375591</v>
      </c>
      <c r="CJ41">
        <v>39.042278394770427</v>
      </c>
      <c r="CO41">
        <v>79.591836734693885</v>
      </c>
      <c r="CP41">
        <v>41.601764444249021</v>
      </c>
      <c r="CU41">
        <v>79.591836734693885</v>
      </c>
      <c r="CV41">
        <v>44.868145851453249</v>
      </c>
      <c r="DA41">
        <v>79.591836734693885</v>
      </c>
      <c r="DB41">
        <v>3.7847407536053299</v>
      </c>
    </row>
    <row r="42" spans="1:106" x14ac:dyDescent="0.25">
      <c r="A42" t="s">
        <v>22</v>
      </c>
      <c r="B42" t="s">
        <v>42</v>
      </c>
      <c r="C42">
        <v>0</v>
      </c>
      <c r="D42">
        <v>0</v>
      </c>
      <c r="K42" s="1"/>
      <c r="L42">
        <v>47.755102040816332</v>
      </c>
      <c r="M42">
        <v>95.561030971243468</v>
      </c>
      <c r="N42">
        <v>0.51421685051944666</v>
      </c>
      <c r="O42">
        <v>0.17588887441066531</v>
      </c>
      <c r="P42">
        <v>3.7488633039158459</v>
      </c>
      <c r="R42">
        <v>60</v>
      </c>
      <c r="S42">
        <v>1.4157565967038901</v>
      </c>
      <c r="T42">
        <v>-1.3319371944830891</v>
      </c>
      <c r="U42">
        <v>-0.28013516530485782</v>
      </c>
      <c r="V42">
        <v>0.19344819155915616</v>
      </c>
      <c r="X42">
        <v>47.755102040816332</v>
      </c>
      <c r="Y42">
        <v>1.881668213362943</v>
      </c>
      <c r="Z42">
        <v>34.352625031540327</v>
      </c>
      <c r="AA42">
        <v>3.829620252357695</v>
      </c>
      <c r="AB42">
        <v>59.938606101378078</v>
      </c>
      <c r="AD42">
        <v>60</v>
      </c>
      <c r="AE42">
        <v>-1.7738407135611993</v>
      </c>
      <c r="AF42">
        <v>1.0302908149983825</v>
      </c>
      <c r="AG42">
        <v>3.3238089728775622</v>
      </c>
      <c r="AH42">
        <v>-2.5802592758226268</v>
      </c>
      <c r="AJ42">
        <v>47.755102040816332</v>
      </c>
      <c r="AK42">
        <v>22.90766019875095</v>
      </c>
      <c r="AL42">
        <v>12.17757141469199</v>
      </c>
      <c r="AM42">
        <v>3.9130622167289162</v>
      </c>
      <c r="AN42">
        <v>61.001706465855641</v>
      </c>
      <c r="AP42">
        <v>60</v>
      </c>
      <c r="AQ42">
        <v>32.16877539672371</v>
      </c>
      <c r="AR42">
        <v>-7.7737687371341124E-2</v>
      </c>
      <c r="AS42">
        <v>-0.24385397672269105</v>
      </c>
      <c r="AT42">
        <v>-31.849422421047237</v>
      </c>
      <c r="AV42">
        <v>47.755102040816332</v>
      </c>
      <c r="AW42">
        <v>48.721222519704163</v>
      </c>
      <c r="AX42">
        <v>17.433761581222189</v>
      </c>
      <c r="AY42">
        <v>2.0028707486810382</v>
      </c>
      <c r="AZ42">
        <v>31.843981857611769</v>
      </c>
      <c r="BB42">
        <v>60</v>
      </c>
      <c r="BC42">
        <v>-13.973517712681293</v>
      </c>
      <c r="BD42">
        <v>3.3368703019680863</v>
      </c>
      <c r="BE42">
        <v>2.9598172343557074</v>
      </c>
      <c r="BF42">
        <v>7.676830021545527</v>
      </c>
      <c r="BH42">
        <v>47.755102040816332</v>
      </c>
      <c r="BI42">
        <v>59.233965991502828</v>
      </c>
      <c r="BJ42">
        <v>6.3462720071749619</v>
      </c>
      <c r="BK42">
        <v>2.0443027118543871</v>
      </c>
      <c r="BL42">
        <v>32.375459496166172</v>
      </c>
      <c r="BN42">
        <v>60</v>
      </c>
      <c r="BO42">
        <v>44.903500924559317</v>
      </c>
      <c r="BP42">
        <v>10.736398428978219</v>
      </c>
      <c r="BQ42">
        <v>1.1399489782686723</v>
      </c>
      <c r="BR42">
        <v>-56.783384101339053</v>
      </c>
      <c r="BT42">
        <v>47.755102040816332</v>
      </c>
      <c r="BU42">
        <v>6.0868305900775788</v>
      </c>
      <c r="BV42">
        <v>29.918158715693998</v>
      </c>
      <c r="BW42">
        <v>3.8463479568398609</v>
      </c>
      <c r="BX42">
        <v>60.151619298091383</v>
      </c>
      <c r="BZ42">
        <v>60</v>
      </c>
      <c r="CA42">
        <v>23.405794289276336</v>
      </c>
      <c r="CB42">
        <v>0.90846946975088017</v>
      </c>
      <c r="CC42">
        <v>1.1395405991101317</v>
      </c>
      <c r="CD42">
        <v>-21.924284948901988</v>
      </c>
      <c r="CF42">
        <v>47.755102040816332</v>
      </c>
      <c r="CG42">
        <v>40.115839922115939</v>
      </c>
      <c r="CH42">
        <v>15.67879993021862</v>
      </c>
      <c r="CI42">
        <v>1.4498248401242591</v>
      </c>
      <c r="CJ42">
        <v>39.676334046340457</v>
      </c>
      <c r="CO42">
        <v>81.632653061224488</v>
      </c>
      <c r="CP42">
        <v>42.655101737313707</v>
      </c>
      <c r="CU42">
        <v>81.632653061224488</v>
      </c>
      <c r="CV42">
        <v>45.594806343295311</v>
      </c>
      <c r="DA42">
        <v>81.632653061224488</v>
      </c>
      <c r="DB42">
        <v>3.4582271446152122</v>
      </c>
    </row>
    <row r="43" spans="1:106" x14ac:dyDescent="0.25">
      <c r="A43" t="s">
        <v>23</v>
      </c>
      <c r="B43" t="s">
        <v>43</v>
      </c>
      <c r="C43">
        <v>0</v>
      </c>
      <c r="D43">
        <v>0</v>
      </c>
      <c r="K43" s="1"/>
      <c r="L43">
        <v>48.979591836734699</v>
      </c>
      <c r="M43">
        <v>95.46750256426121</v>
      </c>
      <c r="N43">
        <v>0.51371456105598223</v>
      </c>
      <c r="O43">
        <v>0.17571742397569759</v>
      </c>
      <c r="P43">
        <v>3.8430654507964341</v>
      </c>
      <c r="X43">
        <v>48.979591836734699</v>
      </c>
      <c r="Y43">
        <v>1.825494209561753</v>
      </c>
      <c r="Z43">
        <v>33.365439214316737</v>
      </c>
      <c r="AA43">
        <v>3.7822648293837799</v>
      </c>
      <c r="AB43">
        <v>61.029327356290189</v>
      </c>
      <c r="AJ43">
        <v>48.979591836734699</v>
      </c>
      <c r="AK43">
        <v>22.400356410960999</v>
      </c>
      <c r="AL43">
        <v>11.910204708199981</v>
      </c>
      <c r="AM43">
        <v>3.8256174391210149</v>
      </c>
      <c r="AN43">
        <v>61.863821737563534</v>
      </c>
      <c r="AV43">
        <v>48.979591836734699</v>
      </c>
      <c r="AW43">
        <v>48.646347673511663</v>
      </c>
      <c r="AX43">
        <v>16.93989389831</v>
      </c>
      <c r="AY43">
        <v>1.9791360718567541</v>
      </c>
      <c r="AZ43">
        <v>32.436474322733567</v>
      </c>
      <c r="BH43">
        <v>48.979591836734699</v>
      </c>
      <c r="BI43">
        <v>58.933659595469997</v>
      </c>
      <c r="BJ43">
        <v>6.2122230651585868</v>
      </c>
      <c r="BK43">
        <v>2.0005440744742198</v>
      </c>
      <c r="BL43">
        <v>32.853573467205187</v>
      </c>
      <c r="BT43">
        <v>48.979591836734699</v>
      </c>
      <c r="BU43">
        <v>5.9403447830131606</v>
      </c>
      <c r="BV43">
        <v>29.074851932495019</v>
      </c>
      <c r="BW43">
        <v>3.7910738752812332</v>
      </c>
      <c r="BX43">
        <v>61.196677423557652</v>
      </c>
      <c r="CF43">
        <v>48.979591836734699</v>
      </c>
      <c r="CG43">
        <v>39.896891228009324</v>
      </c>
      <c r="CH43">
        <v>15.2602945996935</v>
      </c>
      <c r="CI43">
        <v>1.4174903511706141</v>
      </c>
      <c r="CJ43">
        <v>40.29492048840509</v>
      </c>
      <c r="CO43">
        <v>83.673469387755105</v>
      </c>
      <c r="CP43">
        <v>43.708430761473132</v>
      </c>
      <c r="CU43">
        <v>83.673469387755105</v>
      </c>
      <c r="CV43">
        <v>46.321464357599453</v>
      </c>
      <c r="DA43">
        <v>83.673469387755105</v>
      </c>
      <c r="DB43">
        <v>3.1318688739346849</v>
      </c>
    </row>
    <row r="44" spans="1:106" x14ac:dyDescent="0.25">
      <c r="A44" t="s">
        <v>24</v>
      </c>
      <c r="B44" t="s">
        <v>44</v>
      </c>
      <c r="C44">
        <v>0</v>
      </c>
      <c r="D44">
        <v>0</v>
      </c>
      <c r="K44" s="1"/>
      <c r="L44">
        <v>50.204081632653057</v>
      </c>
      <c r="M44">
        <v>95.374066097761983</v>
      </c>
      <c r="N44">
        <v>0.51321252775238391</v>
      </c>
      <c r="O44">
        <v>0.1755459747136236</v>
      </c>
      <c r="P44">
        <v>3.93717539986126</v>
      </c>
      <c r="X44">
        <v>50.204081632653057</v>
      </c>
      <c r="Y44">
        <v>1.771286582990973</v>
      </c>
      <c r="Z44">
        <v>32.406159808643942</v>
      </c>
      <c r="AA44">
        <v>3.7330446998354359</v>
      </c>
      <c r="AB44">
        <v>62.092032037997512</v>
      </c>
      <c r="AJ44">
        <v>50.204081632653057</v>
      </c>
      <c r="AK44">
        <v>21.904509992727071</v>
      </c>
      <c r="AL44">
        <v>11.64831384450118</v>
      </c>
      <c r="AM44">
        <v>3.7403067341023539</v>
      </c>
      <c r="AN44">
        <v>62.706869723150582</v>
      </c>
      <c r="AV44">
        <v>50.204081632653057</v>
      </c>
      <c r="AW44">
        <v>48.572569117822987</v>
      </c>
      <c r="AX44">
        <v>16.460031227506509</v>
      </c>
      <c r="AY44">
        <v>1.9544098692198539</v>
      </c>
      <c r="AZ44">
        <v>33.014882113110957</v>
      </c>
      <c r="BH44">
        <v>50.204081632653057</v>
      </c>
      <c r="BI44">
        <v>58.639174565144621</v>
      </c>
      <c r="BJ44">
        <v>6.080867567574372</v>
      </c>
      <c r="BK44">
        <v>1.957874088946048</v>
      </c>
      <c r="BL44">
        <v>33.322083974293427</v>
      </c>
      <c r="BT44">
        <v>50.204081632653057</v>
      </c>
      <c r="BU44">
        <v>5.7978018088904344</v>
      </c>
      <c r="BV44">
        <v>28.255012741516332</v>
      </c>
      <c r="BW44">
        <v>3.734664724368737</v>
      </c>
      <c r="BX44">
        <v>62.215467862332481</v>
      </c>
      <c r="CF44">
        <v>50.204081632653057</v>
      </c>
      <c r="CG44">
        <v>39.682510506038199</v>
      </c>
      <c r="CH44">
        <v>14.852950438762869</v>
      </c>
      <c r="CI44">
        <v>1.38599960083218</v>
      </c>
      <c r="CJ44">
        <v>40.898436135277173</v>
      </c>
      <c r="CO44">
        <v>85.714285714285722</v>
      </c>
      <c r="CP44">
        <v>44.763096419699558</v>
      </c>
      <c r="CU44">
        <v>85.714285714285722</v>
      </c>
      <c r="CV44">
        <v>47.048120394316683</v>
      </c>
      <c r="DA44">
        <v>85.714285714285722</v>
      </c>
      <c r="DB44">
        <v>2.8059531758186602</v>
      </c>
    </row>
    <row r="45" spans="1:106" x14ac:dyDescent="0.25">
      <c r="A45" t="s">
        <v>123</v>
      </c>
      <c r="B45" t="s">
        <v>124</v>
      </c>
      <c r="C45">
        <v>0</v>
      </c>
      <c r="D45">
        <v>0</v>
      </c>
      <c r="K45" s="1"/>
      <c r="L45">
        <v>51.428571428571431</v>
      </c>
      <c r="M45">
        <v>95.2807214258264</v>
      </c>
      <c r="N45">
        <v>0.51271078318235741</v>
      </c>
      <c r="O45">
        <v>0.17537454985355869</v>
      </c>
      <c r="P45">
        <v>4.0311932412270126</v>
      </c>
      <c r="X45">
        <v>51.428571428571431</v>
      </c>
      <c r="Y45">
        <v>1.718954435080934</v>
      </c>
      <c r="Z45">
        <v>31.47411086177048</v>
      </c>
      <c r="AA45">
        <v>3.682137700825082</v>
      </c>
      <c r="AB45">
        <v>63.127315960378063</v>
      </c>
      <c r="AJ45">
        <v>51.428571428571431</v>
      </c>
      <c r="AK45">
        <v>21.41984505412692</v>
      </c>
      <c r="AL45">
        <v>11.39184430411607</v>
      </c>
      <c r="AM45">
        <v>3.6570593316462889</v>
      </c>
      <c r="AN45">
        <v>63.531251601437873</v>
      </c>
      <c r="AV45">
        <v>51.428571428571431</v>
      </c>
      <c r="AW45">
        <v>48.499798600132181</v>
      </c>
      <c r="AX45">
        <v>15.99383917543194</v>
      </c>
      <c r="AY45">
        <v>1.9288112902150889</v>
      </c>
      <c r="AZ45">
        <v>33.579518277902757</v>
      </c>
      <c r="BH45">
        <v>51.428571428571431</v>
      </c>
      <c r="BI45">
        <v>58.350330433349257</v>
      </c>
      <c r="BJ45">
        <v>5.9522210433924982</v>
      </c>
      <c r="BK45">
        <v>1.9162379872542079</v>
      </c>
      <c r="BL45">
        <v>33.781210723317557</v>
      </c>
      <c r="BT45">
        <v>51.428571428571431</v>
      </c>
      <c r="BU45">
        <v>5.6590454609345544</v>
      </c>
      <c r="BV45">
        <v>27.458088818872159</v>
      </c>
      <c r="BW45">
        <v>3.677269300579562</v>
      </c>
      <c r="BX45">
        <v>63.208561761101322</v>
      </c>
      <c r="CF45">
        <v>51.428571428571431</v>
      </c>
      <c r="CG45">
        <v>39.472519181730412</v>
      </c>
      <c r="CH45">
        <v>14.456553126106551</v>
      </c>
      <c r="CI45">
        <v>1.355312970426483</v>
      </c>
      <c r="CJ45">
        <v>41.487279401269568</v>
      </c>
      <c r="CO45">
        <v>87.755102040816325</v>
      </c>
      <c r="CP45">
        <v>45.815854246508543</v>
      </c>
      <c r="CU45">
        <v>87.755102040816325</v>
      </c>
      <c r="CV45">
        <v>47.774770151106097</v>
      </c>
      <c r="DA45">
        <v>87.755102040816325</v>
      </c>
      <c r="DB45">
        <v>2.479848886340597</v>
      </c>
    </row>
    <row r="46" spans="1:106" x14ac:dyDescent="0.25">
      <c r="A46" t="s">
        <v>25</v>
      </c>
      <c r="B46" t="s">
        <v>45</v>
      </c>
      <c r="C46">
        <v>0</v>
      </c>
      <c r="D46">
        <v>0</v>
      </c>
      <c r="K46" s="1"/>
      <c r="L46">
        <v>52.653061224489797</v>
      </c>
      <c r="M46">
        <v>95.187468402535103</v>
      </c>
      <c r="N46">
        <v>0.51220935991960814</v>
      </c>
      <c r="O46">
        <v>0.17520317262461849</v>
      </c>
      <c r="P46">
        <v>4.1251190650103773</v>
      </c>
      <c r="X46">
        <v>52.653061224489797</v>
      </c>
      <c r="Y46">
        <v>1.6684068672619701</v>
      </c>
      <c r="Z46">
        <v>30.56861642094486</v>
      </c>
      <c r="AA46">
        <v>3.629721669465138</v>
      </c>
      <c r="AB46">
        <v>64.135774937309904</v>
      </c>
      <c r="AJ46">
        <v>52.653061224489797</v>
      </c>
      <c r="AK46">
        <v>20.946085705238279</v>
      </c>
      <c r="AL46">
        <v>11.140741567565129</v>
      </c>
      <c r="AM46">
        <v>3.5758044617261771</v>
      </c>
      <c r="AN46">
        <v>64.33736855124647</v>
      </c>
      <c r="AV46">
        <v>52.653061224489797</v>
      </c>
      <c r="AW46">
        <v>48.42794786793327</v>
      </c>
      <c r="AX46">
        <v>15.540983348706501</v>
      </c>
      <c r="AY46">
        <v>1.9024594842872109</v>
      </c>
      <c r="AZ46">
        <v>34.1306958662678</v>
      </c>
      <c r="BH46">
        <v>52.653061224489797</v>
      </c>
      <c r="BI46">
        <v>58.066946732906437</v>
      </c>
      <c r="BJ46">
        <v>5.8262990215831492</v>
      </c>
      <c r="BK46">
        <v>1.8755810013830421</v>
      </c>
      <c r="BL46">
        <v>34.231173420164197</v>
      </c>
      <c r="BT46">
        <v>52.653061224489797</v>
      </c>
      <c r="BU46">
        <v>5.5239195323706713</v>
      </c>
      <c r="BV46">
        <v>26.683527840676721</v>
      </c>
      <c r="BW46">
        <v>3.619036400390895</v>
      </c>
      <c r="BX46">
        <v>64.176530266549562</v>
      </c>
      <c r="CF46">
        <v>52.653061224489797</v>
      </c>
      <c r="CG46">
        <v>39.266738680613841</v>
      </c>
      <c r="CH46">
        <v>14.070888340404361</v>
      </c>
      <c r="CI46">
        <v>1.325390841271044</v>
      </c>
      <c r="CJ46">
        <v>42.061848700695172</v>
      </c>
      <c r="CO46">
        <v>89.795918367346943</v>
      </c>
      <c r="CP46">
        <v>46.868706467032538</v>
      </c>
      <c r="CU46">
        <v>89.795918367346943</v>
      </c>
      <c r="CV46">
        <v>48.501410503899088</v>
      </c>
      <c r="DA46">
        <v>89.795918367346943</v>
      </c>
      <c r="DB46">
        <v>2.1535510941641811</v>
      </c>
    </row>
    <row r="47" spans="1:106" x14ac:dyDescent="0.25">
      <c r="A47" t="s">
        <v>26</v>
      </c>
      <c r="B47" t="s">
        <v>46</v>
      </c>
      <c r="C47">
        <v>0</v>
      </c>
      <c r="D47">
        <v>0</v>
      </c>
      <c r="K47" s="1"/>
      <c r="L47">
        <v>53.877551020408163</v>
      </c>
      <c r="M47">
        <v>95.094306881968677</v>
      </c>
      <c r="N47">
        <v>0.51170829053784173</v>
      </c>
      <c r="O47">
        <v>0.17503186625591849</v>
      </c>
      <c r="P47">
        <v>4.218952961328041</v>
      </c>
      <c r="X47">
        <v>53.877551020408163</v>
      </c>
      <c r="Y47">
        <v>1.619552980964412</v>
      </c>
      <c r="Z47">
        <v>29.68900053341563</v>
      </c>
      <c r="AA47">
        <v>3.5759744428680258</v>
      </c>
      <c r="AB47">
        <v>65.118004782671051</v>
      </c>
      <c r="AJ47">
        <v>53.877551020408163</v>
      </c>
      <c r="AK47">
        <v>20.48295605613891</v>
      </c>
      <c r="AL47">
        <v>10.894951115368849</v>
      </c>
      <c r="AM47">
        <v>3.496471354315374</v>
      </c>
      <c r="AN47">
        <v>65.12562175139746</v>
      </c>
      <c r="AV47">
        <v>53.877551020408163</v>
      </c>
      <c r="AW47">
        <v>48.356940988479302</v>
      </c>
      <c r="AX47">
        <v>15.1010894478101</v>
      </c>
      <c r="AY47">
        <v>1.8754713678127839</v>
      </c>
      <c r="AZ47">
        <v>34.6687262105103</v>
      </c>
      <c r="BH47">
        <v>53.877551020408163</v>
      </c>
      <c r="BI47">
        <v>57.788842996638721</v>
      </c>
      <c r="BJ47">
        <v>5.7031170311165056</v>
      </c>
      <c r="BK47">
        <v>1.8358483633168889</v>
      </c>
      <c r="BL47">
        <v>34.672191770719976</v>
      </c>
      <c r="BT47">
        <v>53.877551020408163</v>
      </c>
      <c r="BU47">
        <v>5.3922678164239439</v>
      </c>
      <c r="BV47">
        <v>25.930777483044249</v>
      </c>
      <c r="BW47">
        <v>3.560114820279928</v>
      </c>
      <c r="BX47">
        <v>65.119944525362627</v>
      </c>
      <c r="CF47">
        <v>53.877551020408163</v>
      </c>
      <c r="CG47">
        <v>39.065017625873629</v>
      </c>
      <c r="CH47">
        <v>13.695661481900039</v>
      </c>
      <c r="CI47">
        <v>1.2961954698089431</v>
      </c>
      <c r="CJ47">
        <v>42.622534784717161</v>
      </c>
      <c r="CO47">
        <v>91.83673469387756</v>
      </c>
      <c r="CP47">
        <v>47.921761828646133</v>
      </c>
      <c r="CU47">
        <v>91.83673469387756</v>
      </c>
      <c r="CV47">
        <v>49.228054653178248</v>
      </c>
      <c r="DA47">
        <v>91.83673469387756</v>
      </c>
      <c r="DB47">
        <v>1.828228640617438</v>
      </c>
    </row>
    <row r="48" spans="1:106" x14ac:dyDescent="0.25">
      <c r="A48" t="s">
        <v>115</v>
      </c>
      <c r="B48" t="s">
        <v>117</v>
      </c>
      <c r="C48">
        <v>0</v>
      </c>
      <c r="D48">
        <v>0</v>
      </c>
      <c r="K48" s="1"/>
      <c r="L48">
        <v>55.102040816326529</v>
      </c>
      <c r="M48">
        <v>95.001236718207764</v>
      </c>
      <c r="N48">
        <v>0.51120760761076389</v>
      </c>
      <c r="O48">
        <v>0.17486065397657419</v>
      </c>
      <c r="P48">
        <v>4.3126950202966921</v>
      </c>
      <c r="X48">
        <v>55.102040816326529</v>
      </c>
      <c r="Y48">
        <v>1.5723018776185911</v>
      </c>
      <c r="Z48">
        <v>28.834587246431301</v>
      </c>
      <c r="AA48">
        <v>3.5210738581461638</v>
      </c>
      <c r="AB48">
        <v>66.07460131033956</v>
      </c>
      <c r="AJ48">
        <v>55.102040816326529</v>
      </c>
      <c r="AK48">
        <v>20.030180216906562</v>
      </c>
      <c r="AL48">
        <v>10.654418428047711</v>
      </c>
      <c r="AM48">
        <v>3.4189892393872361</v>
      </c>
      <c r="AN48">
        <v>65.896412380711922</v>
      </c>
      <c r="AV48">
        <v>55.102040816326529</v>
      </c>
      <c r="AW48">
        <v>48.286792843998178</v>
      </c>
      <c r="AX48">
        <v>14.67359075792552</v>
      </c>
      <c r="AY48">
        <v>1.8479356938771081</v>
      </c>
      <c r="AZ48">
        <v>35.193908846475288</v>
      </c>
      <c r="BH48">
        <v>55.102040816326529</v>
      </c>
      <c r="BI48">
        <v>57.515865127277003</v>
      </c>
      <c r="BJ48">
        <v>5.5826635694217046</v>
      </c>
      <c r="BK48">
        <v>1.7969970195426279</v>
      </c>
      <c r="BL48">
        <v>35.104474438987353</v>
      </c>
      <c r="BT48">
        <v>55.102040816326529</v>
      </c>
      <c r="BU48">
        <v>5.2639341063195237</v>
      </c>
      <c r="BV48">
        <v>25.199285422088941</v>
      </c>
      <c r="BW48">
        <v>3.5006533567238471</v>
      </c>
      <c r="BX48">
        <v>66.039375684225931</v>
      </c>
      <c r="CF48">
        <v>55.102040816326529</v>
      </c>
      <c r="CG48">
        <v>38.867300002158153</v>
      </c>
      <c r="CH48">
        <v>13.33044553237653</v>
      </c>
      <c r="CI48">
        <v>1.267708347423592</v>
      </c>
      <c r="CJ48">
        <v>43.169690323734159</v>
      </c>
      <c r="CO48">
        <v>93.877551020408163</v>
      </c>
      <c r="CP48">
        <v>48.975163962574541</v>
      </c>
      <c r="CU48">
        <v>93.877551020408163</v>
      </c>
      <c r="CV48">
        <v>49.954705913354807</v>
      </c>
      <c r="DA48">
        <v>93.877551020408163</v>
      </c>
      <c r="DB48">
        <v>1.501512990101411</v>
      </c>
    </row>
    <row r="49" spans="1:106" x14ac:dyDescent="0.25">
      <c r="A49" t="s">
        <v>116</v>
      </c>
      <c r="B49" t="s">
        <v>118</v>
      </c>
      <c r="C49">
        <v>0</v>
      </c>
      <c r="D49">
        <v>0</v>
      </c>
      <c r="K49" s="1"/>
      <c r="L49">
        <v>56.326530612244902</v>
      </c>
      <c r="M49">
        <v>94.908257765332948</v>
      </c>
      <c r="N49">
        <v>0.51070734371207993</v>
      </c>
      <c r="O49">
        <v>0.1746895590157013</v>
      </c>
      <c r="P49">
        <v>4.4063453320330161</v>
      </c>
      <c r="X49">
        <v>56.326530612244902</v>
      </c>
      <c r="Y49">
        <v>1.5265626586548411</v>
      </c>
      <c r="Z49">
        <v>28.004700607240409</v>
      </c>
      <c r="AA49">
        <v>3.4651977524119739</v>
      </c>
      <c r="AB49">
        <v>67.006160334193467</v>
      </c>
      <c r="AJ49">
        <v>56.326530612244902</v>
      </c>
      <c r="AK49">
        <v>19.58748229761898</v>
      </c>
      <c r="AL49">
        <v>10.419088986122199</v>
      </c>
      <c r="AM49">
        <v>3.3432873469151199</v>
      </c>
      <c r="AN49">
        <v>66.650141618010935</v>
      </c>
      <c r="AV49">
        <v>56.326530612244902</v>
      </c>
      <c r="AW49">
        <v>48.217428897241327</v>
      </c>
      <c r="AX49">
        <v>14.258323568137669</v>
      </c>
      <c r="AY49">
        <v>1.819934239934947</v>
      </c>
      <c r="AZ49">
        <v>35.706541888612954</v>
      </c>
      <c r="BH49">
        <v>56.326530612244902</v>
      </c>
      <c r="BI49">
        <v>57.247952219811047</v>
      </c>
      <c r="BJ49">
        <v>5.4648234880934696</v>
      </c>
      <c r="BK49">
        <v>1.759026393180015</v>
      </c>
      <c r="BL49">
        <v>35.528198054145577</v>
      </c>
      <c r="BT49">
        <v>56.326530612244902</v>
      </c>
      <c r="BU49">
        <v>5.1387621952825651</v>
      </c>
      <c r="BV49">
        <v>24.488499333925041</v>
      </c>
      <c r="BW49">
        <v>3.440800806199841</v>
      </c>
      <c r="BX49">
        <v>66.935394889824906</v>
      </c>
      <c r="CF49">
        <v>56.326530612244902</v>
      </c>
      <c r="CG49">
        <v>38.673454903119918</v>
      </c>
      <c r="CH49">
        <v>12.975127817405721</v>
      </c>
      <c r="CI49">
        <v>1.2399108309156179</v>
      </c>
      <c r="CJ49">
        <v>43.703659692967257</v>
      </c>
      <c r="CO49">
        <v>95.91836734693878</v>
      </c>
      <c r="CP49">
        <v>50.029060446589419</v>
      </c>
      <c r="CU49">
        <v>95.91836734693878</v>
      </c>
      <c r="CV49">
        <v>50.681367302794243</v>
      </c>
      <c r="DA49">
        <v>95.91836734693878</v>
      </c>
      <c r="DB49">
        <v>1.17481390222496</v>
      </c>
    </row>
    <row r="50" spans="1:106" x14ac:dyDescent="0.25">
      <c r="A50" t="s">
        <v>148</v>
      </c>
      <c r="C50">
        <v>0</v>
      </c>
      <c r="D50">
        <v>0</v>
      </c>
      <c r="K50" s="1"/>
      <c r="L50">
        <v>57.551020408163268</v>
      </c>
      <c r="M50">
        <v>94.815369877424885</v>
      </c>
      <c r="N50">
        <v>0.51020753141549557</v>
      </c>
      <c r="O50">
        <v>0.17451860460241511</v>
      </c>
      <c r="P50">
        <v>4.4999039866536998</v>
      </c>
      <c r="X50">
        <v>57.551020408163268</v>
      </c>
      <c r="Y50">
        <v>1.482244425503493</v>
      </c>
      <c r="Z50">
        <v>27.198664663091488</v>
      </c>
      <c r="AA50">
        <v>3.4085239627778749</v>
      </c>
      <c r="AB50">
        <v>67.91327766811078</v>
      </c>
      <c r="AJ50">
        <v>57.551020408163268</v>
      </c>
      <c r="AK50">
        <v>19.154586408353921</v>
      </c>
      <c r="AL50">
        <v>10.18890827011281</v>
      </c>
      <c r="AM50">
        <v>3.2692949068723851</v>
      </c>
      <c r="AN50">
        <v>67.387210642115562</v>
      </c>
      <c r="AV50">
        <v>57.551020408163268</v>
      </c>
      <c r="AW50">
        <v>48.148819334204717</v>
      </c>
      <c r="AX50">
        <v>13.854960547248229</v>
      </c>
      <c r="AY50">
        <v>1.7915388838516151</v>
      </c>
      <c r="AZ50">
        <v>36.206911283821817</v>
      </c>
      <c r="BH50">
        <v>57.551020408163268</v>
      </c>
      <c r="BI50">
        <v>56.984997875161589</v>
      </c>
      <c r="BJ50">
        <v>5.3495413005085428</v>
      </c>
      <c r="BK50">
        <v>1.7219158829036689</v>
      </c>
      <c r="BL50">
        <v>35.943545096627084</v>
      </c>
      <c r="BT50">
        <v>57.551020408163268</v>
      </c>
      <c r="BU50">
        <v>5.0166887873085777</v>
      </c>
      <c r="BV50">
        <v>23.797595771823779</v>
      </c>
      <c r="BW50">
        <v>3.3806904929128421</v>
      </c>
      <c r="BX50">
        <v>67.808559106903743</v>
      </c>
      <c r="CF50">
        <v>57.551020408163268</v>
      </c>
      <c r="CG50">
        <v>38.483387424424443</v>
      </c>
      <c r="CH50">
        <v>12.62945864869824</v>
      </c>
      <c r="CI50">
        <v>1.212783268708413</v>
      </c>
      <c r="CJ50">
        <v>44.224772642443703</v>
      </c>
      <c r="CO50">
        <v>97.959183673469397</v>
      </c>
      <c r="CP50">
        <v>51.080144207677712</v>
      </c>
      <c r="CU50">
        <v>97.959183673469397</v>
      </c>
      <c r="CV50">
        <v>51.408043690577813</v>
      </c>
      <c r="DA50">
        <v>97.959183673469397</v>
      </c>
      <c r="DB50">
        <v>0.8477633869109944</v>
      </c>
    </row>
    <row r="51" spans="1:106" x14ac:dyDescent="0.25">
      <c r="A51" t="s">
        <v>149</v>
      </c>
      <c r="C51">
        <v>0</v>
      </c>
      <c r="D51">
        <v>0</v>
      </c>
      <c r="K51" s="1"/>
      <c r="L51">
        <v>58.775510204081627</v>
      </c>
      <c r="M51">
        <v>94.72257290856416</v>
      </c>
      <c r="N51">
        <v>0.50970820329471644</v>
      </c>
      <c r="O51">
        <v>0.17434781396583129</v>
      </c>
      <c r="P51">
        <v>4.5933710742754306</v>
      </c>
      <c r="X51">
        <v>58.775510204081627</v>
      </c>
      <c r="Y51">
        <v>1.43925627959488</v>
      </c>
      <c r="Z51">
        <v>26.415803461233061</v>
      </c>
      <c r="AA51">
        <v>3.351230326356287</v>
      </c>
      <c r="AB51">
        <v>68.796549125969548</v>
      </c>
      <c r="AJ51">
        <v>58.775510204081627</v>
      </c>
      <c r="AK51">
        <v>18.73121669733451</v>
      </c>
      <c r="AL51">
        <v>9.9638217288592106</v>
      </c>
      <c r="AM51">
        <v>3.196941168483288</v>
      </c>
      <c r="AN51">
        <v>68.108020606832227</v>
      </c>
      <c r="AV51">
        <v>58.775510204081627</v>
      </c>
      <c r="AW51">
        <v>48.080934340884383</v>
      </c>
      <c r="AX51">
        <v>13.463174364058901</v>
      </c>
      <c r="AY51">
        <v>1.7628215034924251</v>
      </c>
      <c r="AZ51">
        <v>36.695302979000402</v>
      </c>
      <c r="BH51">
        <v>58.775510204081627</v>
      </c>
      <c r="BI51">
        <v>56.726890302920893</v>
      </c>
      <c r="BJ51">
        <v>5.2367701128660826</v>
      </c>
      <c r="BK51">
        <v>1.685642377472218</v>
      </c>
      <c r="BL51">
        <v>36.350697361822156</v>
      </c>
      <c r="BT51">
        <v>58.775510204081627</v>
      </c>
      <c r="BU51">
        <v>4.8976373993254798</v>
      </c>
      <c r="BV51">
        <v>23.12610692964882</v>
      </c>
      <c r="BW51">
        <v>3.3204083125607662</v>
      </c>
      <c r="BX51">
        <v>68.659381882972482</v>
      </c>
      <c r="CF51">
        <v>58.775510204081627</v>
      </c>
      <c r="CG51">
        <v>38.297002661737203</v>
      </c>
      <c r="CH51">
        <v>12.29318833796472</v>
      </c>
      <c r="CI51">
        <v>1.186306009225367</v>
      </c>
      <c r="CJ51">
        <v>44.733358922190646</v>
      </c>
    </row>
    <row r="52" spans="1:106" x14ac:dyDescent="0.25">
      <c r="A52" t="s">
        <v>120</v>
      </c>
      <c r="B52" t="s">
        <v>119</v>
      </c>
      <c r="C52">
        <v>0</v>
      </c>
      <c r="D52">
        <v>0</v>
      </c>
      <c r="K52" s="1"/>
      <c r="L52">
        <v>60</v>
      </c>
      <c r="M52">
        <v>94.629866712831401</v>
      </c>
      <c r="N52">
        <v>0.50920939192344805</v>
      </c>
      <c r="O52">
        <v>0.17417721033506531</v>
      </c>
      <c r="P52">
        <v>4.6867466850148958</v>
      </c>
      <c r="X52">
        <v>60</v>
      </c>
      <c r="Y52">
        <v>1.3975767366294429</v>
      </c>
      <c r="Z52">
        <v>25.65527052781642</v>
      </c>
      <c r="AA52">
        <v>3.293468498638191</v>
      </c>
      <c r="AB52">
        <v>69.656551808440838</v>
      </c>
      <c r="AJ52">
        <v>60</v>
      </c>
      <c r="AK52">
        <v>18.317174046894529</v>
      </c>
      <c r="AL52">
        <v>9.7437091850016166</v>
      </c>
      <c r="AM52">
        <v>3.126191027122438</v>
      </c>
      <c r="AN52">
        <v>68.812925942489287</v>
      </c>
      <c r="AV52">
        <v>60</v>
      </c>
      <c r="AW52">
        <v>48.013744103276288</v>
      </c>
      <c r="AX52">
        <v>13.08263768737134</v>
      </c>
      <c r="AY52">
        <v>1.733853976722691</v>
      </c>
      <c r="AZ52">
        <v>37.172002921047238</v>
      </c>
      <c r="BH52">
        <v>60</v>
      </c>
      <c r="BI52">
        <v>56.473517712681293</v>
      </c>
      <c r="BJ52">
        <v>5.1264630313652466</v>
      </c>
      <c r="BK52">
        <v>1.6501827656442929</v>
      </c>
      <c r="BL52">
        <v>36.749836645121142</v>
      </c>
      <c r="BT52">
        <v>60</v>
      </c>
      <c r="BU52">
        <v>4.781499075440685</v>
      </c>
      <c r="BV52">
        <v>22.473601571021781</v>
      </c>
      <c r="BW52">
        <v>3.2600510217313281</v>
      </c>
      <c r="BX52">
        <v>69.488384101339037</v>
      </c>
      <c r="CF52">
        <v>60</v>
      </c>
      <c r="CG52">
        <v>38.114205710723667</v>
      </c>
      <c r="CH52">
        <v>11.966067196915789</v>
      </c>
      <c r="CI52">
        <v>1.1604594008898681</v>
      </c>
      <c r="CJ52">
        <v>45.229748282235327</v>
      </c>
    </row>
    <row r="53" spans="1:106" x14ac:dyDescent="0.25">
      <c r="A53" t="s">
        <v>122</v>
      </c>
      <c r="B53" t="s">
        <v>121</v>
      </c>
      <c r="C53">
        <v>0</v>
      </c>
      <c r="D53">
        <v>0</v>
      </c>
      <c r="G53" s="1"/>
      <c r="L53" s="1"/>
    </row>
    <row r="54" spans="1:106" x14ac:dyDescent="0.25">
      <c r="A54" t="s">
        <v>27</v>
      </c>
      <c r="B54" t="s">
        <v>47</v>
      </c>
      <c r="C54">
        <v>0</v>
      </c>
      <c r="D54">
        <v>0</v>
      </c>
      <c r="G54" s="1"/>
    </row>
    <row r="55" spans="1:106" x14ac:dyDescent="0.25">
      <c r="A55" t="s">
        <v>28</v>
      </c>
      <c r="B55" t="s">
        <v>48</v>
      </c>
      <c r="C55">
        <v>0</v>
      </c>
      <c r="D55">
        <v>0</v>
      </c>
    </row>
    <row r="56" spans="1:106" x14ac:dyDescent="0.25">
      <c r="A56" t="s">
        <v>29</v>
      </c>
      <c r="B56" t="s">
        <v>49</v>
      </c>
      <c r="C56">
        <v>0</v>
      </c>
      <c r="D56">
        <v>0</v>
      </c>
    </row>
    <row r="57" spans="1:106" x14ac:dyDescent="0.25">
      <c r="A57" t="s">
        <v>30</v>
      </c>
      <c r="B57" t="s">
        <v>50</v>
      </c>
      <c r="C57">
        <v>0</v>
      </c>
      <c r="D57">
        <v>0</v>
      </c>
    </row>
    <row r="58" spans="1:106" x14ac:dyDescent="0.25">
      <c r="A58" t="s">
        <v>125</v>
      </c>
      <c r="B58" t="s">
        <v>126</v>
      </c>
      <c r="C58">
        <v>0</v>
      </c>
      <c r="D58">
        <v>0</v>
      </c>
    </row>
    <row r="59" spans="1:106" x14ac:dyDescent="0.25">
      <c r="A59" t="s">
        <v>31</v>
      </c>
      <c r="B59" t="s">
        <v>51</v>
      </c>
      <c r="C59">
        <v>0</v>
      </c>
      <c r="D59">
        <v>0</v>
      </c>
    </row>
    <row r="60" spans="1:106" x14ac:dyDescent="0.25">
      <c r="A60" t="s">
        <v>32</v>
      </c>
      <c r="B60" t="s">
        <v>52</v>
      </c>
      <c r="C60">
        <v>0</v>
      </c>
      <c r="D60">
        <v>0</v>
      </c>
    </row>
    <row r="61" spans="1:106" x14ac:dyDescent="0.25">
      <c r="A61" t="s">
        <v>127</v>
      </c>
      <c r="B61" t="s">
        <v>129</v>
      </c>
      <c r="C61">
        <v>0</v>
      </c>
      <c r="D61">
        <v>0</v>
      </c>
    </row>
    <row r="62" spans="1:106" x14ac:dyDescent="0.25">
      <c r="A62" t="s">
        <v>128</v>
      </c>
      <c r="B62" t="s">
        <v>130</v>
      </c>
      <c r="C62">
        <v>0</v>
      </c>
      <c r="D62">
        <v>0</v>
      </c>
    </row>
    <row r="63" spans="1:106" x14ac:dyDescent="0.25">
      <c r="A63" t="s">
        <v>150</v>
      </c>
      <c r="C63">
        <v>0</v>
      </c>
      <c r="D63">
        <v>0</v>
      </c>
    </row>
    <row r="64" spans="1:106" x14ac:dyDescent="0.25">
      <c r="A64" t="s">
        <v>151</v>
      </c>
      <c r="C64">
        <v>0</v>
      </c>
      <c r="D64">
        <v>0</v>
      </c>
    </row>
    <row r="65" spans="1:4" x14ac:dyDescent="0.25">
      <c r="A65" t="s">
        <v>176</v>
      </c>
      <c r="B65" t="s">
        <v>131</v>
      </c>
      <c r="C65">
        <v>0</v>
      </c>
      <c r="D65">
        <v>0</v>
      </c>
    </row>
    <row r="66" spans="1:4" x14ac:dyDescent="0.25">
      <c r="A66" t="s">
        <v>177</v>
      </c>
      <c r="B66" t="s">
        <v>132</v>
      </c>
      <c r="C66">
        <v>0</v>
      </c>
      <c r="D66">
        <v>0</v>
      </c>
    </row>
    <row r="67" spans="1:4" x14ac:dyDescent="0.25">
      <c r="A67" t="s">
        <v>33</v>
      </c>
      <c r="B67" t="s">
        <v>53</v>
      </c>
      <c r="C67">
        <v>0</v>
      </c>
      <c r="D67">
        <v>0</v>
      </c>
    </row>
    <row r="68" spans="1:4" x14ac:dyDescent="0.25">
      <c r="A68" t="s">
        <v>34</v>
      </c>
      <c r="B68" t="s">
        <v>54</v>
      </c>
      <c r="C68">
        <v>0</v>
      </c>
      <c r="D68">
        <v>0</v>
      </c>
    </row>
    <row r="69" spans="1:4" x14ac:dyDescent="0.25">
      <c r="A69" t="s">
        <v>35</v>
      </c>
      <c r="B69" t="s">
        <v>55</v>
      </c>
      <c r="C69">
        <v>0</v>
      </c>
      <c r="D69">
        <v>0</v>
      </c>
    </row>
    <row r="70" spans="1:4" x14ac:dyDescent="0.25">
      <c r="A70" t="s">
        <v>36</v>
      </c>
      <c r="B70" t="s">
        <v>56</v>
      </c>
      <c r="C70">
        <v>0</v>
      </c>
      <c r="D70">
        <v>0</v>
      </c>
    </row>
    <row r="71" spans="1:4" x14ac:dyDescent="0.25">
      <c r="A71" t="s">
        <v>178</v>
      </c>
      <c r="B71" t="s">
        <v>133</v>
      </c>
      <c r="C71">
        <v>0</v>
      </c>
      <c r="D71">
        <v>0</v>
      </c>
    </row>
    <row r="72" spans="1:4" x14ac:dyDescent="0.25">
      <c r="A72" t="s">
        <v>37</v>
      </c>
      <c r="B72" t="s">
        <v>57</v>
      </c>
      <c r="C72">
        <v>0</v>
      </c>
      <c r="D72">
        <v>0</v>
      </c>
    </row>
    <row r="73" spans="1:4" x14ac:dyDescent="0.25">
      <c r="A73" t="s">
        <v>38</v>
      </c>
      <c r="B73" t="s">
        <v>58</v>
      </c>
      <c r="C73">
        <v>0</v>
      </c>
      <c r="D73">
        <v>0</v>
      </c>
    </row>
    <row r="74" spans="1:4" x14ac:dyDescent="0.25">
      <c r="A74" t="s">
        <v>157</v>
      </c>
      <c r="B74" t="s">
        <v>158</v>
      </c>
      <c r="C74">
        <v>0</v>
      </c>
      <c r="D74">
        <v>0</v>
      </c>
    </row>
    <row r="75" spans="1:4" x14ac:dyDescent="0.25">
      <c r="A75" t="s">
        <v>159</v>
      </c>
      <c r="B75" t="s">
        <v>161</v>
      </c>
      <c r="C75">
        <v>0</v>
      </c>
      <c r="D75">
        <v>0</v>
      </c>
    </row>
    <row r="76" spans="1:4" x14ac:dyDescent="0.25">
      <c r="A76" t="s">
        <v>162</v>
      </c>
      <c r="B76" t="s">
        <v>168</v>
      </c>
      <c r="C76">
        <v>0</v>
      </c>
      <c r="D76">
        <v>0</v>
      </c>
    </row>
    <row r="77" spans="1:4" x14ac:dyDescent="0.25">
      <c r="A77" t="s">
        <v>163</v>
      </c>
      <c r="B77" t="s">
        <v>170</v>
      </c>
      <c r="C77">
        <v>0</v>
      </c>
      <c r="D77">
        <v>0</v>
      </c>
    </row>
    <row r="78" spans="1:4" x14ac:dyDescent="0.25">
      <c r="A78" t="s">
        <v>164</v>
      </c>
      <c r="B78" t="s">
        <v>171</v>
      </c>
      <c r="C78">
        <v>0</v>
      </c>
      <c r="D78">
        <v>0</v>
      </c>
    </row>
    <row r="79" spans="1:4" x14ac:dyDescent="0.25">
      <c r="A79" t="s">
        <v>165</v>
      </c>
      <c r="B79" t="s">
        <v>172</v>
      </c>
      <c r="C79">
        <v>0</v>
      </c>
      <c r="D79">
        <v>0</v>
      </c>
    </row>
    <row r="80" spans="1:4" x14ac:dyDescent="0.25">
      <c r="A80" t="s">
        <v>160</v>
      </c>
      <c r="B80" t="s">
        <v>169</v>
      </c>
      <c r="C80">
        <v>0</v>
      </c>
      <c r="D80">
        <v>0</v>
      </c>
    </row>
    <row r="81" spans="1:4" x14ac:dyDescent="0.25">
      <c r="A81" t="s">
        <v>166</v>
      </c>
      <c r="B81" t="s">
        <v>173</v>
      </c>
      <c r="C81">
        <v>0</v>
      </c>
      <c r="D81">
        <v>0</v>
      </c>
    </row>
    <row r="82" spans="1:4" x14ac:dyDescent="0.25">
      <c r="A82" t="s">
        <v>167</v>
      </c>
      <c r="B82" t="s">
        <v>174</v>
      </c>
      <c r="C82">
        <v>0</v>
      </c>
      <c r="D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9EC9-6A25-4A02-9BDE-969C516A19E7}">
  <dimension ref="A1:DB82"/>
  <sheetViews>
    <sheetView topLeftCell="CD1" workbookViewId="0">
      <selection activeCell="CZ10" sqref="CZ10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2.2573096745825819E-3</v>
      </c>
      <c r="D2">
        <v>7.3396350832818588E-4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0.42076157675066989</v>
      </c>
      <c r="D3">
        <v>64199.792838132591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0.52105661604124598</v>
      </c>
      <c r="CO3">
        <v>2.0408163265306118</v>
      </c>
      <c r="CP3">
        <v>1.5769640194186281</v>
      </c>
      <c r="CR3">
        <v>0</v>
      </c>
      <c r="CS3">
        <v>8.9499999999999993</v>
      </c>
      <c r="CU3">
        <v>2.0408163265306118</v>
      </c>
      <c r="CV3">
        <v>16.723892156888262</v>
      </c>
      <c r="CX3">
        <v>0</v>
      </c>
      <c r="CY3">
        <v>8.9499999999999993</v>
      </c>
      <c r="DA3">
        <v>2.0408163265306118</v>
      </c>
      <c r="DB3">
        <v>15.65038425319014</v>
      </c>
    </row>
    <row r="4" spans="1:106" x14ac:dyDescent="0.25">
      <c r="A4" t="s">
        <v>63</v>
      </c>
      <c r="B4" t="s">
        <v>64</v>
      </c>
      <c r="C4">
        <v>1.293286620691747E-19</v>
      </c>
      <c r="D4">
        <v>2.0971664859327751E-3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99.68289184169673</v>
      </c>
      <c r="N4">
        <v>0.20053251556946761</v>
      </c>
      <c r="O4">
        <v>1.8100646075709648E-2</v>
      </c>
      <c r="P4">
        <v>9.8474996660023642E-2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80.648926333805946</v>
      </c>
      <c r="Z4">
        <v>18.840104944261249</v>
      </c>
      <c r="AA4">
        <v>0.24822343210990419</v>
      </c>
      <c r="AB4">
        <v>0.26274533820886348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91.982351890316608</v>
      </c>
      <c r="AL4">
        <v>1.0089239912664441</v>
      </c>
      <c r="AM4">
        <v>3.8669244505345501</v>
      </c>
      <c r="AN4">
        <v>3.141799667891187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90.165924637655394</v>
      </c>
      <c r="AX4">
        <v>9.5203004963714637</v>
      </c>
      <c r="AY4">
        <v>0.1331626841872019</v>
      </c>
      <c r="AZ4">
        <v>0.18061219216617161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95.83262087783153</v>
      </c>
      <c r="BJ4">
        <v>0.60473671522245764</v>
      </c>
      <c r="BK4">
        <v>1.942506036721704</v>
      </c>
      <c r="BL4">
        <v>1.620136370224641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82.915601701560831</v>
      </c>
      <c r="BV4">
        <v>15.27387682856588</v>
      </c>
      <c r="BW4">
        <v>0.9719663711041937</v>
      </c>
      <c r="BX4">
        <v>0.83855511277714823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90.771395953823031</v>
      </c>
      <c r="CH4">
        <v>6.6831814939113228</v>
      </c>
      <c r="CI4">
        <v>1.363216959279542</v>
      </c>
      <c r="CJ4">
        <v>1.167412432321463</v>
      </c>
      <c r="CL4">
        <v>20</v>
      </c>
      <c r="CM4">
        <v>10.86808268897987</v>
      </c>
      <c r="CO4">
        <v>4.0816326530612246</v>
      </c>
      <c r="CP4">
        <v>2.6328215509760291</v>
      </c>
      <c r="CR4">
        <v>20</v>
      </c>
      <c r="CS4">
        <v>22.1</v>
      </c>
      <c r="CU4">
        <v>4.0816326530612246</v>
      </c>
      <c r="CV4">
        <v>17.464192815529461</v>
      </c>
      <c r="CX4">
        <v>20</v>
      </c>
      <c r="CY4">
        <v>8.2799999999999994</v>
      </c>
      <c r="DA4">
        <v>4.0816326530612246</v>
      </c>
      <c r="DB4">
        <v>15.351315287633479</v>
      </c>
    </row>
    <row r="5" spans="1:106" x14ac:dyDescent="0.25">
      <c r="A5" t="s">
        <v>65</v>
      </c>
      <c r="B5" t="s">
        <v>66</v>
      </c>
      <c r="C5">
        <v>1.1008065416535511E-14</v>
      </c>
      <c r="D5">
        <v>185710.14021207709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99.443529430433912</v>
      </c>
      <c r="N5">
        <v>0.30979311238865648</v>
      </c>
      <c r="O5">
        <v>4.9998082495749073E-2</v>
      </c>
      <c r="P5">
        <v>0.196679374707142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65.09291417642784</v>
      </c>
      <c r="Z5">
        <v>33.416440123717912</v>
      </c>
      <c r="AA5">
        <v>0.51726062094850944</v>
      </c>
      <c r="AB5">
        <v>0.9733856700281085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84.728463299567068</v>
      </c>
      <c r="AL5">
        <v>2.6618195680127452</v>
      </c>
      <c r="AM5">
        <v>6.5377893169668564</v>
      </c>
      <c r="AN5">
        <v>6.0719278157938872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82.268418960383926</v>
      </c>
      <c r="AX5">
        <v>16.862888858973431</v>
      </c>
      <c r="AY5">
        <v>0.28363345764608888</v>
      </c>
      <c r="AZ5">
        <v>0.58505886595118328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92.086001184155634</v>
      </c>
      <c r="BJ5">
        <v>1.4857596797944901</v>
      </c>
      <c r="BK5">
        <v>3.293930569206923</v>
      </c>
      <c r="BL5">
        <v>3.1343085668449588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69.020162779854758</v>
      </c>
      <c r="BV5">
        <v>27.265333220350829</v>
      </c>
      <c r="BW5">
        <v>1.7213896790411971</v>
      </c>
      <c r="BX5">
        <v>1.993114599502583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83.088373719725112</v>
      </c>
      <c r="CH5">
        <v>12.1292393785199</v>
      </c>
      <c r="CI5">
        <v>2.315675059817774</v>
      </c>
      <c r="CJ5">
        <v>2.412064664144117</v>
      </c>
      <c r="CL5">
        <v>40</v>
      </c>
      <c r="CM5">
        <v>21.21519012404066</v>
      </c>
      <c r="CO5">
        <v>6.1224489795918373</v>
      </c>
      <c r="CP5">
        <v>3.6886496036154348</v>
      </c>
      <c r="CR5">
        <v>40</v>
      </c>
      <c r="CS5">
        <v>30.14</v>
      </c>
      <c r="CU5">
        <v>6.1224489795918373</v>
      </c>
      <c r="CV5">
        <v>18.204492529378982</v>
      </c>
      <c r="CX5">
        <v>40</v>
      </c>
      <c r="CY5">
        <v>6.35</v>
      </c>
      <c r="DA5">
        <v>6.1224489795918373</v>
      </c>
      <c r="DB5">
        <v>15.035839044483961</v>
      </c>
    </row>
    <row r="6" spans="1:106" x14ac:dyDescent="0.25">
      <c r="A6" t="s">
        <v>3</v>
      </c>
      <c r="B6" t="s">
        <v>67</v>
      </c>
      <c r="C6">
        <v>0.4690220855418778</v>
      </c>
      <c r="D6">
        <v>900.0036891618131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99.248901230070118</v>
      </c>
      <c r="N6">
        <v>0.37597843436431788</v>
      </c>
      <c r="O6">
        <v>8.04488110563924E-2</v>
      </c>
      <c r="P6">
        <v>0.29467152460892332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52.592157273939407</v>
      </c>
      <c r="Z6">
        <v>44.577847658625572</v>
      </c>
      <c r="AA6">
        <v>0.79695295219976336</v>
      </c>
      <c r="AB6">
        <v>2.033048568178248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78.219665742328615</v>
      </c>
      <c r="AL6">
        <v>4.6367708992788597</v>
      </c>
      <c r="AM6">
        <v>8.3163456404850358</v>
      </c>
      <c r="AN6">
        <v>8.82721771917819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75.920614753746818</v>
      </c>
      <c r="AX6">
        <v>22.47681123353421</v>
      </c>
      <c r="AY6">
        <v>0.43870457362034421</v>
      </c>
      <c r="AZ6">
        <v>1.1638705352884531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88.734282796373407</v>
      </c>
      <c r="BJ6">
        <v>2.506337362771542</v>
      </c>
      <c r="BK6">
        <v>4.1984306406557756</v>
      </c>
      <c r="BL6">
        <v>4.5609492002087597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57.717154336657742</v>
      </c>
      <c r="BV6">
        <v>36.590186540615413</v>
      </c>
      <c r="BW6">
        <v>2.3008444457446551</v>
      </c>
      <c r="BX6">
        <v>3.3918161022149871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76.686696190870492</v>
      </c>
      <c r="CH6">
        <v>16.53040540720497</v>
      </c>
      <c r="CI6">
        <v>2.956921574123176</v>
      </c>
      <c r="CJ6">
        <v>3.712177510953846</v>
      </c>
      <c r="CL6">
        <v>50</v>
      </c>
      <c r="CM6">
        <v>26.388878327306919</v>
      </c>
      <c r="CO6">
        <v>8.1632653061224492</v>
      </c>
      <c r="CP6">
        <v>4.7445163359604434</v>
      </c>
      <c r="CR6">
        <v>50</v>
      </c>
      <c r="CS6">
        <v>32.450000000000003</v>
      </c>
      <c r="CU6">
        <v>8.1632653061224492</v>
      </c>
      <c r="CV6">
        <v>18.944793179668569</v>
      </c>
      <c r="CX6">
        <v>50</v>
      </c>
      <c r="CY6">
        <v>8.3800000000000008</v>
      </c>
      <c r="DA6">
        <v>8.1632653061224492</v>
      </c>
      <c r="DB6">
        <v>14.720356685823001</v>
      </c>
    </row>
    <row r="7" spans="1:106" x14ac:dyDescent="0.25">
      <c r="A7" t="s">
        <v>4</v>
      </c>
      <c r="B7" t="s">
        <v>68</v>
      </c>
      <c r="C7">
        <v>0.16107924800776249</v>
      </c>
      <c r="D7">
        <v>1.2023343859589359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99.082626999301084</v>
      </c>
      <c r="N7">
        <v>0.41939214279859521</v>
      </c>
      <c r="O7">
        <v>0.1054942335469736</v>
      </c>
      <c r="P7">
        <v>0.39248662468130502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42.547974125055418</v>
      </c>
      <c r="Z7">
        <v>53.010702288156409</v>
      </c>
      <c r="AA7">
        <v>1.0794656936317291</v>
      </c>
      <c r="AB7">
        <v>3.3618773326209022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72.416543735640303</v>
      </c>
      <c r="AL7">
        <v>6.7126975766435928</v>
      </c>
      <c r="AM7">
        <v>9.4350167911902005</v>
      </c>
      <c r="AN7">
        <v>11.43574189903363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70.815352894169123</v>
      </c>
      <c r="AX7">
        <v>26.71497951759908</v>
      </c>
      <c r="AY7">
        <v>0.59247964770458639</v>
      </c>
      <c r="AZ7">
        <v>1.87719027826479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85.749562128290847</v>
      </c>
      <c r="BJ7">
        <v>3.5663955008843149</v>
      </c>
      <c r="BK7">
        <v>4.7699625522986207</v>
      </c>
      <c r="BL7">
        <v>5.9140798185784362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48.523175507226327</v>
      </c>
      <c r="BV7">
        <v>43.749586839351373</v>
      </c>
      <c r="BW7">
        <v>2.7504185622701431</v>
      </c>
      <c r="BX7">
        <v>4.9768313416153998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71.349560702960517</v>
      </c>
      <c r="CH7">
        <v>20.047291863575602</v>
      </c>
      <c r="CI7">
        <v>3.365580177480088</v>
      </c>
      <c r="CJ7">
        <v>5.0499168212858514</v>
      </c>
      <c r="CL7">
        <v>60</v>
      </c>
      <c r="CM7">
        <v>31.562722560578219</v>
      </c>
      <c r="CO7">
        <v>10.204081632653059</v>
      </c>
      <c r="CP7">
        <v>5.8000349165555063</v>
      </c>
      <c r="CR7">
        <v>60</v>
      </c>
      <c r="CS7">
        <v>38.29</v>
      </c>
      <c r="CU7">
        <v>10.204081632653059</v>
      </c>
      <c r="CV7">
        <v>19.685092422777871</v>
      </c>
      <c r="CX7">
        <v>60</v>
      </c>
      <c r="CY7">
        <v>6.45</v>
      </c>
      <c r="DA7">
        <v>10.204081632653059</v>
      </c>
      <c r="DB7">
        <v>14.40486460320813</v>
      </c>
    </row>
    <row r="8" spans="1:106" x14ac:dyDescent="0.25">
      <c r="A8" t="s">
        <v>5</v>
      </c>
      <c r="B8" t="s">
        <v>69</v>
      </c>
      <c r="C8">
        <v>2.6967892542469619E-17</v>
      </c>
      <c r="D8">
        <v>1.961476644769939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98.935528690887608</v>
      </c>
      <c r="N8">
        <v>0.44939712362846218</v>
      </c>
      <c r="O8">
        <v>0.1249263256991569</v>
      </c>
      <c r="P8">
        <v>0.49014786011832823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34.483885263306902</v>
      </c>
      <c r="Z8">
        <v>59.260726264042212</v>
      </c>
      <c r="AA8">
        <v>1.3589494843228509</v>
      </c>
      <c r="AB8">
        <v>4.8964890388963793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67.267595990541409</v>
      </c>
      <c r="AL8">
        <v>8.7439816541126465</v>
      </c>
      <c r="AM8">
        <v>10.069676466166911</v>
      </c>
      <c r="AN8">
        <v>13.91874590659727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66.709348199313027</v>
      </c>
      <c r="AX8">
        <v>29.855460873387479</v>
      </c>
      <c r="AY8">
        <v>0.74193154141685969</v>
      </c>
      <c r="AZ8">
        <v>2.6932675693168782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83.101552028010886</v>
      </c>
      <c r="BJ8">
        <v>4.5961747764450758</v>
      </c>
      <c r="BK8">
        <v>5.0977723551743237</v>
      </c>
      <c r="BL8">
        <v>7.2045008404701241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41.038604145807483</v>
      </c>
      <c r="BV8">
        <v>49.159397081499598</v>
      </c>
      <c r="BW8">
        <v>3.1013139639786851</v>
      </c>
      <c r="BX8">
        <v>6.7006953112240728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66.894906493162168</v>
      </c>
      <c r="CH8">
        <v>22.81847640204375</v>
      </c>
      <c r="CI8">
        <v>3.6036633983479529</v>
      </c>
      <c r="CJ8">
        <v>6.4104768334395192</v>
      </c>
      <c r="CL8">
        <v>80</v>
      </c>
      <c r="CM8">
        <v>41.910243241405809</v>
      </c>
      <c r="CO8">
        <v>12.244897959183669</v>
      </c>
      <c r="CP8">
        <v>6.8558469448223862</v>
      </c>
      <c r="CR8">
        <v>80</v>
      </c>
      <c r="CS8">
        <v>48.64</v>
      </c>
      <c r="CU8">
        <v>12.244897959183669</v>
      </c>
      <c r="CV8">
        <v>20.42539711181238</v>
      </c>
      <c r="CX8">
        <v>80</v>
      </c>
      <c r="CY8">
        <v>4.8099999999999996</v>
      </c>
      <c r="DA8">
        <v>12.244897959183669</v>
      </c>
      <c r="DB8">
        <v>14.08936499411017</v>
      </c>
    </row>
    <row r="9" spans="1:106" x14ac:dyDescent="0.25">
      <c r="A9" t="s">
        <v>6</v>
      </c>
      <c r="B9" t="s">
        <v>70</v>
      </c>
      <c r="C9">
        <v>2.461344186145861E-15</v>
      </c>
      <c r="D9">
        <v>321.1292093905958</v>
      </c>
      <c r="L9">
        <v>7.3469387755102042</v>
      </c>
      <c r="M9">
        <v>98.802099228612221</v>
      </c>
      <c r="N9">
        <v>0.4706284823008931</v>
      </c>
      <c r="O9">
        <v>0.13960143445864079</v>
      </c>
      <c r="P9">
        <v>0.58767085584974466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28.00630727762114</v>
      </c>
      <c r="Z9">
        <v>63.778185995395447</v>
      </c>
      <c r="AA9">
        <v>1.6308892777886581</v>
      </c>
      <c r="AB9">
        <v>6.5846749218376939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62.715350263695122</v>
      </c>
      <c r="AL9">
        <v>10.6339163807961</v>
      </c>
      <c r="AM9">
        <v>10.35783003307264</v>
      </c>
      <c r="AN9">
        <v>16.292903337618959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63.404686190334942</v>
      </c>
      <c r="AX9">
        <v>32.123827416577882</v>
      </c>
      <c r="AY9">
        <v>0.88525940391768321</v>
      </c>
      <c r="AZ9">
        <v>3.5862411920443491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80.758830301789544</v>
      </c>
      <c r="BJ9">
        <v>5.5530233548914474</v>
      </c>
      <c r="BK9">
        <v>5.247945639834672</v>
      </c>
      <c r="BL9">
        <v>8.4402007036143551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34.951062061171662</v>
      </c>
      <c r="BV9">
        <v>53.146209074676797</v>
      </c>
      <c r="BW9">
        <v>3.3761013862729961</v>
      </c>
      <c r="BX9">
        <v>8.5266896963296546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63.176646453550113</v>
      </c>
      <c r="CH9">
        <v>24.959288146990549</v>
      </c>
      <c r="CI9">
        <v>3.716407636047339</v>
      </c>
      <c r="CJ9">
        <v>7.7822570469975059</v>
      </c>
      <c r="CL9">
        <v>100</v>
      </c>
      <c r="CM9">
        <v>52.258781049396113</v>
      </c>
      <c r="CO9">
        <v>14.28571428571429</v>
      </c>
      <c r="CP9">
        <v>7.9116887421984643</v>
      </c>
      <c r="CR9">
        <v>100</v>
      </c>
      <c r="CS9">
        <v>49.68</v>
      </c>
      <c r="CU9">
        <v>14.28571428571429</v>
      </c>
      <c r="CV9">
        <v>21.16571809160094</v>
      </c>
      <c r="CX9">
        <v>100</v>
      </c>
      <c r="CY9">
        <v>0.77</v>
      </c>
      <c r="DA9">
        <v>14.28571428571429</v>
      </c>
      <c r="DB9">
        <v>13.77386003653741</v>
      </c>
    </row>
    <row r="10" spans="1:106" x14ac:dyDescent="0.25">
      <c r="A10" t="s">
        <v>71</v>
      </c>
      <c r="B10" t="s">
        <v>72</v>
      </c>
      <c r="C10">
        <v>8.0555922902798469E-4</v>
      </c>
      <c r="D10">
        <v>3.457816298614622E-3</v>
      </c>
      <c r="K10" s="1"/>
      <c r="L10">
        <v>8.5714285714285712</v>
      </c>
      <c r="M10">
        <v>98.678386150649914</v>
      </c>
      <c r="N10">
        <v>0.48598807712123981</v>
      </c>
      <c r="O10">
        <v>0.15055819688532179</v>
      </c>
      <c r="P10">
        <v>0.68506757654093953</v>
      </c>
      <c r="W10" s="1"/>
      <c r="X10">
        <v>8.5714285714285712</v>
      </c>
      <c r="Y10">
        <v>22.817866300590008</v>
      </c>
      <c r="Z10">
        <v>66.90286550622595</v>
      </c>
      <c r="AA10">
        <v>1.8922777550431249</v>
      </c>
      <c r="AB10">
        <v>8.3872133122969679</v>
      </c>
      <c r="AI10" s="1"/>
      <c r="AJ10">
        <v>8.5714285714285712</v>
      </c>
      <c r="AK10">
        <v>58.700718227582882</v>
      </c>
      <c r="AL10">
        <v>12.33221797109414</v>
      </c>
      <c r="AM10">
        <v>10.396843270520771</v>
      </c>
      <c r="AN10">
        <v>18.57022059071852</v>
      </c>
      <c r="AU10" s="1"/>
      <c r="AV10">
        <v>8.5714285714285712</v>
      </c>
      <c r="AW10">
        <v>60.748957622495872</v>
      </c>
      <c r="AX10">
        <v>33.69344545250862</v>
      </c>
      <c r="AY10">
        <v>1.0214187903203369</v>
      </c>
      <c r="AZ10">
        <v>4.5362466329279121</v>
      </c>
      <c r="BG10" s="1"/>
      <c r="BH10">
        <v>8.5714285714285712</v>
      </c>
      <c r="BI10">
        <v>78.689491143827198</v>
      </c>
      <c r="BJ10">
        <v>6.4086274617950361</v>
      </c>
      <c r="BK10">
        <v>5.274183210682855</v>
      </c>
      <c r="BL10">
        <v>9.6276981838698283</v>
      </c>
      <c r="BS10" s="1"/>
      <c r="BT10">
        <v>8.5714285714285712</v>
      </c>
      <c r="BU10">
        <v>29.99204612770691</v>
      </c>
      <c r="BV10">
        <v>55.991377281310079</v>
      </c>
      <c r="BW10">
        <v>3.5931595967397598</v>
      </c>
      <c r="BX10">
        <v>10.42348730733827</v>
      </c>
      <c r="CE10" s="1"/>
      <c r="CF10">
        <v>8.5714285714285712</v>
      </c>
      <c r="CG10">
        <v>60.064012510244787</v>
      </c>
      <c r="CH10">
        <v>26.57524520282545</v>
      </c>
      <c r="CI10">
        <v>3.7417214366604612</v>
      </c>
      <c r="CJ10">
        <v>9.1550310356056102</v>
      </c>
      <c r="CO10">
        <v>16.326530612244898</v>
      </c>
      <c r="CP10">
        <v>8.9675600564195825</v>
      </c>
      <c r="CU10">
        <v>16.326530612244898</v>
      </c>
      <c r="CV10">
        <v>21.906033022612181</v>
      </c>
      <c r="DA10">
        <v>16.326530612244898</v>
      </c>
      <c r="DB10">
        <v>13.45835120846851</v>
      </c>
    </row>
    <row r="11" spans="1:106" x14ac:dyDescent="0.25">
      <c r="A11" t="s">
        <v>7</v>
      </c>
      <c r="B11" t="s">
        <v>73</v>
      </c>
      <c r="C11">
        <v>2.4550927950207812E-13</v>
      </c>
      <c r="D11">
        <v>64199.541275517142</v>
      </c>
      <c r="F11" t="s">
        <v>140</v>
      </c>
      <c r="K11" s="1"/>
      <c r="L11">
        <v>9.795918367346939</v>
      </c>
      <c r="M11">
        <v>98.561890712102084</v>
      </c>
      <c r="N11">
        <v>0.49709765479433898</v>
      </c>
      <c r="O11">
        <v>0.15866565154117479</v>
      </c>
      <c r="P11">
        <v>0.78234598323167426</v>
      </c>
      <c r="R11" t="s">
        <v>140</v>
      </c>
      <c r="W11" s="1"/>
      <c r="X11">
        <v>9.795918367346939</v>
      </c>
      <c r="Y11">
        <v>18.651041127154201</v>
      </c>
      <c r="Z11">
        <v>68.939701962196835</v>
      </c>
      <c r="AA11">
        <v>2.1405793070492409</v>
      </c>
      <c r="AB11">
        <v>10.268900052445209</v>
      </c>
      <c r="AD11" t="s">
        <v>140</v>
      </c>
      <c r="AI11" s="1"/>
      <c r="AJ11">
        <v>9.795918367346939</v>
      </c>
      <c r="AK11">
        <v>55.165784462510409</v>
      </c>
      <c r="AL11">
        <v>13.809401078972821</v>
      </c>
      <c r="AM11">
        <v>10.26435777093949</v>
      </c>
      <c r="AN11">
        <v>20.760456768670579</v>
      </c>
      <c r="AP11" t="s">
        <v>140</v>
      </c>
      <c r="AU11" s="1"/>
      <c r="AV11">
        <v>9.795918367346939</v>
      </c>
      <c r="AW11">
        <v>58.605686790744024</v>
      </c>
      <c r="AX11">
        <v>34.719246906593881</v>
      </c>
      <c r="AY11">
        <v>1.1496088879615669</v>
      </c>
      <c r="AZ11">
        <v>5.5255138655088887</v>
      </c>
      <c r="BB11" t="s">
        <v>140</v>
      </c>
      <c r="BG11" s="1"/>
      <c r="BH11">
        <v>9.795918367346939</v>
      </c>
      <c r="BI11">
        <v>76.863712544125875</v>
      </c>
      <c r="BJ11">
        <v>7.1531188475003331</v>
      </c>
      <c r="BK11">
        <v>5.2117429425562589</v>
      </c>
      <c r="BL11">
        <v>10.77142566666951</v>
      </c>
      <c r="BN11" t="s">
        <v>140</v>
      </c>
      <c r="BS11" s="1"/>
      <c r="BT11">
        <v>9.795918367346939</v>
      </c>
      <c r="BU11">
        <v>25.952043510971599</v>
      </c>
      <c r="BV11">
        <v>57.915472730022017</v>
      </c>
      <c r="BW11">
        <v>3.7655867332247759</v>
      </c>
      <c r="BX11">
        <v>12.3669857978994</v>
      </c>
      <c r="BZ11" t="s">
        <v>140</v>
      </c>
      <c r="CE11" s="1"/>
      <c r="CF11">
        <v>9.795918367346939</v>
      </c>
      <c r="CG11">
        <v>57.458921517511563</v>
      </c>
      <c r="CH11">
        <v>27.749029417173229</v>
      </c>
      <c r="CI11">
        <v>3.7041043769782229</v>
      </c>
      <c r="CJ11">
        <v>10.52149281379228</v>
      </c>
      <c r="CL11" t="s">
        <v>179</v>
      </c>
      <c r="CM11">
        <f>SUMSQ(CM26:CM32)</f>
        <v>1436.0457575409798</v>
      </c>
      <c r="CO11">
        <v>18.367346938775508</v>
      </c>
      <c r="CP11">
        <v>10.0234307099856</v>
      </c>
      <c r="CR11" t="s">
        <v>179</v>
      </c>
      <c r="CS11">
        <f>SUMSQ(CS26:CS32)</f>
        <v>73.775125441502539</v>
      </c>
      <c r="CU11">
        <v>18.367346938775508</v>
      </c>
      <c r="CV11">
        <v>22.646349007386721</v>
      </c>
      <c r="CX11" t="s">
        <v>179</v>
      </c>
      <c r="CY11">
        <f>SUMSQ(CY26:CY32)</f>
        <v>84.115141240663036</v>
      </c>
      <c r="DA11">
        <v>18.367346938775508</v>
      </c>
      <c r="DB11">
        <v>13.142839383297259</v>
      </c>
    </row>
    <row r="12" spans="1:106" x14ac:dyDescent="0.25">
      <c r="A12" t="s">
        <v>8</v>
      </c>
      <c r="B12" t="s">
        <v>74</v>
      </c>
      <c r="C12">
        <v>5.7760065999292253E-15</v>
      </c>
      <c r="D12">
        <v>186931.0329430819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98.450795777318831</v>
      </c>
      <c r="N12">
        <v>0.50508758247687713</v>
      </c>
      <c r="O12">
        <v>0.16460467040390789</v>
      </c>
      <c r="P12">
        <v>0.87951197414351889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15.31339266046052</v>
      </c>
      <c r="Z12">
        <v>70.107799923140433</v>
      </c>
      <c r="AA12">
        <v>2.3743889755313692</v>
      </c>
      <c r="AB12">
        <v>12.20467285451131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52.054165299199887</v>
      </c>
      <c r="AL12">
        <v>15.05635953092119</v>
      </c>
      <c r="AM12">
        <v>10.018334694805059</v>
      </c>
      <c r="AN12">
        <v>22.87114055643929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56.881979032961759</v>
      </c>
      <c r="AX12">
        <v>35.306527775346723</v>
      </c>
      <c r="AY12">
        <v>1.269507108215594</v>
      </c>
      <c r="AZ12">
        <v>6.5420772949659227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75.253037586700813</v>
      </c>
      <c r="BJ12">
        <v>7.7813050933685979</v>
      </c>
      <c r="BK12">
        <v>5.0904388771054974</v>
      </c>
      <c r="BL12">
        <v>11.87521844310537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22.665828575623198</v>
      </c>
      <c r="BV12">
        <v>59.093072423510058</v>
      </c>
      <c r="BW12">
        <v>3.9029068880269149</v>
      </c>
      <c r="BX12">
        <v>14.33848660641927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55.275728000355322</v>
      </c>
      <c r="CH12">
        <v>28.55402391167344</v>
      </c>
      <c r="CI12">
        <v>3.6235233305427581</v>
      </c>
      <c r="CJ12">
        <v>11.87543987621409</v>
      </c>
      <c r="CL12" t="s">
        <v>180</v>
      </c>
      <c r="CM12">
        <v>0.75920141791608597</v>
      </c>
      <c r="CO12">
        <v>20.408163265306118</v>
      </c>
      <c r="CP12">
        <v>11.079245725313029</v>
      </c>
      <c r="CR12" t="s">
        <v>180</v>
      </c>
      <c r="CS12">
        <v>0.96564052336417616</v>
      </c>
      <c r="CU12">
        <v>20.408163265306118</v>
      </c>
      <c r="CV12">
        <v>23.38666622705264</v>
      </c>
      <c r="CX12" t="s">
        <v>180</v>
      </c>
      <c r="CY12">
        <v>0.77907221923960579</v>
      </c>
      <c r="DA12">
        <v>20.408163265306118</v>
      </c>
      <c r="DB12">
        <v>12.827325008646531</v>
      </c>
    </row>
    <row r="13" spans="1:106" x14ac:dyDescent="0.25">
      <c r="A13" t="s">
        <v>75</v>
      </c>
      <c r="B13" t="s">
        <v>76</v>
      </c>
      <c r="C13">
        <v>0.17398959812510009</v>
      </c>
      <c r="D13">
        <v>0.1252722472330976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98.343561811520487</v>
      </c>
      <c r="N13">
        <v>0.5108887899580854</v>
      </c>
      <c r="O13">
        <v>0.16897879674409411</v>
      </c>
      <c r="P13">
        <v>0.97657060619408176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12.64830842662948</v>
      </c>
      <c r="Z13">
        <v>70.585180722065203</v>
      </c>
      <c r="AA13">
        <v>2.592818759529556</v>
      </c>
      <c r="AB13">
        <v>14.174318327782769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49.316220515119277</v>
      </c>
      <c r="AL13">
        <v>16.080104323955322</v>
      </c>
      <c r="AM13">
        <v>9.6961076260232595</v>
      </c>
      <c r="AN13">
        <v>24.907567743275031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55.496447652355528</v>
      </c>
      <c r="AX13">
        <v>35.547432506906553</v>
      </c>
      <c r="AY13">
        <v>1.380904670090759</v>
      </c>
      <c r="AZ13">
        <v>7.575509662149325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73.829654838200469</v>
      </c>
      <c r="BJ13">
        <v>8.295182503228105</v>
      </c>
      <c r="BK13">
        <v>4.93304158109187</v>
      </c>
      <c r="BL13">
        <v>12.94212107806942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19.98289691109445</v>
      </c>
      <c r="BV13">
        <v>59.682933016716518</v>
      </c>
      <c r="BW13">
        <v>4.0134071842502834</v>
      </c>
      <c r="BX13">
        <v>16.321079675037751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53.435934967509361</v>
      </c>
      <c r="CH13">
        <v>29.058718258562472</v>
      </c>
      <c r="CI13">
        <v>3.51668979561095</v>
      </c>
      <c r="CJ13">
        <v>13.211312854520861</v>
      </c>
      <c r="CL13" t="s">
        <v>219</v>
      </c>
      <c r="CM13">
        <v>-759201.22051074018</v>
      </c>
      <c r="CO13">
        <v>22.448979591836739</v>
      </c>
      <c r="CP13">
        <v>12.135061397958699</v>
      </c>
      <c r="CR13" t="s">
        <v>219</v>
      </c>
      <c r="CS13">
        <v>-405559.63381071162</v>
      </c>
      <c r="CU13">
        <v>22.448979591836739</v>
      </c>
      <c r="CV13">
        <v>24.126984820684822</v>
      </c>
      <c r="CX13" t="s">
        <v>219</v>
      </c>
      <c r="CY13">
        <v>-63982.521089541951</v>
      </c>
      <c r="DA13">
        <v>22.448979591836739</v>
      </c>
      <c r="DB13">
        <v>12.511808240228261</v>
      </c>
    </row>
    <row r="14" spans="1:106" x14ac:dyDescent="0.25">
      <c r="A14" t="s">
        <v>77</v>
      </c>
      <c r="B14" t="s">
        <v>78</v>
      </c>
      <c r="C14">
        <v>1.1297672838560891E-3</v>
      </c>
      <c r="D14">
        <v>4.9112947635237916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98.239227357879201</v>
      </c>
      <c r="N14">
        <v>0.51506133932053977</v>
      </c>
      <c r="O14">
        <v>0.1721861986710656</v>
      </c>
      <c r="P14">
        <v>1.073525108553826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10.516404094826671</v>
      </c>
      <c r="Z14">
        <v>70.529083975882259</v>
      </c>
      <c r="AA14">
        <v>2.7952201906569738</v>
      </c>
      <c r="AB14">
        <v>16.159938448716769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46.904911117815878</v>
      </c>
      <c r="AL14">
        <v>16.89034538559547</v>
      </c>
      <c r="AM14">
        <v>9.3302135203419052</v>
      </c>
      <c r="AN14">
        <v>26.8745302500657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54.377742765279443</v>
      </c>
      <c r="AX14">
        <v>35.522150498520837</v>
      </c>
      <c r="AY14">
        <v>1.4836930445501291</v>
      </c>
      <c r="AZ14">
        <v>8.6167143251270666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72.571324725804061</v>
      </c>
      <c r="BJ14">
        <v>8.7025524278125772</v>
      </c>
      <c r="BK14">
        <v>4.7520138041225479</v>
      </c>
      <c r="BL14">
        <v>13.974109043620979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17.790534046124542</v>
      </c>
      <c r="BV14">
        <v>59.804770581535927</v>
      </c>
      <c r="BW14">
        <v>4.1025540450177926</v>
      </c>
      <c r="BX14">
        <v>18.30244478174772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51.884679470779723</v>
      </c>
      <c r="CH14">
        <v>29.31304897129769</v>
      </c>
      <c r="CI14">
        <v>3.392942085201307</v>
      </c>
      <c r="CJ14">
        <v>14.52562647233545</v>
      </c>
      <c r="CL14" t="s">
        <v>207</v>
      </c>
      <c r="CO14">
        <v>24.489795918367349</v>
      </c>
      <c r="CP14">
        <v>13.190902997710429</v>
      </c>
      <c r="CR14" t="s">
        <v>207</v>
      </c>
      <c r="CU14">
        <v>24.489795918367349</v>
      </c>
      <c r="CV14">
        <v>24.867233416902732</v>
      </c>
      <c r="CX14" t="s">
        <v>207</v>
      </c>
      <c r="DA14">
        <v>24.489795918367349</v>
      </c>
      <c r="DB14">
        <v>12.19628903308824</v>
      </c>
    </row>
    <row r="15" spans="1:106" x14ac:dyDescent="0.25">
      <c r="A15" t="s">
        <v>79</v>
      </c>
      <c r="B15" t="s">
        <v>80</v>
      </c>
      <c r="C15">
        <v>1.9086409904231379E-3</v>
      </c>
      <c r="D15">
        <v>1.036834287400203E-3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98.137157275895717</v>
      </c>
      <c r="N15">
        <v>0.51797572517184376</v>
      </c>
      <c r="O15">
        <v>0.17448936012964619</v>
      </c>
      <c r="P15">
        <v>1.1703776448412311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8.8127023182917785</v>
      </c>
      <c r="Z15">
        <v>70.058232480226934</v>
      </c>
      <c r="AA15">
        <v>2.9814308884737741</v>
      </c>
      <c r="AB15">
        <v>18.148284891803701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44.774860169572413</v>
      </c>
      <c r="AL15">
        <v>17.504820273738169</v>
      </c>
      <c r="AM15">
        <v>8.9444536068132621</v>
      </c>
      <c r="AN15">
        <v>28.77586620637571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53.474790883721177</v>
      </c>
      <c r="AX15">
        <v>35.288249435132983</v>
      </c>
      <c r="AY15">
        <v>1.577958068363144</v>
      </c>
      <c r="AZ15">
        <v>9.6593073428383285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71.456733306035119</v>
      </c>
      <c r="BJ15">
        <v>9.0113876182190058</v>
      </c>
      <c r="BK15">
        <v>4.5588207330256392</v>
      </c>
      <c r="BL15">
        <v>14.97305834382597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16.005491458737591</v>
      </c>
      <c r="BV15">
        <v>59.547210023766823</v>
      </c>
      <c r="BW15">
        <v>4.1739777767812214</v>
      </c>
      <c r="BX15">
        <v>20.273825586715549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50.575334735104512</v>
      </c>
      <c r="CH15">
        <v>29.360101589708929</v>
      </c>
      <c r="CI15">
        <v>3.2593741586400351</v>
      </c>
      <c r="CJ15">
        <v>15.81561185958174</v>
      </c>
      <c r="CL15" t="s">
        <v>153</v>
      </c>
      <c r="CM15" t="s">
        <v>154</v>
      </c>
      <c r="CO15">
        <v>26.530612244897959</v>
      </c>
      <c r="CP15">
        <v>14.246721096160901</v>
      </c>
      <c r="CR15" t="s">
        <v>153</v>
      </c>
      <c r="CS15" t="s">
        <v>154</v>
      </c>
      <c r="CU15">
        <v>26.530612244897959</v>
      </c>
      <c r="CV15">
        <v>25.607549441178111</v>
      </c>
      <c r="CX15" t="s">
        <v>153</v>
      </c>
      <c r="CY15" t="s">
        <v>154</v>
      </c>
      <c r="DA15">
        <v>26.530612244897959</v>
      </c>
      <c r="DB15">
        <v>11.880767215902891</v>
      </c>
    </row>
    <row r="16" spans="1:106" x14ac:dyDescent="0.25">
      <c r="A16" t="s">
        <v>81</v>
      </c>
      <c r="B16" t="s">
        <v>82</v>
      </c>
      <c r="C16">
        <v>1.76933247390913E-12</v>
      </c>
      <c r="D16">
        <v>334.29659008776582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98.036752451254245</v>
      </c>
      <c r="N16">
        <v>0.51998140808951543</v>
      </c>
      <c r="O16">
        <v>0.1761358884524731</v>
      </c>
      <c r="P16">
        <v>1.267130261173522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7.4592461184033354</v>
      </c>
      <c r="Z16">
        <v>69.260200850817682</v>
      </c>
      <c r="AA16">
        <v>3.151619184845349</v>
      </c>
      <c r="AB16">
        <v>20.129775157547449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42.892112587977287</v>
      </c>
      <c r="AL16">
        <v>17.943308756794231</v>
      </c>
      <c r="AM16">
        <v>8.5503796593191232</v>
      </c>
      <c r="AN16">
        <v>30.61419930689863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52.747983431627553</v>
      </c>
      <c r="AX16">
        <v>34.890114243768323</v>
      </c>
      <c r="AY16">
        <v>1.6638827377786161</v>
      </c>
      <c r="AZ16">
        <v>10.69844735946138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70.4655098183338</v>
      </c>
      <c r="BJ16">
        <v>9.2313558045867072</v>
      </c>
      <c r="BK16">
        <v>4.3625389166194077</v>
      </c>
      <c r="BL16">
        <v>15.940595460465969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14.54767498893046</v>
      </c>
      <c r="BV16">
        <v>58.995158678038557</v>
      </c>
      <c r="BW16">
        <v>4.2311464231328584</v>
      </c>
      <c r="BX16">
        <v>22.226840489155929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49.463964456326401</v>
      </c>
      <c r="CH16">
        <v>29.240363725793479</v>
      </c>
      <c r="CI16">
        <v>3.122453839099169</v>
      </c>
      <c r="CJ16">
        <v>17.078726463921399</v>
      </c>
      <c r="CL16">
        <v>0</v>
      </c>
      <c r="CM16">
        <v>0.77</v>
      </c>
      <c r="CO16">
        <v>28.571428571428569</v>
      </c>
      <c r="CP16">
        <v>15.30254112584257</v>
      </c>
      <c r="CR16">
        <v>0</v>
      </c>
      <c r="CS16">
        <v>15.97801306214877</v>
      </c>
      <c r="CU16">
        <v>28.571428571428569</v>
      </c>
      <c r="CV16">
        <v>26.34786739299247</v>
      </c>
      <c r="CX16">
        <v>0</v>
      </c>
      <c r="CY16">
        <v>15.97801306214877</v>
      </c>
      <c r="DA16">
        <v>28.571428571428569</v>
      </c>
      <c r="DB16">
        <v>11.565242596773681</v>
      </c>
    </row>
    <row r="17" spans="1:106" x14ac:dyDescent="0.25">
      <c r="A17" t="s">
        <v>9</v>
      </c>
      <c r="B17" t="s">
        <v>83</v>
      </c>
      <c r="C17">
        <v>4.5085302617173451E-12</v>
      </c>
      <c r="D17">
        <v>436.50687371037873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97.937535040728207</v>
      </c>
      <c r="N17">
        <v>0.52135519714109313</v>
      </c>
      <c r="O17">
        <v>0.1773251596642135</v>
      </c>
      <c r="P17">
        <v>1.363784611502592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6.3834504671529384</v>
      </c>
      <c r="Z17">
        <v>68.215922314028887</v>
      </c>
      <c r="AA17">
        <v>3.306012847422926</v>
      </c>
      <c r="AB17">
        <v>22.09554793934177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41.223414195046452</v>
      </c>
      <c r="AL17">
        <v>18.225628484453061</v>
      </c>
      <c r="AM17">
        <v>8.158870569660321</v>
      </c>
      <c r="AN17">
        <v>32.392087321005157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52.161335602908018</v>
      </c>
      <c r="AX17">
        <v>34.367723155254019</v>
      </c>
      <c r="AY17">
        <v>1.7416745563691181</v>
      </c>
      <c r="AZ17">
        <v>11.729776958669239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69.580045023935298</v>
      </c>
      <c r="BJ17">
        <v>9.3735125616453807</v>
      </c>
      <c r="BK17">
        <v>4.1684715680005056</v>
      </c>
      <c r="BL17">
        <v>16.877970847278021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13.350715289953049</v>
      </c>
      <c r="BV17">
        <v>58.218741457027079</v>
      </c>
      <c r="BW17">
        <v>4.2766015075019528</v>
      </c>
      <c r="BX17">
        <v>24.154754069258509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48.514298432739878</v>
      </c>
      <c r="CH17">
        <v>28.988190735799581</v>
      </c>
      <c r="CI17">
        <v>2.9863155885728379</v>
      </c>
      <c r="CJ17">
        <v>18.313097236519479</v>
      </c>
      <c r="CL17">
        <v>20</v>
      </c>
      <c r="CM17">
        <v>4.1399999999999997</v>
      </c>
      <c r="CO17">
        <v>30.612244897959179</v>
      </c>
      <c r="CP17">
        <v>16.358363553445731</v>
      </c>
      <c r="CR17">
        <v>20</v>
      </c>
      <c r="CS17">
        <v>23.23860260198401</v>
      </c>
      <c r="CU17">
        <v>30.612244897959179</v>
      </c>
      <c r="CV17">
        <v>27.088187479641888</v>
      </c>
      <c r="CX17">
        <v>20</v>
      </c>
      <c r="CY17">
        <v>12.890428089716821</v>
      </c>
      <c r="DA17">
        <v>30.612244897959179</v>
      </c>
      <c r="DB17">
        <v>11.249714942987881</v>
      </c>
    </row>
    <row r="18" spans="1:106" x14ac:dyDescent="0.25">
      <c r="A18" t="s">
        <v>10</v>
      </c>
      <c r="B18" t="s">
        <v>84</v>
      </c>
      <c r="C18">
        <v>3.6923168666967488E-3</v>
      </c>
      <c r="D18">
        <v>5.15064173681761E-2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97.839234327187441</v>
      </c>
      <c r="N18">
        <v>0.52225349265502552</v>
      </c>
      <c r="O18">
        <v>0.17817051555484789</v>
      </c>
      <c r="P18">
        <v>1.460341673486397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5.5290687897342146</v>
      </c>
      <c r="Z18">
        <v>66.987872963195002</v>
      </c>
      <c r="AA18">
        <v>3.445039894141718</v>
      </c>
      <c r="AB18">
        <v>24.03894718237547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39.73964160265124</v>
      </c>
      <c r="AL18">
        <v>18.370449829402698</v>
      </c>
      <c r="AM18">
        <v>7.7780882357518903</v>
      </c>
      <c r="AN18">
        <v>34.111820971092477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51.684139953026857</v>
      </c>
      <c r="AX18">
        <v>33.755116831378558</v>
      </c>
      <c r="AY18">
        <v>1.811600928471762</v>
      </c>
      <c r="AZ18">
        <v>12.749638808235281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68.787767253655034</v>
      </c>
      <c r="BJ18">
        <v>9.4472044985390564</v>
      </c>
      <c r="BK18">
        <v>3.9788757013979601</v>
      </c>
      <c r="BL18">
        <v>17.786152548329671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12.37015210660188</v>
      </c>
      <c r="BV18">
        <v>57.265400921829013</v>
      </c>
      <c r="BW18">
        <v>4.3118222568398457</v>
      </c>
      <c r="BX18">
        <v>26.053458344031259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47.701584673121808</v>
      </c>
      <c r="CH18">
        <v>28.627717268037809</v>
      </c>
      <c r="CI18">
        <v>2.8529059700440942</v>
      </c>
      <c r="CJ18">
        <v>19.517816937127261</v>
      </c>
      <c r="CL18">
        <v>40</v>
      </c>
      <c r="CM18">
        <v>4</v>
      </c>
      <c r="CO18">
        <v>32.653061224489797</v>
      </c>
      <c r="CP18">
        <v>17.414188828751559</v>
      </c>
      <c r="CR18">
        <v>40</v>
      </c>
      <c r="CS18">
        <v>30.493691891933722</v>
      </c>
      <c r="CU18">
        <v>32.653061224489797</v>
      </c>
      <c r="CV18">
        <v>27.82850987306162</v>
      </c>
      <c r="CX18">
        <v>40</v>
      </c>
      <c r="CY18">
        <v>9.7982439249555799</v>
      </c>
      <c r="DA18">
        <v>32.653061224489797</v>
      </c>
      <c r="DB18">
        <v>10.9341840461747</v>
      </c>
    </row>
    <row r="19" spans="1:106" x14ac:dyDescent="0.25">
      <c r="A19" t="s">
        <v>11</v>
      </c>
      <c r="B19" t="s">
        <v>85</v>
      </c>
      <c r="C19">
        <v>2.132599955545339E-2</v>
      </c>
      <c r="D19">
        <v>2.7712808682399729E-2</v>
      </c>
      <c r="K19" s="1"/>
      <c r="L19">
        <v>19.591836734693882</v>
      </c>
      <c r="M19">
        <v>97.741684615715698</v>
      </c>
      <c r="N19">
        <v>0.52277213193337135</v>
      </c>
      <c r="O19">
        <v>0.1787411809159718</v>
      </c>
      <c r="P19">
        <v>1.5568020809297209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4.8562377113427022</v>
      </c>
      <c r="Z19">
        <v>65.619940179512682</v>
      </c>
      <c r="AA19">
        <v>3.5692762409545709</v>
      </c>
      <c r="AB19">
        <v>25.955541363180181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38.410852389375329</v>
      </c>
      <c r="AL19">
        <v>18.400414997807889</v>
      </c>
      <c r="AM19">
        <v>7.4133168553248572</v>
      </c>
      <c r="AN19">
        <v>35.775416379265501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51.298023920444273</v>
      </c>
      <c r="AX19">
        <v>33.072448209750632</v>
      </c>
      <c r="AY19">
        <v>1.8739984954692119</v>
      </c>
      <c r="AZ19">
        <v>13.75604100998263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68.076104838308524</v>
      </c>
      <c r="BJ19">
        <v>9.4617782244117521</v>
      </c>
      <c r="BK19">
        <v>3.796008331040793</v>
      </c>
      <c r="BL19">
        <v>18.666108607688461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11.567320490435179</v>
      </c>
      <c r="BV19">
        <v>56.176118098381842</v>
      </c>
      <c r="BW19">
        <v>4.3380561987395918</v>
      </c>
      <c r="BX19">
        <v>27.91953558840417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47.003045165461657</v>
      </c>
      <c r="CH19">
        <v>28.18114649811022</v>
      </c>
      <c r="CI19">
        <v>2.7238500322861978</v>
      </c>
      <c r="CJ19">
        <v>20.69214092234834</v>
      </c>
      <c r="CL19">
        <v>50</v>
      </c>
      <c r="CM19">
        <v>12.34</v>
      </c>
      <c r="CO19">
        <v>34.693877551020407</v>
      </c>
      <c r="CP19">
        <v>18.470017391050369</v>
      </c>
      <c r="CR19">
        <v>50</v>
      </c>
      <c r="CS19">
        <v>34.121095491005867</v>
      </c>
      <c r="CU19">
        <v>34.693877551020407</v>
      </c>
      <c r="CV19">
        <v>28.568834733152219</v>
      </c>
      <c r="CX19">
        <v>50</v>
      </c>
      <c r="CY19">
        <v>8.2520331303136931</v>
      </c>
      <c r="DA19">
        <v>34.693877551020407</v>
      </c>
      <c r="DB19">
        <v>10.61864973738037</v>
      </c>
    </row>
    <row r="20" spans="1:106" x14ac:dyDescent="0.25">
      <c r="A20" t="s">
        <v>12</v>
      </c>
      <c r="B20" t="s">
        <v>86</v>
      </c>
      <c r="C20">
        <v>4.3030750546159638E-2</v>
      </c>
      <c r="D20">
        <v>0.37364658579025778</v>
      </c>
      <c r="F20" t="s">
        <v>179</v>
      </c>
      <c r="G20">
        <v>0.86612841428564002</v>
      </c>
      <c r="K20" s="1"/>
      <c r="L20">
        <v>20.81632653061224</v>
      </c>
      <c r="M20">
        <v>97.644720211396702</v>
      </c>
      <c r="N20">
        <v>0.52300695227818905</v>
      </c>
      <c r="O20">
        <v>0.17910638053918049</v>
      </c>
      <c r="P20">
        <v>1.6531664676373481</v>
      </c>
      <c r="X20">
        <v>20.81632653061224</v>
      </c>
      <c r="Y20">
        <v>4.3277515970353431</v>
      </c>
      <c r="Z20">
        <v>64.152751460610986</v>
      </c>
      <c r="AA20">
        <v>3.6793158510790218</v>
      </c>
      <c r="AB20">
        <v>27.841256711229182</v>
      </c>
      <c r="AJ20">
        <v>20.81632653061224</v>
      </c>
      <c r="AK20">
        <v>37.219176102769069</v>
      </c>
      <c r="AL20">
        <v>18.330792486694161</v>
      </c>
      <c r="AM20">
        <v>7.0655475006602408</v>
      </c>
      <c r="AN20">
        <v>37.384484537969932</v>
      </c>
      <c r="AV20">
        <v>20.81632653061224</v>
      </c>
      <c r="AW20">
        <v>50.985819846843476</v>
      </c>
      <c r="AX20">
        <v>32.338465368733743</v>
      </c>
      <c r="AY20">
        <v>1.9292096938897629</v>
      </c>
      <c r="AZ20">
        <v>14.74715421527956</v>
      </c>
      <c r="BH20">
        <v>20.81632653061224</v>
      </c>
      <c r="BI20">
        <v>67.433838444166554</v>
      </c>
      <c r="BJ20">
        <v>9.4255533288676148</v>
      </c>
      <c r="BK20">
        <v>3.6218378480493651</v>
      </c>
      <c r="BL20">
        <v>19.518770378745121</v>
      </c>
      <c r="BT20">
        <v>20.81632653061224</v>
      </c>
      <c r="BU20">
        <v>10.90666879950955</v>
      </c>
      <c r="BV20">
        <v>54.988100611724178</v>
      </c>
      <c r="BW20">
        <v>4.3564321196308171</v>
      </c>
      <c r="BX20">
        <v>29.74993083795221</v>
      </c>
      <c r="CF20">
        <v>20.81632653061224</v>
      </c>
      <c r="CG20">
        <v>46.398574431587903</v>
      </c>
      <c r="CH20">
        <v>27.66790392279276</v>
      </c>
      <c r="CI20">
        <v>2.6004134559090191</v>
      </c>
      <c r="CJ20">
        <v>21.83553162652807</v>
      </c>
      <c r="CL20">
        <v>60</v>
      </c>
      <c r="CM20">
        <v>10.79</v>
      </c>
      <c r="CO20">
        <v>36.734693877551017</v>
      </c>
      <c r="CP20">
        <v>19.52584967296232</v>
      </c>
      <c r="CR20">
        <v>60</v>
      </c>
      <c r="CS20">
        <v>37.748449203693099</v>
      </c>
      <c r="CU20">
        <v>36.734693877551017</v>
      </c>
      <c r="CV20">
        <v>29.30916220186765</v>
      </c>
      <c r="CX20">
        <v>60</v>
      </c>
      <c r="CY20">
        <v>6.7057713564562782</v>
      </c>
      <c r="DA20">
        <v>36.734693877551017</v>
      </c>
      <c r="DB20">
        <v>10.30311190190303</v>
      </c>
    </row>
    <row r="21" spans="1:106" x14ac:dyDescent="0.25">
      <c r="A21" t="s">
        <v>87</v>
      </c>
      <c r="B21" t="s">
        <v>88</v>
      </c>
      <c r="C21">
        <v>9.0995080779449447E-14</v>
      </c>
      <c r="D21">
        <v>1.6509278559194668E-2</v>
      </c>
      <c r="F21" t="s">
        <v>180</v>
      </c>
      <c r="G21">
        <v>0.99998047870427231</v>
      </c>
      <c r="K21" s="1"/>
      <c r="L21">
        <v>22.04081632653061</v>
      </c>
      <c r="M21">
        <v>97.548192162257251</v>
      </c>
      <c r="N21">
        <v>0.52304410058022655</v>
      </c>
      <c r="O21">
        <v>0.179328339765045</v>
      </c>
      <c r="P21">
        <v>1.7494354125282381</v>
      </c>
      <c r="R21" t="s">
        <v>179</v>
      </c>
      <c r="S21">
        <v>1283.2964279914661</v>
      </c>
      <c r="X21">
        <v>22.04081632653061</v>
      </c>
      <c r="Y21">
        <v>3.913449512536515</v>
      </c>
      <c r="Z21">
        <v>62.618835967957359</v>
      </c>
      <c r="AA21">
        <v>3.7758180414909792</v>
      </c>
      <c r="AB21">
        <v>29.69296871334442</v>
      </c>
      <c r="AD21" t="s">
        <v>179</v>
      </c>
      <c r="AE21">
        <v>892.51086087405656</v>
      </c>
      <c r="AJ21">
        <v>22.04081632653061</v>
      </c>
      <c r="AK21">
        <v>36.147213844119882</v>
      </c>
      <c r="AL21">
        <v>18.176557215921971</v>
      </c>
      <c r="AM21">
        <v>6.7356088766848661</v>
      </c>
      <c r="AN21">
        <v>38.940620805400123</v>
      </c>
      <c r="AP21" t="s">
        <v>179</v>
      </c>
      <c r="AQ21">
        <v>3398.659840694485</v>
      </c>
      <c r="AV21">
        <v>22.04081632653061</v>
      </c>
      <c r="AW21">
        <v>50.731506836976209</v>
      </c>
      <c r="AX21">
        <v>31.570408217042409</v>
      </c>
      <c r="AY21">
        <v>1.9775770894779681</v>
      </c>
      <c r="AZ21">
        <v>15.72130083892139</v>
      </c>
      <c r="BB21" t="s">
        <v>179</v>
      </c>
      <c r="BC21">
        <v>2636.4889260330879</v>
      </c>
      <c r="BH21">
        <v>22.04081632653061</v>
      </c>
      <c r="BI21">
        <v>66.849378354661013</v>
      </c>
      <c r="BJ21">
        <v>9.3484418031267502</v>
      </c>
      <c r="BK21">
        <v>3.4571924803310452</v>
      </c>
      <c r="BL21">
        <v>20.34498736219172</v>
      </c>
      <c r="BN21" t="s">
        <v>179</v>
      </c>
      <c r="BO21">
        <v>10363.663253387969</v>
      </c>
      <c r="BT21">
        <v>22.04081632653061</v>
      </c>
      <c r="BU21">
        <v>10.360284494666841</v>
      </c>
      <c r="BV21">
        <v>53.730615115899631</v>
      </c>
      <c r="BW21">
        <v>4.367730244325946</v>
      </c>
      <c r="BX21">
        <v>31.542496042575792</v>
      </c>
      <c r="BZ21" t="s">
        <v>179</v>
      </c>
      <c r="CA21">
        <v>1293.3823992338041</v>
      </c>
      <c r="CF21">
        <v>22.04081632653061</v>
      </c>
      <c r="CG21">
        <v>45.869975886502623</v>
      </c>
      <c r="CH21">
        <v>27.10605262429921</v>
      </c>
      <c r="CI21">
        <v>2.4832295255641998</v>
      </c>
      <c r="CJ21">
        <v>22.9476386255416</v>
      </c>
      <c r="CL21">
        <v>80</v>
      </c>
      <c r="CM21">
        <v>20.49</v>
      </c>
      <c r="CO21">
        <v>38.775510204081627</v>
      </c>
      <c r="CP21">
        <v>20.58168610152687</v>
      </c>
      <c r="CR21">
        <v>80</v>
      </c>
      <c r="CS21">
        <v>45.003422640127248</v>
      </c>
      <c r="CU21">
        <v>38.775510204081627</v>
      </c>
      <c r="CV21">
        <v>30.049492430494521</v>
      </c>
      <c r="CX21">
        <v>80</v>
      </c>
      <c r="CY21">
        <v>3.6133492625044301</v>
      </c>
      <c r="DA21">
        <v>38.775510204081627</v>
      </c>
      <c r="DB21">
        <v>9.9875704856511263</v>
      </c>
    </row>
    <row r="22" spans="1:106" x14ac:dyDescent="0.25">
      <c r="A22" t="s">
        <v>13</v>
      </c>
      <c r="B22" t="s">
        <v>89</v>
      </c>
      <c r="C22">
        <v>1.10396759571048E-3</v>
      </c>
      <c r="D22">
        <v>9.9235778788599909</v>
      </c>
      <c r="F22" t="s">
        <v>219</v>
      </c>
      <c r="G22">
        <v>141.8833003046218</v>
      </c>
      <c r="K22" s="1"/>
      <c r="L22">
        <v>23.26530612244898</v>
      </c>
      <c r="M22">
        <v>97.451993591068032</v>
      </c>
      <c r="N22">
        <v>0.52294531667304645</v>
      </c>
      <c r="O22">
        <v>0.17945175039638109</v>
      </c>
      <c r="P22">
        <v>1.8456093572579579</v>
      </c>
      <c r="R22" t="s">
        <v>180</v>
      </c>
      <c r="S22">
        <v>0.95906199885428567</v>
      </c>
      <c r="X22">
        <v>23.26530612244898</v>
      </c>
      <c r="Y22">
        <v>3.5926331597996022</v>
      </c>
      <c r="Z22">
        <v>61.040145180300442</v>
      </c>
      <c r="AA22">
        <v>3.8594813525234879</v>
      </c>
      <c r="AB22">
        <v>31.508833652800579</v>
      </c>
      <c r="AD22" t="s">
        <v>180</v>
      </c>
      <c r="AE22">
        <v>0.96932139242430448</v>
      </c>
      <c r="AJ22">
        <v>23.26530612244898</v>
      </c>
      <c r="AK22">
        <v>35.177566714715198</v>
      </c>
      <c r="AL22">
        <v>17.952684105351789</v>
      </c>
      <c r="AM22">
        <v>6.4243296883255603</v>
      </c>
      <c r="AN22">
        <v>40.445420539750423</v>
      </c>
      <c r="AP22" t="s">
        <v>180</v>
      </c>
      <c r="AQ22">
        <v>0.8864422691862498</v>
      </c>
      <c r="AV22">
        <v>23.26530612244898</v>
      </c>
      <c r="AW22">
        <v>50.52246977444964</v>
      </c>
      <c r="AX22">
        <v>30.78159193662864</v>
      </c>
      <c r="AY22">
        <v>2.019472515039892</v>
      </c>
      <c r="AZ22">
        <v>16.677255526139621</v>
      </c>
      <c r="BB22" t="s">
        <v>180</v>
      </c>
      <c r="BC22">
        <v>0.94526594852514678</v>
      </c>
      <c r="BH22">
        <v>23.26530612244898</v>
      </c>
      <c r="BI22">
        <v>66.314586830758827</v>
      </c>
      <c r="BJ22">
        <v>9.237871027125049</v>
      </c>
      <c r="BK22">
        <v>3.3020215016895729</v>
      </c>
      <c r="BL22">
        <v>21.145520641626739</v>
      </c>
      <c r="BN22" t="s">
        <v>180</v>
      </c>
      <c r="BO22">
        <v>0.60228830320178406</v>
      </c>
      <c r="BT22">
        <v>23.26530612244898</v>
      </c>
      <c r="BU22">
        <v>9.9093520219443043</v>
      </c>
      <c r="BV22">
        <v>52.423166945324247</v>
      </c>
      <c r="BW22">
        <v>4.3724869125407606</v>
      </c>
      <c r="BX22">
        <v>33.296147200809592</v>
      </c>
      <c r="BZ22" t="s">
        <v>180</v>
      </c>
      <c r="CA22">
        <v>0.94870661110584054</v>
      </c>
      <c r="CF22">
        <v>23.26530612244898</v>
      </c>
      <c r="CG22">
        <v>45.4066089215044</v>
      </c>
      <c r="CH22">
        <v>26.506167749234042</v>
      </c>
      <c r="CI22">
        <v>2.37226951095086</v>
      </c>
      <c r="CJ22">
        <v>24.028676045785041</v>
      </c>
      <c r="CL22">
        <v>100</v>
      </c>
      <c r="CM22">
        <v>49.68</v>
      </c>
      <c r="CO22">
        <v>40.816326530612237</v>
      </c>
      <c r="CP22">
        <v>21.63752709631008</v>
      </c>
      <c r="CR22">
        <v>100</v>
      </c>
      <c r="CS22">
        <v>52.258781049396113</v>
      </c>
      <c r="CU22">
        <v>40.816326530612237</v>
      </c>
      <c r="CV22">
        <v>30.789825379149899</v>
      </c>
      <c r="CX22">
        <v>100</v>
      </c>
      <c r="CY22">
        <v>0.52105661604124587</v>
      </c>
      <c r="DA22">
        <v>40.816326530612237</v>
      </c>
      <c r="DB22">
        <v>9.6720255206269705</v>
      </c>
    </row>
    <row r="23" spans="1:106" x14ac:dyDescent="0.25">
      <c r="A23" t="s">
        <v>14</v>
      </c>
      <c r="B23" t="s">
        <v>90</v>
      </c>
      <c r="C23">
        <v>1.9576444896280791E-12</v>
      </c>
      <c r="D23">
        <v>106.7649967121249</v>
      </c>
      <c r="K23" s="1"/>
      <c r="L23">
        <v>24.489795918367349</v>
      </c>
      <c r="M23">
        <v>97.356055538253159</v>
      </c>
      <c r="N23">
        <v>0.52275042116921266</v>
      </c>
      <c r="O23">
        <v>0.17950543635849109</v>
      </c>
      <c r="P23">
        <v>1.941688619438668</v>
      </c>
      <c r="R23" t="s">
        <v>219</v>
      </c>
      <c r="S23">
        <v>-108.99024345441541</v>
      </c>
      <c r="X23">
        <v>24.489795918367349</v>
      </c>
      <c r="Y23">
        <v>3.3466483728219512</v>
      </c>
      <c r="Z23">
        <v>59.436215796484191</v>
      </c>
      <c r="AA23">
        <v>3.931002769322498</v>
      </c>
      <c r="AB23">
        <v>33.287282302654098</v>
      </c>
      <c r="AD23" t="s">
        <v>219</v>
      </c>
      <c r="AE23">
        <v>-338.84865981388191</v>
      </c>
      <c r="AJ23">
        <v>24.489795918367349</v>
      </c>
      <c r="AK23">
        <v>34.296601339372792</v>
      </c>
      <c r="AL23">
        <v>17.671047569952869</v>
      </c>
      <c r="AM23">
        <v>6.1319760326836219</v>
      </c>
      <c r="AN23">
        <v>41.900376191811027</v>
      </c>
      <c r="AP23" t="s">
        <v>219</v>
      </c>
      <c r="AQ23">
        <v>-7.8173536678692383E+32</v>
      </c>
      <c r="AV23">
        <v>24.489795918367349</v>
      </c>
      <c r="AW23">
        <v>50.350744357278153</v>
      </c>
      <c r="AX23">
        <v>29.98036470191537</v>
      </c>
      <c r="AY23">
        <v>2.055261443652479</v>
      </c>
      <c r="AZ23">
        <v>17.614421416161029</v>
      </c>
      <c r="BB23" t="s">
        <v>219</v>
      </c>
      <c r="BC23">
        <v>-5.3130933084401094E+31</v>
      </c>
      <c r="BH23">
        <v>24.489795918367349</v>
      </c>
      <c r="BI23">
        <v>65.824151536384051</v>
      </c>
      <c r="BJ23">
        <v>9.0988292624607929</v>
      </c>
      <c r="BK23">
        <v>3.1559405966974658</v>
      </c>
      <c r="BL23">
        <v>21.92107860647884</v>
      </c>
      <c r="BN23" t="s">
        <v>219</v>
      </c>
      <c r="BO23">
        <v>-1.611080475571707E+33</v>
      </c>
      <c r="BT23">
        <v>24.489795918367349</v>
      </c>
      <c r="BU23">
        <v>9.5360907052457407</v>
      </c>
      <c r="BV23">
        <v>51.0840441520957</v>
      </c>
      <c r="BW23">
        <v>4.371215216670417</v>
      </c>
      <c r="BX23">
        <v>35.009919105799653</v>
      </c>
      <c r="BZ23" t="s">
        <v>219</v>
      </c>
      <c r="CA23">
        <v>-267.55317905254361</v>
      </c>
      <c r="CF23">
        <v>24.489795918367349</v>
      </c>
      <c r="CG23">
        <v>44.998491754167539</v>
      </c>
      <c r="CH23">
        <v>25.87813767512343</v>
      </c>
      <c r="CI23">
        <v>2.2674522901861138</v>
      </c>
      <c r="CJ23">
        <v>25.078906258690871</v>
      </c>
      <c r="CO23">
        <v>42.857142857142861</v>
      </c>
      <c r="CP23">
        <v>22.6933730642277</v>
      </c>
      <c r="CU23">
        <v>42.857142857142861</v>
      </c>
      <c r="CV23">
        <v>31.53016126235519</v>
      </c>
      <c r="DA23">
        <v>42.857142857142861</v>
      </c>
      <c r="DB23">
        <v>9.3564770714517387</v>
      </c>
    </row>
    <row r="24" spans="1:106" x14ac:dyDescent="0.25">
      <c r="A24" t="s">
        <v>93</v>
      </c>
      <c r="B24" t="s">
        <v>94</v>
      </c>
      <c r="C24">
        <v>4.4751133125613988E-3</v>
      </c>
      <c r="D24">
        <v>7.4057204010937166E-3</v>
      </c>
      <c r="F24" t="s">
        <v>207</v>
      </c>
      <c r="K24" s="1"/>
      <c r="L24">
        <v>25.714285714285719</v>
      </c>
      <c r="M24">
        <v>97.260351276592957</v>
      </c>
      <c r="N24">
        <v>0.52247481854001665</v>
      </c>
      <c r="O24">
        <v>0.17950054191313791</v>
      </c>
      <c r="P24">
        <v>2.0376733780779341</v>
      </c>
      <c r="R24" t="s">
        <v>207</v>
      </c>
      <c r="X24">
        <v>25.714285714285719</v>
      </c>
      <c r="Y24">
        <v>3.1590322016446768</v>
      </c>
      <c r="Z24">
        <v>57.823977693372242</v>
      </c>
      <c r="AA24">
        <v>3.9910983019014168</v>
      </c>
      <c r="AB24">
        <v>35.027040554122607</v>
      </c>
      <c r="AD24" t="s">
        <v>207</v>
      </c>
      <c r="AJ24">
        <v>25.714285714285719</v>
      </c>
      <c r="AK24">
        <v>33.48839514887073</v>
      </c>
      <c r="AL24">
        <v>17.347161630421649</v>
      </c>
      <c r="AM24">
        <v>5.8574473914782867</v>
      </c>
      <c r="AN24">
        <v>43.306996958710442</v>
      </c>
      <c r="AP24" t="s">
        <v>207</v>
      </c>
      <c r="AV24">
        <v>25.714285714285719</v>
      </c>
      <c r="AW24">
        <v>50.209527079703683</v>
      </c>
      <c r="AX24">
        <v>29.173661247185901</v>
      </c>
      <c r="AY24">
        <v>2.0853032471018329</v>
      </c>
      <c r="AZ24">
        <v>18.532357370562401</v>
      </c>
      <c r="BB24" t="s">
        <v>207</v>
      </c>
      <c r="BH24">
        <v>25.714285714285719</v>
      </c>
      <c r="BI24">
        <v>65.37276013546068</v>
      </c>
      <c r="BJ24">
        <v>8.9363047707322654</v>
      </c>
      <c r="BK24">
        <v>3.0185654499272379</v>
      </c>
      <c r="BL24">
        <v>22.672369646176669</v>
      </c>
      <c r="BN24" t="s">
        <v>207</v>
      </c>
      <c r="BT24">
        <v>25.714285714285719</v>
      </c>
      <c r="BU24">
        <v>9.2251920802272416</v>
      </c>
      <c r="BV24">
        <v>49.728596397308507</v>
      </c>
      <c r="BW24">
        <v>4.3643654496232873</v>
      </c>
      <c r="BX24">
        <v>36.683128098817377</v>
      </c>
      <c r="BZ24" t="s">
        <v>207</v>
      </c>
      <c r="CF24">
        <v>25.714285714285719</v>
      </c>
      <c r="CG24">
        <v>44.63575239234315</v>
      </c>
      <c r="CH24">
        <v>25.231718026094139</v>
      </c>
      <c r="CI24">
        <v>2.1686964755099578</v>
      </c>
      <c r="CJ24">
        <v>26.098597324920028</v>
      </c>
      <c r="CL24" t="s">
        <v>208</v>
      </c>
      <c r="CO24">
        <v>44.897959183673471</v>
      </c>
      <c r="CP24">
        <v>23.74922439084429</v>
      </c>
      <c r="CR24" t="s">
        <v>208</v>
      </c>
      <c r="CU24">
        <v>44.897959183673471</v>
      </c>
      <c r="CV24">
        <v>32.270475947434463</v>
      </c>
      <c r="CX24" t="s">
        <v>208</v>
      </c>
      <c r="DA24">
        <v>44.897959183673471</v>
      </c>
      <c r="DB24">
        <v>9.0409253090062567</v>
      </c>
    </row>
    <row r="25" spans="1:106" x14ac:dyDescent="0.25">
      <c r="A25" t="s">
        <v>95</v>
      </c>
      <c r="B25" t="s">
        <v>96</v>
      </c>
      <c r="C25">
        <v>5.4770431562959437E-2</v>
      </c>
      <c r="D25">
        <v>0.5712450904536045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97.164854078867805</v>
      </c>
      <c r="N25">
        <v>0.52213391325674963</v>
      </c>
      <c r="O25">
        <v>0.17944821132208411</v>
      </c>
      <c r="P25">
        <v>2.1335638121833198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3.0188073299408158</v>
      </c>
      <c r="Z25">
        <v>56.214308318869122</v>
      </c>
      <c r="AA25">
        <v>4.0404640444349651</v>
      </c>
      <c r="AB25">
        <v>36.727569312359122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32.745217876647672</v>
      </c>
      <c r="AL25">
        <v>16.988469624032678</v>
      </c>
      <c r="AM25">
        <v>5.5996727684147993</v>
      </c>
      <c r="AN25">
        <v>44.666640855443099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50.092235499019857</v>
      </c>
      <c r="AX25">
        <v>28.3681137705764</v>
      </c>
      <c r="AY25">
        <v>2.1099533576264329</v>
      </c>
      <c r="AZ25">
        <v>19.430650591353739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64.955100291912757</v>
      </c>
      <c r="BJ25">
        <v>8.7552858135377409</v>
      </c>
      <c r="BK25">
        <v>2.8895117459514039</v>
      </c>
      <c r="BL25">
        <v>23.400102150148889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8.9642580563640557</v>
      </c>
      <c r="BV25">
        <v>48.369274273482802</v>
      </c>
      <c r="BW25">
        <v>4.3523073982303346</v>
      </c>
      <c r="BX25">
        <v>38.315434416081359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44.310417447520003</v>
      </c>
      <c r="CH25">
        <v>24.574498893404751</v>
      </c>
      <c r="CI25">
        <v>2.0757712721289399</v>
      </c>
      <c r="CJ25">
        <v>27.088150198949371</v>
      </c>
      <c r="CL25" t="s">
        <v>153</v>
      </c>
      <c r="CM25" t="s">
        <v>154</v>
      </c>
      <c r="CO25">
        <v>46.938775510204081</v>
      </c>
      <c r="CP25">
        <v>24.805081427491441</v>
      </c>
      <c r="CR25" t="s">
        <v>153</v>
      </c>
      <c r="CS25" t="s">
        <v>154</v>
      </c>
      <c r="CU25">
        <v>46.938775510204081</v>
      </c>
      <c r="CV25">
        <v>33.01072123808531</v>
      </c>
      <c r="CX25" t="s">
        <v>153</v>
      </c>
      <c r="CY25" t="s">
        <v>154</v>
      </c>
      <c r="DA25">
        <v>46.938775510204081</v>
      </c>
      <c r="DB25">
        <v>8.7253705045463104</v>
      </c>
    </row>
    <row r="26" spans="1:106" x14ac:dyDescent="0.25">
      <c r="A26" t="s">
        <v>97</v>
      </c>
      <c r="B26" t="s">
        <v>98</v>
      </c>
      <c r="C26">
        <v>3.746680229881412E-2</v>
      </c>
      <c r="D26">
        <v>1.720350065542672E-2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97.069537217858041</v>
      </c>
      <c r="N26">
        <v>0.52174310979070282</v>
      </c>
      <c r="O26">
        <v>0.17935958884709211</v>
      </c>
      <c r="P26">
        <v>2.2293601007623942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2.9171555355511809</v>
      </c>
      <c r="Z26">
        <v>54.615638953657843</v>
      </c>
      <c r="AA26">
        <v>4.0797754383436127</v>
      </c>
      <c r="AB26">
        <v>38.388616453698518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32.060202996807149</v>
      </c>
      <c r="AL26">
        <v>16.601569967293781</v>
      </c>
      <c r="AM26">
        <v>5.3575802959007257</v>
      </c>
      <c r="AN26">
        <v>45.980647883457543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49.993516954770769</v>
      </c>
      <c r="AX26">
        <v>27.568818534134081</v>
      </c>
      <c r="AY26">
        <v>2.129568785290997</v>
      </c>
      <c r="AZ26">
        <v>20.30905016808482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64.566069526855358</v>
      </c>
      <c r="BJ26">
        <v>8.5605337352780246</v>
      </c>
      <c r="BK26">
        <v>2.7684225284436441</v>
      </c>
      <c r="BL26">
        <v>24.104974210444588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8.7456897898273827</v>
      </c>
      <c r="BV26">
        <v>47.013222610888128</v>
      </c>
      <c r="BW26">
        <v>4.3353507661414286</v>
      </c>
      <c r="BX26">
        <v>39.907025628495347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44.016138341421353</v>
      </c>
      <c r="CH26">
        <v>23.912803831029599</v>
      </c>
      <c r="CI26">
        <v>1.9882855335381771</v>
      </c>
      <c r="CJ26">
        <v>28.04809813355477</v>
      </c>
      <c r="CL26">
        <v>0</v>
      </c>
      <c r="CM26">
        <v>-0.24894338395875404</v>
      </c>
      <c r="CO26">
        <v>48.979591836734699</v>
      </c>
      <c r="CP26">
        <v>25.86094447478288</v>
      </c>
      <c r="CR26">
        <v>0</v>
      </c>
      <c r="CS26">
        <v>-7.0280130621487711</v>
      </c>
      <c r="CU26">
        <v>48.979591836734699</v>
      </c>
      <c r="CV26">
        <v>33.75096954354504</v>
      </c>
      <c r="CX26">
        <v>0</v>
      </c>
      <c r="CY26">
        <v>-7.0280130621487711</v>
      </c>
      <c r="DA26">
        <v>48.979591836734699</v>
      </c>
      <c r="DB26">
        <v>8.4098128790766697</v>
      </c>
    </row>
    <row r="27" spans="1:106" x14ac:dyDescent="0.25">
      <c r="A27" t="s">
        <v>99</v>
      </c>
      <c r="B27" t="s">
        <v>100</v>
      </c>
      <c r="C27">
        <v>1.612087020700155E-15</v>
      </c>
      <c r="D27">
        <v>3.535310287601741</v>
      </c>
      <c r="F27">
        <v>1</v>
      </c>
      <c r="G27">
        <v>99.733793811369139</v>
      </c>
      <c r="H27">
        <v>0.1727888932803737</v>
      </c>
      <c r="I27">
        <v>1.297349840129903E-2</v>
      </c>
      <c r="J27">
        <v>8.0443796949980662E-2</v>
      </c>
      <c r="K27" s="1"/>
      <c r="L27">
        <v>29.387755102040821</v>
      </c>
      <c r="M27">
        <v>96.974373966344018</v>
      </c>
      <c r="N27">
        <v>0.52131781261316756</v>
      </c>
      <c r="O27">
        <v>0.17924581874992479</v>
      </c>
      <c r="P27">
        <v>2.3250624228227199</v>
      </c>
      <c r="R27">
        <v>1</v>
      </c>
      <c r="S27">
        <v>83.88793854248658</v>
      </c>
      <c r="T27">
        <v>15.733491913186169</v>
      </c>
      <c r="U27">
        <v>0.2008123673069484</v>
      </c>
      <c r="V27">
        <v>0.17775718661773821</v>
      </c>
      <c r="X27">
        <v>29.387755102040821</v>
      </c>
      <c r="Y27">
        <v>2.8456791198706171</v>
      </c>
      <c r="Z27">
        <v>53.035874570658578</v>
      </c>
      <c r="AA27">
        <v>4.1096987766789894</v>
      </c>
      <c r="AB27">
        <v>40.009983367151037</v>
      </c>
      <c r="AD27">
        <v>1</v>
      </c>
      <c r="AE27">
        <v>93.394966573022089</v>
      </c>
      <c r="AF27">
        <v>0.7643136418138039</v>
      </c>
      <c r="AG27">
        <v>3.257819085506052</v>
      </c>
      <c r="AH27">
        <v>2.5829006996641271</v>
      </c>
      <c r="AJ27">
        <v>29.387755102040821</v>
      </c>
      <c r="AK27">
        <v>31.42648398345273</v>
      </c>
      <c r="AL27">
        <v>16.19306107671277</v>
      </c>
      <c r="AM27">
        <v>5.1300981063436293</v>
      </c>
      <c r="AN27">
        <v>47.250358044202287</v>
      </c>
      <c r="AP27">
        <v>1</v>
      </c>
      <c r="AQ27">
        <v>91.810882125091297</v>
      </c>
      <c r="AR27">
        <v>7.9531225511445998</v>
      </c>
      <c r="AS27">
        <v>0.10689257451446239</v>
      </c>
      <c r="AT27">
        <v>0.1291027508392836</v>
      </c>
      <c r="AV27">
        <v>29.387755102040821</v>
      </c>
      <c r="AW27">
        <v>49.909797103432062</v>
      </c>
      <c r="AX27">
        <v>26.77912802605465</v>
      </c>
      <c r="AY27">
        <v>2.1444862049621389</v>
      </c>
      <c r="AZ27">
        <v>21.16754174651566</v>
      </c>
      <c r="BB27">
        <v>1</v>
      </c>
      <c r="BC27">
        <v>96.564380620881934</v>
      </c>
      <c r="BD27">
        <v>0.46855020756057852</v>
      </c>
      <c r="BE27">
        <v>1.6353968874806419</v>
      </c>
      <c r="BF27">
        <v>1.3316722840770641</v>
      </c>
      <c r="BH27">
        <v>29.387755102040821</v>
      </c>
      <c r="BI27">
        <v>64.202403210014097</v>
      </c>
      <c r="BJ27">
        <v>8.3551312188526765</v>
      </c>
      <c r="BK27">
        <v>2.654840540548701</v>
      </c>
      <c r="BL27">
        <v>24.787625042944821</v>
      </c>
      <c r="BN27">
        <v>1</v>
      </c>
      <c r="BO27">
        <v>85.789385706309659</v>
      </c>
      <c r="BP27">
        <v>12.73960923071378</v>
      </c>
      <c r="BQ27">
        <v>0.81221365439573512</v>
      </c>
      <c r="BR27">
        <v>0.65879142450469341</v>
      </c>
      <c r="BT27">
        <v>29.387755102040821</v>
      </c>
      <c r="BU27">
        <v>8.5618884367884327</v>
      </c>
      <c r="BV27">
        <v>45.667586239794083</v>
      </c>
      <c r="BW27">
        <v>4.3138052570064378</v>
      </c>
      <c r="BX27">
        <v>41.45808930696306</v>
      </c>
      <c r="BZ27">
        <v>1</v>
      </c>
      <c r="CA27">
        <v>92.338925473369713</v>
      </c>
      <c r="CB27">
        <v>5.5568395143304166</v>
      </c>
      <c r="CC27">
        <v>1.1473288786472</v>
      </c>
      <c r="CD27">
        <v>0.9468922529474515</v>
      </c>
      <c r="CF27">
        <v>29.387755102040821</v>
      </c>
      <c r="CG27">
        <v>43.748903468675707</v>
      </c>
      <c r="CH27">
        <v>23.250336901250868</v>
      </c>
      <c r="CI27">
        <v>1.9058869336467421</v>
      </c>
      <c r="CJ27">
        <v>28.979089663003951</v>
      </c>
      <c r="CL27">
        <v>20</v>
      </c>
      <c r="CM27">
        <v>6.7280826889798702</v>
      </c>
      <c r="CO27">
        <v>51.020408163265309</v>
      </c>
      <c r="CP27">
        <v>26.916813761193879</v>
      </c>
      <c r="CR27">
        <v>20</v>
      </c>
      <c r="CS27">
        <v>-1.1386026019840081</v>
      </c>
      <c r="CU27">
        <v>51.020408163265309</v>
      </c>
      <c r="CV27">
        <v>34.491222977956852</v>
      </c>
      <c r="CX27">
        <v>20</v>
      </c>
      <c r="CY27">
        <v>-4.6104280897168213</v>
      </c>
      <c r="DA27">
        <v>51.020408163265309</v>
      </c>
      <c r="DB27">
        <v>8.0942528238087181</v>
      </c>
    </row>
    <row r="28" spans="1:106" x14ac:dyDescent="0.25">
      <c r="A28" t="s">
        <v>15</v>
      </c>
      <c r="B28" t="s">
        <v>101</v>
      </c>
      <c r="C28">
        <v>0.21289348287274421</v>
      </c>
      <c r="D28">
        <v>0.25023640247132162</v>
      </c>
      <c r="F28">
        <v>3</v>
      </c>
      <c r="G28">
        <v>99.351619715443732</v>
      </c>
      <c r="H28">
        <v>0.34332828191543002</v>
      </c>
      <c r="I28">
        <v>6.4252354956211011E-2</v>
      </c>
      <c r="J28">
        <v>0.24079964772335011</v>
      </c>
      <c r="K28" s="1"/>
      <c r="L28">
        <v>30.612244897959179</v>
      </c>
      <c r="M28">
        <v>96.879340170955928</v>
      </c>
      <c r="N28">
        <v>0.5208719370386854</v>
      </c>
      <c r="O28">
        <v>0.17911696841058311</v>
      </c>
      <c r="P28">
        <v>2.420670948563544</v>
      </c>
      <c r="R28">
        <v>3</v>
      </c>
      <c r="S28">
        <v>59.128859205011871</v>
      </c>
      <c r="T28">
        <v>38.816515803502611</v>
      </c>
      <c r="U28">
        <v>0.64233055399633099</v>
      </c>
      <c r="V28">
        <v>1.4122993054803781</v>
      </c>
      <c r="X28">
        <v>30.612244897959179</v>
      </c>
      <c r="Y28">
        <v>2.7976079428694072</v>
      </c>
      <c r="Z28">
        <v>51.481039682196823</v>
      </c>
      <c r="AA28">
        <v>4.1308979247170354</v>
      </c>
      <c r="AB28">
        <v>41.59168910652344</v>
      </c>
      <c r="AD28">
        <v>3</v>
      </c>
      <c r="AE28">
        <v>81.709302984427666</v>
      </c>
      <c r="AF28">
        <v>3.525841533566513</v>
      </c>
      <c r="AG28">
        <v>7.4332605938380887</v>
      </c>
      <c r="AH28">
        <v>7.3315948885557249</v>
      </c>
      <c r="AJ28">
        <v>30.612244897959179</v>
      </c>
      <c r="AK28">
        <v>30.83719431068797</v>
      </c>
      <c r="AL28">
        <v>15.76954136879746</v>
      </c>
      <c r="AM28">
        <v>4.916154332151077</v>
      </c>
      <c r="AN28">
        <v>48.477111339125869</v>
      </c>
      <c r="AP28">
        <v>3</v>
      </c>
      <c r="AQ28">
        <v>79.239882877300261</v>
      </c>
      <c r="AR28">
        <v>19.58033139914961</v>
      </c>
      <c r="AS28">
        <v>0.35328417925223549</v>
      </c>
      <c r="AT28">
        <v>0.82650171755133806</v>
      </c>
      <c r="AV28">
        <v>30.612244897959179</v>
      </c>
      <c r="AW28">
        <v>49.838387652723199</v>
      </c>
      <c r="AX28">
        <v>26.001335254628401</v>
      </c>
      <c r="AY28">
        <v>2.1550204072784451</v>
      </c>
      <c r="AZ28">
        <v>22.00622548651446</v>
      </c>
      <c r="BB28">
        <v>3</v>
      </c>
      <c r="BC28">
        <v>90.530454208685427</v>
      </c>
      <c r="BD28">
        <v>1.9346719077257339</v>
      </c>
      <c r="BE28">
        <v>3.7486857691167641</v>
      </c>
      <c r="BF28">
        <v>3.7861881144835849</v>
      </c>
      <c r="BH28">
        <v>30.612244897959179</v>
      </c>
      <c r="BI28">
        <v>63.85919093222455</v>
      </c>
      <c r="BJ28">
        <v>8.1441906706349982</v>
      </c>
      <c r="BK28">
        <v>2.547788995855643</v>
      </c>
      <c r="BL28">
        <v>25.448829417005928</v>
      </c>
      <c r="BN28">
        <v>3</v>
      </c>
      <c r="BO28">
        <v>63.644889193327948</v>
      </c>
      <c r="BP28">
        <v>31.758505530910259</v>
      </c>
      <c r="BQ28">
        <v>2.000461550321627</v>
      </c>
      <c r="BR28">
        <v>2.5961454336554781</v>
      </c>
      <c r="BT28">
        <v>30.612244897959179</v>
      </c>
      <c r="BU28">
        <v>8.4058726742337679</v>
      </c>
      <c r="BV28">
        <v>44.338720080369328</v>
      </c>
      <c r="BW28">
        <v>4.2879728043736476</v>
      </c>
      <c r="BX28">
        <v>42.968873840276487</v>
      </c>
      <c r="BZ28">
        <v>3</v>
      </c>
      <c r="CA28">
        <v>80.063186416671442</v>
      </c>
      <c r="CB28">
        <v>14.228717258145389</v>
      </c>
      <c r="CC28">
        <v>2.6374954796472991</v>
      </c>
      <c r="CD28">
        <v>2.9914195899248162</v>
      </c>
      <c r="CF28">
        <v>30.612244897959179</v>
      </c>
      <c r="CG28">
        <v>43.504701223911617</v>
      </c>
      <c r="CH28">
        <v>22.590802166350731</v>
      </c>
      <c r="CI28">
        <v>1.8282231463637091</v>
      </c>
      <c r="CJ28">
        <v>29.881773321564701</v>
      </c>
      <c r="CL28">
        <v>40</v>
      </c>
      <c r="CM28">
        <v>17.21519012404066</v>
      </c>
      <c r="CO28">
        <v>53.061224489795919</v>
      </c>
      <c r="CP28">
        <v>27.972689417382661</v>
      </c>
      <c r="CR28">
        <v>40</v>
      </c>
      <c r="CS28">
        <v>-0.35369189193372108</v>
      </c>
      <c r="CU28">
        <v>53.061224489795919</v>
      </c>
      <c r="CV28">
        <v>35.231483591672507</v>
      </c>
      <c r="CX28">
        <v>40</v>
      </c>
      <c r="CY28">
        <v>-3.4482439249555803</v>
      </c>
      <c r="DA28">
        <v>53.061224489795919</v>
      </c>
      <c r="DB28">
        <v>7.77869075531168</v>
      </c>
    </row>
    <row r="29" spans="1:106" x14ac:dyDescent="0.25">
      <c r="A29" t="s">
        <v>16</v>
      </c>
      <c r="B29" t="s">
        <v>102</v>
      </c>
      <c r="C29">
        <v>3.431571485898766E-20</v>
      </c>
      <c r="D29">
        <v>0.44385712495968332</v>
      </c>
      <c r="F29">
        <v>5</v>
      </c>
      <c r="G29">
        <v>99.069739620774882</v>
      </c>
      <c r="H29">
        <v>0.42231025945569067</v>
      </c>
      <c r="I29">
        <v>0.1073194619149364</v>
      </c>
      <c r="J29">
        <v>0.40063065820186772</v>
      </c>
      <c r="K29" s="1"/>
      <c r="L29">
        <v>31.836734693877549</v>
      </c>
      <c r="M29">
        <v>96.784428427653722</v>
      </c>
      <c r="N29">
        <v>0.52040970753289162</v>
      </c>
      <c r="O29">
        <v>0.17897609722309299</v>
      </c>
      <c r="P29">
        <v>2.516185793095115</v>
      </c>
      <c r="R29">
        <v>5</v>
      </c>
      <c r="S29">
        <v>41.806363003084869</v>
      </c>
      <c r="T29">
        <v>53.608015316308958</v>
      </c>
      <c r="U29">
        <v>1.1029436034641931</v>
      </c>
      <c r="V29">
        <v>3.482702353831995</v>
      </c>
      <c r="X29">
        <v>31.836734693877549</v>
      </c>
      <c r="Y29">
        <v>2.768561171430175</v>
      </c>
      <c r="Z29">
        <v>49.954638185351627</v>
      </c>
      <c r="AA29">
        <v>4.143977615227616</v>
      </c>
      <c r="AB29">
        <v>43.134059909214287</v>
      </c>
      <c r="AD29">
        <v>5</v>
      </c>
      <c r="AE29">
        <v>71.963246393802606</v>
      </c>
      <c r="AF29">
        <v>6.8851938078380224</v>
      </c>
      <c r="AG29">
        <v>9.5043536255303174</v>
      </c>
      <c r="AH29">
        <v>11.647206175459081</v>
      </c>
      <c r="AJ29">
        <v>31.836734693877549</v>
      </c>
      <c r="AK29">
        <v>30.286419110705911</v>
      </c>
      <c r="AL29">
        <v>15.33656592375956</v>
      </c>
      <c r="AM29">
        <v>4.7148409274681988</v>
      </c>
      <c r="AN29">
        <v>49.662175518084887</v>
      </c>
      <c r="AP29">
        <v>5</v>
      </c>
      <c r="AQ29">
        <v>70.438062563879356</v>
      </c>
      <c r="AR29">
        <v>27.015139715930651</v>
      </c>
      <c r="AS29">
        <v>0.60513130527845793</v>
      </c>
      <c r="AT29">
        <v>1.941669455030683</v>
      </c>
      <c r="AV29">
        <v>31.836734693877549</v>
      </c>
      <c r="AW29">
        <v>49.776613594850531</v>
      </c>
      <c r="AX29">
        <v>25.237716093391871</v>
      </c>
      <c r="AY29">
        <v>2.1614854143570921</v>
      </c>
      <c r="AZ29">
        <v>22.825203049173041</v>
      </c>
      <c r="BB29">
        <v>5</v>
      </c>
      <c r="BC29">
        <v>85.516466548386418</v>
      </c>
      <c r="BD29">
        <v>3.654072772981888</v>
      </c>
      <c r="BE29">
        <v>4.8055731308651657</v>
      </c>
      <c r="BF29">
        <v>6.023887547815896</v>
      </c>
      <c r="BH29">
        <v>31.836734693877549</v>
      </c>
      <c r="BI29">
        <v>63.534843485969489</v>
      </c>
      <c r="BJ29">
        <v>7.9291048189312754</v>
      </c>
      <c r="BK29">
        <v>2.446852723961658</v>
      </c>
      <c r="BL29">
        <v>26.08919898519289</v>
      </c>
      <c r="BN29">
        <v>5</v>
      </c>
      <c r="BO29">
        <v>47.839167830674327</v>
      </c>
      <c r="BP29">
        <v>44.262018599574887</v>
      </c>
      <c r="BQ29">
        <v>2.783052048956336</v>
      </c>
      <c r="BR29">
        <v>5.1157744388436441</v>
      </c>
      <c r="BT29">
        <v>31.836734693877549</v>
      </c>
      <c r="BU29">
        <v>8.2721238112739677</v>
      </c>
      <c r="BV29">
        <v>43.031379360031089</v>
      </c>
      <c r="BW29">
        <v>4.2581358196111623</v>
      </c>
      <c r="BX29">
        <v>44.439798972497023</v>
      </c>
      <c r="BZ29">
        <v>5</v>
      </c>
      <c r="CA29">
        <v>70.946837443470471</v>
      </c>
      <c r="CB29">
        <v>20.304989955317261</v>
      </c>
      <c r="CC29">
        <v>3.3912263739310098</v>
      </c>
      <c r="CD29">
        <v>5.1626020978428251</v>
      </c>
      <c r="CF29">
        <v>31.836734693877549</v>
      </c>
      <c r="CG29">
        <v>43.279702616035181</v>
      </c>
      <c r="CH29">
        <v>21.937669357866351</v>
      </c>
      <c r="CI29">
        <v>1.754952175790526</v>
      </c>
      <c r="CJ29">
        <v>30.756799974814822</v>
      </c>
      <c r="CL29">
        <v>50</v>
      </c>
      <c r="CM29">
        <v>14.04887832730692</v>
      </c>
      <c r="CO29">
        <v>55.102040816326529</v>
      </c>
      <c r="CP29">
        <v>29.028571445861651</v>
      </c>
      <c r="CR29">
        <v>50</v>
      </c>
      <c r="CS29">
        <v>-1.6710954910058646</v>
      </c>
      <c r="CU29">
        <v>55.102040816326529</v>
      </c>
      <c r="CV29">
        <v>35.97175338395769</v>
      </c>
      <c r="CX29">
        <v>50</v>
      </c>
      <c r="CY29">
        <v>0.12796686968630766</v>
      </c>
      <c r="DA29">
        <v>55.102040816326529</v>
      </c>
      <c r="DB29">
        <v>7.463127142859868</v>
      </c>
    </row>
    <row r="30" spans="1:106" x14ac:dyDescent="0.25">
      <c r="A30" t="s">
        <v>17</v>
      </c>
      <c r="B30" t="s">
        <v>103</v>
      </c>
      <c r="C30">
        <v>2.2886480326750371E-2</v>
      </c>
      <c r="D30">
        <v>0.37307189812355662</v>
      </c>
      <c r="F30">
        <v>10</v>
      </c>
      <c r="G30">
        <v>98.543046723373351</v>
      </c>
      <c r="H30">
        <v>0.49861677690672412</v>
      </c>
      <c r="I30">
        <v>0.15978853220263889</v>
      </c>
      <c r="J30">
        <v>0.79854796949298024</v>
      </c>
      <c r="K30" s="1"/>
      <c r="L30">
        <v>33.061224489795919</v>
      </c>
      <c r="M30">
        <v>96.689625299152823</v>
      </c>
      <c r="N30">
        <v>0.51993884364404375</v>
      </c>
      <c r="O30">
        <v>0.17882878918284181</v>
      </c>
      <c r="P30">
        <v>2.6116070936241491</v>
      </c>
      <c r="R30">
        <v>10</v>
      </c>
      <c r="S30">
        <v>18.04141790586463</v>
      </c>
      <c r="T30">
        <v>69.189901834997144</v>
      </c>
      <c r="U30">
        <v>2.1805779925477209</v>
      </c>
      <c r="V30">
        <v>10.58831926767356</v>
      </c>
      <c r="X30">
        <v>33.061224489795919</v>
      </c>
      <c r="Y30">
        <v>2.754766366864001</v>
      </c>
      <c r="Z30">
        <v>48.459476649399903</v>
      </c>
      <c r="AA30">
        <v>4.1495209299148037</v>
      </c>
      <c r="AB30">
        <v>44.637497860442288</v>
      </c>
      <c r="AD30">
        <v>10</v>
      </c>
      <c r="AE30">
        <v>54.619132119340357</v>
      </c>
      <c r="AF30">
        <v>14.03303937518973</v>
      </c>
      <c r="AG30">
        <v>10.230211716663989</v>
      </c>
      <c r="AH30">
        <v>21.117616867284891</v>
      </c>
      <c r="AJ30">
        <v>33.061224489795919</v>
      </c>
      <c r="AK30">
        <v>29.769035114847039</v>
      </c>
      <c r="AL30">
        <v>14.899168082716709</v>
      </c>
      <c r="AM30">
        <v>4.5248973982708387</v>
      </c>
      <c r="AN30">
        <v>50.806900868854598</v>
      </c>
      <c r="AP30">
        <v>10</v>
      </c>
      <c r="AQ30">
        <v>58.291481900372133</v>
      </c>
      <c r="AR30">
        <v>34.845069546227712</v>
      </c>
      <c r="AS30">
        <v>1.1701735433273921</v>
      </c>
      <c r="AT30">
        <v>5.6933295596839164</v>
      </c>
      <c r="AV30">
        <v>33.061224489795919</v>
      </c>
      <c r="AW30">
        <v>49.722282477754092</v>
      </c>
      <c r="AX30">
        <v>24.48991916360411</v>
      </c>
      <c r="AY30">
        <v>2.1641824294789629</v>
      </c>
      <c r="AZ30">
        <v>23.624635971936399</v>
      </c>
      <c r="BB30">
        <v>10</v>
      </c>
      <c r="BC30">
        <v>76.581034561529023</v>
      </c>
      <c r="BD30">
        <v>7.2658760357399181</v>
      </c>
      <c r="BE30">
        <v>5.195007045603468</v>
      </c>
      <c r="BF30">
        <v>10.958082358176091</v>
      </c>
      <c r="BH30">
        <v>33.061224489795919</v>
      </c>
      <c r="BI30">
        <v>63.227771663731701</v>
      </c>
      <c r="BJ30">
        <v>7.7112663920477917</v>
      </c>
      <c r="BK30">
        <v>2.351616554463936</v>
      </c>
      <c r="BL30">
        <v>26.70934540007066</v>
      </c>
      <c r="BN30">
        <v>10</v>
      </c>
      <c r="BO30">
        <v>25.35632065163686</v>
      </c>
      <c r="BP30">
        <v>58.159011224910017</v>
      </c>
      <c r="BQ30">
        <v>3.7906627954282088</v>
      </c>
      <c r="BR30">
        <v>12.694113188333221</v>
      </c>
      <c r="BT30">
        <v>33.061224489795919</v>
      </c>
      <c r="BU30">
        <v>8.1571577284823302</v>
      </c>
      <c r="BV30">
        <v>41.748242002640232</v>
      </c>
      <c r="BW30">
        <v>4.2245585262346506</v>
      </c>
      <c r="BX30">
        <v>45.871479877552687</v>
      </c>
      <c r="BZ30">
        <v>10</v>
      </c>
      <c r="CA30">
        <v>57.067881737383097</v>
      </c>
      <c r="CB30">
        <v>27.90698004221565</v>
      </c>
      <c r="CC30">
        <v>3.6931753643609988</v>
      </c>
      <c r="CD30">
        <v>10.74817077018497</v>
      </c>
      <c r="CF30">
        <v>33.061224489795919</v>
      </c>
      <c r="CG30">
        <v>43.070782802775319</v>
      </c>
      <c r="CH30">
        <v>21.293604750799101</v>
      </c>
      <c r="CI30">
        <v>1.6857115979464929</v>
      </c>
      <c r="CJ30">
        <v>31.604870612738829</v>
      </c>
      <c r="CL30">
        <v>60</v>
      </c>
      <c r="CM30">
        <v>20.77272256057822</v>
      </c>
      <c r="CO30">
        <v>57.142857142857153</v>
      </c>
      <c r="CP30">
        <v>30.08445968612202</v>
      </c>
      <c r="CR30">
        <v>60</v>
      </c>
      <c r="CS30">
        <v>0.54155079630690039</v>
      </c>
      <c r="CU30">
        <v>57.142857142857153</v>
      </c>
      <c r="CV30">
        <v>36.712034240708007</v>
      </c>
      <c r="CX30">
        <v>60</v>
      </c>
      <c r="CY30">
        <v>-0.25577135645627802</v>
      </c>
      <c r="DA30">
        <v>57.142857142857153</v>
      </c>
      <c r="DB30">
        <v>7.147562503185461</v>
      </c>
    </row>
    <row r="31" spans="1:106" x14ac:dyDescent="0.25">
      <c r="A31" t="s">
        <v>18</v>
      </c>
      <c r="B31" t="s">
        <v>104</v>
      </c>
      <c r="C31">
        <v>1.154473994455322E-19</v>
      </c>
      <c r="D31">
        <v>0.48479360366584928</v>
      </c>
      <c r="F31">
        <v>30</v>
      </c>
      <c r="G31">
        <v>96.926841591891744</v>
      </c>
      <c r="H31">
        <v>0.52109704277987023</v>
      </c>
      <c r="I31">
        <v>0.1791829859248262</v>
      </c>
      <c r="J31">
        <v>2.3728784023482179</v>
      </c>
      <c r="K31" s="1"/>
      <c r="L31">
        <v>34.285714285714278</v>
      </c>
      <c r="M31">
        <v>96.594928963504287</v>
      </c>
      <c r="N31">
        <v>0.51946034637414573</v>
      </c>
      <c r="O31">
        <v>0.17867576873385471</v>
      </c>
      <c r="P31">
        <v>2.7069349468540631</v>
      </c>
      <c r="R31">
        <v>30</v>
      </c>
      <c r="S31">
        <v>2.819029703256708</v>
      </c>
      <c r="T31">
        <v>52.255078363055418</v>
      </c>
      <c r="U31">
        <v>4.1213497254954499</v>
      </c>
      <c r="V31">
        <v>40.805778234248614</v>
      </c>
      <c r="X31">
        <v>34.285714285714278</v>
      </c>
      <c r="Y31">
        <v>2.7526978524378398</v>
      </c>
      <c r="Z31">
        <v>46.99805396579557</v>
      </c>
      <c r="AA31">
        <v>4.1480985485920376</v>
      </c>
      <c r="AB31">
        <v>46.102433368637428</v>
      </c>
      <c r="AD31">
        <v>30</v>
      </c>
      <c r="AE31">
        <v>31.126714637365168</v>
      </c>
      <c r="AF31">
        <v>15.98276517389017</v>
      </c>
      <c r="AG31">
        <v>5.021500909051313</v>
      </c>
      <c r="AH31">
        <v>47.869020549801192</v>
      </c>
      <c r="AJ31">
        <v>34.285714285714278</v>
      </c>
      <c r="AK31">
        <v>29.280610967485249</v>
      </c>
      <c r="AL31">
        <v>14.461616236136591</v>
      </c>
      <c r="AM31">
        <v>4.3451246264039662</v>
      </c>
      <c r="AN31">
        <v>51.912649637819577</v>
      </c>
      <c r="AP31">
        <v>30</v>
      </c>
      <c r="AQ31">
        <v>49.87272159626643</v>
      </c>
      <c r="AR31">
        <v>26.38860111024173</v>
      </c>
      <c r="AS31">
        <v>2.1502815338747352</v>
      </c>
      <c r="AT31">
        <v>21.589353336327299</v>
      </c>
      <c r="AV31">
        <v>34.285714285714278</v>
      </c>
      <c r="AW31">
        <v>49.673738947798817</v>
      </c>
      <c r="AX31">
        <v>23.759118530163619</v>
      </c>
      <c r="AY31">
        <v>2.1634044184065089</v>
      </c>
      <c r="AZ31">
        <v>24.40475716337145</v>
      </c>
      <c r="BB31">
        <v>30</v>
      </c>
      <c r="BC31">
        <v>64.028339641707689</v>
      </c>
      <c r="BD31">
        <v>8.2502661531987354</v>
      </c>
      <c r="BE31">
        <v>2.600524410952112</v>
      </c>
      <c r="BF31">
        <v>25.120869808994961</v>
      </c>
      <c r="BH31">
        <v>34.285714285714278</v>
      </c>
      <c r="BI31">
        <v>62.936386257993959</v>
      </c>
      <c r="BJ31">
        <v>7.4920681182908364</v>
      </c>
      <c r="BK31">
        <v>2.2616653169596659</v>
      </c>
      <c r="BL31">
        <v>27.309880314204239</v>
      </c>
      <c r="BN31">
        <v>30</v>
      </c>
      <c r="BO31">
        <v>8.4807258364414206</v>
      </c>
      <c r="BP31">
        <v>45.000812036137603</v>
      </c>
      <c r="BQ31">
        <v>4.3014076170503639</v>
      </c>
      <c r="BR31">
        <v>42.218488813252321</v>
      </c>
      <c r="BT31">
        <v>34.285714285714278</v>
      </c>
      <c r="BU31">
        <v>8.0579818237318381</v>
      </c>
      <c r="BV31">
        <v>40.49140293781636</v>
      </c>
      <c r="BW31">
        <v>4.1875003289617698</v>
      </c>
      <c r="BX31">
        <v>47.264575357770241</v>
      </c>
      <c r="BZ31">
        <v>30</v>
      </c>
      <c r="CA31">
        <v>43.624173993131699</v>
      </c>
      <c r="CB31">
        <v>22.91997150554834</v>
      </c>
      <c r="CC31">
        <v>1.866485208809858</v>
      </c>
      <c r="CD31">
        <v>29.433929442753652</v>
      </c>
      <c r="CF31">
        <v>34.285714285714278</v>
      </c>
      <c r="CG31">
        <v>42.875771228489292</v>
      </c>
      <c r="CH31">
        <v>20.66037269561992</v>
      </c>
      <c r="CI31">
        <v>1.6201848371723699</v>
      </c>
      <c r="CJ31">
        <v>32.426713177749548</v>
      </c>
      <c r="CL31">
        <v>80</v>
      </c>
      <c r="CM31">
        <v>21.42024324140581</v>
      </c>
      <c r="CO31">
        <v>59.183673469387763</v>
      </c>
      <c r="CP31">
        <v>31.140358404029548</v>
      </c>
      <c r="CR31">
        <v>80</v>
      </c>
      <c r="CS31">
        <v>3.6365773598727529</v>
      </c>
      <c r="CU31">
        <v>59.183673469387763</v>
      </c>
      <c r="CV31">
        <v>37.452327856681158</v>
      </c>
      <c r="CX31">
        <v>80</v>
      </c>
      <c r="CY31">
        <v>1.1966507374955695</v>
      </c>
      <c r="DA31">
        <v>59.183673469387763</v>
      </c>
      <c r="DB31">
        <v>6.8319973969829162</v>
      </c>
    </row>
    <row r="32" spans="1:106" x14ac:dyDescent="0.25">
      <c r="A32" t="s">
        <v>105</v>
      </c>
      <c r="B32" t="s">
        <v>106</v>
      </c>
      <c r="C32">
        <v>2.6644518091876571E-2</v>
      </c>
      <c r="D32">
        <v>3.7697454301077717E-2</v>
      </c>
      <c r="F32">
        <v>60</v>
      </c>
      <c r="G32">
        <v>94.628537556129629</v>
      </c>
      <c r="H32">
        <v>0.50896497489071746</v>
      </c>
      <c r="I32">
        <v>0.1750955688958622</v>
      </c>
      <c r="J32">
        <v>4.6874019453572089</v>
      </c>
      <c r="K32" s="1"/>
      <c r="L32">
        <v>35.510204081632651</v>
      </c>
      <c r="M32">
        <v>96.500337598759216</v>
      </c>
      <c r="N32">
        <v>0.51897521672520175</v>
      </c>
      <c r="O32">
        <v>0.17851776032015651</v>
      </c>
      <c r="P32">
        <v>2.8021694494882761</v>
      </c>
      <c r="R32">
        <v>60</v>
      </c>
      <c r="S32">
        <v>3.3313004655638312</v>
      </c>
      <c r="T32">
        <v>24.253085300375201</v>
      </c>
      <c r="U32">
        <v>3.2414049567470831</v>
      </c>
      <c r="V32">
        <v>69.175551315585224</v>
      </c>
      <c r="X32">
        <v>35.510204081632651</v>
      </c>
      <c r="Y32">
        <v>2.759581256332504</v>
      </c>
      <c r="Z32">
        <v>45.57203914190039</v>
      </c>
      <c r="AA32">
        <v>4.1402674385893992</v>
      </c>
      <c r="AB32">
        <v>47.529395158183704</v>
      </c>
      <c r="AD32">
        <v>60</v>
      </c>
      <c r="AE32">
        <v>22.883709017467329</v>
      </c>
      <c r="AF32">
        <v>7.0746222600675308</v>
      </c>
      <c r="AG32">
        <v>1.997273573485308</v>
      </c>
      <c r="AH32">
        <v>68.044395811030043</v>
      </c>
      <c r="AJ32">
        <v>35.510204081632651</v>
      </c>
      <c r="AK32">
        <v>28.819038890157199</v>
      </c>
      <c r="AL32">
        <v>14.02551349890258</v>
      </c>
      <c r="AM32">
        <v>4.174871518425042</v>
      </c>
      <c r="AN32">
        <v>52.98057757127949</v>
      </c>
      <c r="AP32">
        <v>60</v>
      </c>
      <c r="AQ32">
        <v>48.979932400158013</v>
      </c>
      <c r="AR32">
        <v>12.38119472855997</v>
      </c>
      <c r="AS32">
        <v>1.708266114278401</v>
      </c>
      <c r="AT32">
        <v>36.931699639913461</v>
      </c>
      <c r="AV32">
        <v>35.510204081632651</v>
      </c>
      <c r="AW32">
        <v>49.629928245581958</v>
      </c>
      <c r="AX32">
        <v>23.045819803510831</v>
      </c>
      <c r="AY32">
        <v>2.1594070638455638</v>
      </c>
      <c r="AZ32">
        <v>25.165867715602811</v>
      </c>
      <c r="BB32">
        <v>60</v>
      </c>
      <c r="BC32">
        <v>58.75613486572896</v>
      </c>
      <c r="BD32">
        <v>3.7917781861706392</v>
      </c>
      <c r="BE32">
        <v>1.0861890098081901</v>
      </c>
      <c r="BF32">
        <v>36.36589810180751</v>
      </c>
      <c r="BH32">
        <v>35.510204081632651</v>
      </c>
      <c r="BI32">
        <v>62.65909806123905</v>
      </c>
      <c r="BJ32">
        <v>7.2729027259666914</v>
      </c>
      <c r="BK32">
        <v>2.1765838410460372</v>
      </c>
      <c r="BL32">
        <v>27.89141538015858</v>
      </c>
      <c r="BN32">
        <v>60</v>
      </c>
      <c r="BO32">
        <v>7.2417884462194122</v>
      </c>
      <c r="BP32">
        <v>20.817629581180999</v>
      </c>
      <c r="BQ32">
        <v>2.9925949118660982</v>
      </c>
      <c r="BR32">
        <v>68.9495968599972</v>
      </c>
      <c r="BT32">
        <v>35.510204081632651</v>
      </c>
      <c r="BU32">
        <v>7.9716376724657216</v>
      </c>
      <c r="BV32">
        <v>39.26291444053652</v>
      </c>
      <c r="BW32">
        <v>4.1472195891739601</v>
      </c>
      <c r="BX32">
        <v>48.619745834453163</v>
      </c>
      <c r="BZ32">
        <v>60</v>
      </c>
      <c r="CA32">
        <v>40.281182915810582</v>
      </c>
      <c r="CB32">
        <v>10.61245227452468</v>
      </c>
      <c r="CC32">
        <v>0.76402057148355018</v>
      </c>
      <c r="CD32">
        <v>44.835719222534678</v>
      </c>
      <c r="CF32">
        <v>35.510204081632651</v>
      </c>
      <c r="CG32">
        <v>42.693038785498473</v>
      </c>
      <c r="CH32">
        <v>20.03909915162329</v>
      </c>
      <c r="CI32">
        <v>1.5581051134278989</v>
      </c>
      <c r="CJ32">
        <v>33.223052072063403</v>
      </c>
      <c r="CL32">
        <v>100</v>
      </c>
      <c r="CM32">
        <v>2.5787810493961132</v>
      </c>
      <c r="CO32">
        <v>61.224489795918373</v>
      </c>
      <c r="CP32">
        <v>32.196270865502733</v>
      </c>
      <c r="CR32">
        <v>100</v>
      </c>
      <c r="CS32">
        <v>-2.5787810493961132</v>
      </c>
      <c r="CU32">
        <v>61.224489795918373</v>
      </c>
      <c r="CV32">
        <v>38.192635643423998</v>
      </c>
      <c r="CX32">
        <v>100</v>
      </c>
      <c r="CY32">
        <v>0.24894338395875415</v>
      </c>
      <c r="DA32">
        <v>61.224489795918373</v>
      </c>
      <c r="DB32">
        <v>6.5164324199180514</v>
      </c>
    </row>
    <row r="33" spans="1:106" x14ac:dyDescent="0.25">
      <c r="A33" t="s">
        <v>19</v>
      </c>
      <c r="B33" t="s">
        <v>107</v>
      </c>
      <c r="C33">
        <v>1.7515616685871309E-2</v>
      </c>
      <c r="D33">
        <v>1.3613543192244779</v>
      </c>
      <c r="K33" s="1"/>
      <c r="L33">
        <v>36.734693877551017</v>
      </c>
      <c r="M33">
        <v>96.405849382968654</v>
      </c>
      <c r="N33">
        <v>0.51848445569921586</v>
      </c>
      <c r="O33">
        <v>0.17835548838577231</v>
      </c>
      <c r="P33">
        <v>2.8973106982302061</v>
      </c>
      <c r="X33">
        <v>36.734693877551017</v>
      </c>
      <c r="Y33">
        <v>2.773638175937148</v>
      </c>
      <c r="Z33">
        <v>44.18210533008741</v>
      </c>
      <c r="AA33">
        <v>4.1265188807236832</v>
      </c>
      <c r="AB33">
        <v>48.919022324043873</v>
      </c>
      <c r="AJ33">
        <v>36.734693877551017</v>
      </c>
      <c r="AK33">
        <v>28.38221110439957</v>
      </c>
      <c r="AL33">
        <v>13.592462985898029</v>
      </c>
      <c r="AM33">
        <v>4.013486980891531</v>
      </c>
      <c r="AN33">
        <v>54.011840415534017</v>
      </c>
      <c r="AV33">
        <v>36.734693877551017</v>
      </c>
      <c r="AW33">
        <v>49.589795611700772</v>
      </c>
      <c r="AX33">
        <v>22.35052859408615</v>
      </c>
      <c r="AY33">
        <v>2.1524460485019632</v>
      </c>
      <c r="AZ33">
        <v>25.9082687207551</v>
      </c>
      <c r="BH33">
        <v>36.734693877551017</v>
      </c>
      <c r="BI33">
        <v>62.394317865949738</v>
      </c>
      <c r="BJ33">
        <v>7.0551629433816432</v>
      </c>
      <c r="BK33">
        <v>2.0959569563202369</v>
      </c>
      <c r="BL33">
        <v>28.454562250498679</v>
      </c>
      <c r="BT33">
        <v>36.734693877551017</v>
      </c>
      <c r="BU33">
        <v>7.8957181311783309</v>
      </c>
      <c r="BV33">
        <v>38.064132844881023</v>
      </c>
      <c r="BW33">
        <v>4.1039684348731749</v>
      </c>
      <c r="BX33">
        <v>49.937700006181259</v>
      </c>
      <c r="CF33">
        <v>36.734693877551017</v>
      </c>
      <c r="CG33">
        <v>42.520956366124231</v>
      </c>
      <c r="CH33">
        <v>19.430910078103729</v>
      </c>
      <c r="CI33">
        <v>1.4992056466728241</v>
      </c>
      <c r="CJ33">
        <v>33.994611697896843</v>
      </c>
      <c r="CO33">
        <v>63.265306122448983</v>
      </c>
      <c r="CP33">
        <v>33.252189642797653</v>
      </c>
      <c r="CU33">
        <v>63.265306122448983</v>
      </c>
      <c r="CV33">
        <v>38.932958617029513</v>
      </c>
      <c r="DA33">
        <v>63.265306122448983</v>
      </c>
      <c r="DB33">
        <v>6.2008681968172894</v>
      </c>
    </row>
    <row r="34" spans="1:106" x14ac:dyDescent="0.25">
      <c r="A34" t="s">
        <v>20</v>
      </c>
      <c r="B34" t="s">
        <v>108</v>
      </c>
      <c r="C34">
        <v>7.37562877509136E-22</v>
      </c>
      <c r="D34">
        <v>3.387155665408458</v>
      </c>
      <c r="F34" t="s">
        <v>179</v>
      </c>
      <c r="K34" s="1"/>
      <c r="L34">
        <v>37.95918367346939</v>
      </c>
      <c r="M34">
        <v>96.311462494183701</v>
      </c>
      <c r="N34">
        <v>0.51798906429819214</v>
      </c>
      <c r="O34">
        <v>0.17818967737472699</v>
      </c>
      <c r="P34">
        <v>2.9923587897832702</v>
      </c>
      <c r="R34" t="s">
        <v>179</v>
      </c>
      <c r="X34">
        <v>37.95918367346939</v>
      </c>
      <c r="Y34">
        <v>2.793268110451038</v>
      </c>
      <c r="Z34">
        <v>42.828726906886239</v>
      </c>
      <c r="AA34">
        <v>4.107329745344396</v>
      </c>
      <c r="AB34">
        <v>50.271972219217311</v>
      </c>
      <c r="AD34" t="s">
        <v>179</v>
      </c>
      <c r="AJ34">
        <v>37.95918367346939</v>
      </c>
      <c r="AK34">
        <v>27.968019831749029</v>
      </c>
      <c r="AL34">
        <v>13.16406781200633</v>
      </c>
      <c r="AM34">
        <v>3.860319920360896</v>
      </c>
      <c r="AN34">
        <v>55.007593916882847</v>
      </c>
      <c r="AP34" t="s">
        <v>179</v>
      </c>
      <c r="AV34">
        <v>37.95918367346939</v>
      </c>
      <c r="AW34">
        <v>49.552451592700073</v>
      </c>
      <c r="AX34">
        <v>21.67355959106688</v>
      </c>
      <c r="AY34">
        <v>2.1427603763268892</v>
      </c>
      <c r="AZ34">
        <v>26.63227542015936</v>
      </c>
      <c r="BB34" t="s">
        <v>179</v>
      </c>
      <c r="BH34">
        <v>37.95918367346939</v>
      </c>
      <c r="BI34">
        <v>62.140456464608839</v>
      </c>
      <c r="BJ34">
        <v>6.84024149884198</v>
      </c>
      <c r="BK34">
        <v>2.0193694923794578</v>
      </c>
      <c r="BL34">
        <v>28.99993257778949</v>
      </c>
      <c r="BN34" t="s">
        <v>179</v>
      </c>
      <c r="BT34">
        <v>37.95918367346939</v>
      </c>
      <c r="BU34">
        <v>7.8284025964988384</v>
      </c>
      <c r="BV34">
        <v>36.895915678562801</v>
      </c>
      <c r="BW34">
        <v>4.0579959228017213</v>
      </c>
      <c r="BX34">
        <v>51.21920411353512</v>
      </c>
      <c r="BZ34" t="s">
        <v>179</v>
      </c>
      <c r="CF34">
        <v>37.95918367346939</v>
      </c>
      <c r="CG34">
        <v>42.358090597843038</v>
      </c>
      <c r="CH34">
        <v>18.836704376441549</v>
      </c>
      <c r="CI34">
        <v>1.4432445294336269</v>
      </c>
      <c r="CJ34">
        <v>34.742098906585348</v>
      </c>
      <c r="CO34">
        <v>65.306122448979593</v>
      </c>
      <c r="CP34">
        <v>34.308113360874081</v>
      </c>
      <c r="CU34">
        <v>65.306122448979593</v>
      </c>
      <c r="CV34">
        <v>39.673296862234139</v>
      </c>
      <c r="DA34">
        <v>65.306122448979593</v>
      </c>
      <c r="DB34">
        <v>5.8853052024797696</v>
      </c>
    </row>
    <row r="35" spans="1:106" x14ac:dyDescent="0.25">
      <c r="A35" t="s">
        <v>39</v>
      </c>
      <c r="B35" t="s">
        <v>111</v>
      </c>
      <c r="C35">
        <v>0</v>
      </c>
      <c r="D35">
        <v>0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96.2171751104554</v>
      </c>
      <c r="N35">
        <v>0.51749004352413486</v>
      </c>
      <c r="O35">
        <v>0.1780210517310456</v>
      </c>
      <c r="P35">
        <v>3.087313820850885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2.8170496941171161</v>
      </c>
      <c r="Z35">
        <v>41.512184746618608</v>
      </c>
      <c r="AA35">
        <v>4.0831553750287641</v>
      </c>
      <c r="AB35">
        <v>51.588915377170309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27.574357293742249</v>
      </c>
      <c r="AL35">
        <v>12.741931092110841</v>
      </c>
      <c r="AM35">
        <v>3.714719243390598</v>
      </c>
      <c r="AN35">
        <v>55.968993821625652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49.517099998236297</v>
      </c>
      <c r="AX35">
        <v>21.015116565221302</v>
      </c>
      <c r="AY35">
        <v>2.1306037562328819</v>
      </c>
      <c r="AZ35">
        <v>27.338226079835049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61.896717018993691</v>
      </c>
      <c r="BJ35">
        <v>6.6287014112754292</v>
      </c>
      <c r="BK35">
        <v>1.9466151944327701</v>
      </c>
      <c r="BL35">
        <v>29.527966435504439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7.7685027910970978</v>
      </c>
      <c r="BV35">
        <v>35.758438143980356</v>
      </c>
      <c r="BW35">
        <v>4.0095302411536684</v>
      </c>
      <c r="BX35">
        <v>52.465050525425042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42.203117665699423</v>
      </c>
      <c r="CH35">
        <v>18.257239233632351</v>
      </c>
      <c r="CI35">
        <v>1.3899621090529231</v>
      </c>
      <c r="CJ35">
        <v>35.466269137180767</v>
      </c>
      <c r="CO35">
        <v>67.34693877551021</v>
      </c>
      <c r="CP35">
        <v>35.364013685215816</v>
      </c>
      <c r="CU35">
        <v>67.34693877551021</v>
      </c>
      <c r="CV35">
        <v>40.413651040305822</v>
      </c>
      <c r="DA35">
        <v>67.34693877551021</v>
      </c>
      <c r="DB35">
        <v>5.569744444331449</v>
      </c>
    </row>
    <row r="36" spans="1:106" x14ac:dyDescent="0.25">
      <c r="A36" t="s">
        <v>40</v>
      </c>
      <c r="B36" t="s">
        <v>112</v>
      </c>
      <c r="C36">
        <v>0</v>
      </c>
      <c r="D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96.122985409834826</v>
      </c>
      <c r="N36">
        <v>0.51698839437904787</v>
      </c>
      <c r="O36">
        <v>0.1778503358987529</v>
      </c>
      <c r="P36">
        <v>3.1821758881364701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2.8437616307724278</v>
      </c>
      <c r="Z36">
        <v>40.232524361574072</v>
      </c>
      <c r="AA36">
        <v>4.0544596065928706</v>
      </c>
      <c r="AB36">
        <v>52.870558973547723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27.19911571191588</v>
      </c>
      <c r="AL36">
        <v>12.327655941094941</v>
      </c>
      <c r="AM36">
        <v>3.576033856538102</v>
      </c>
      <c r="AN36">
        <v>56.897195876062099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49.483336815701449</v>
      </c>
      <c r="AX36">
        <v>20.375048593367278</v>
      </c>
      <c r="AY36">
        <v>2.116175208985053</v>
      </c>
      <c r="AZ36">
        <v>28.026485132917919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61.661752840109791</v>
      </c>
      <c r="BJ36">
        <v>6.4216153079145029</v>
      </c>
      <c r="BK36">
        <v>1.877163335140579</v>
      </c>
      <c r="BL36">
        <v>30.039468590624718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7.7148304376429646</v>
      </c>
      <c r="BV36">
        <v>34.651875443532163</v>
      </c>
      <c r="BW36">
        <v>3.9587995781230818</v>
      </c>
      <c r="BX36">
        <v>53.676031610761328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42.055233035757112</v>
      </c>
      <c r="CH36">
        <v>17.69276054674706</v>
      </c>
      <c r="CI36">
        <v>1.339174136560485</v>
      </c>
      <c r="CJ36">
        <v>36.167824154579677</v>
      </c>
      <c r="CO36">
        <v>69.387755102040813</v>
      </c>
      <c r="CP36">
        <v>36.419856900128167</v>
      </c>
      <c r="CU36">
        <v>69.387755102040813</v>
      </c>
      <c r="CV36">
        <v>41.154019744042927</v>
      </c>
      <c r="DA36">
        <v>69.387755102040813</v>
      </c>
      <c r="DB36">
        <v>5.2541863875572874</v>
      </c>
    </row>
    <row r="37" spans="1:106" x14ac:dyDescent="0.25">
      <c r="A37" t="s">
        <v>146</v>
      </c>
      <c r="C37">
        <v>0</v>
      </c>
      <c r="D37">
        <v>0</v>
      </c>
      <c r="F37">
        <v>1</v>
      </c>
      <c r="G37">
        <v>-0.17876547803579967</v>
      </c>
      <c r="H37">
        <v>4.8777733862929162E-3</v>
      </c>
      <c r="I37">
        <v>7.7026501598700961E-2</v>
      </c>
      <c r="J37">
        <v>9.6861203050019329E-2</v>
      </c>
      <c r="K37" s="1"/>
      <c r="L37">
        <v>41.632653061224488</v>
      </c>
      <c r="M37">
        <v>96.028891570373062</v>
      </c>
      <c r="N37">
        <v>0.51648511786493545</v>
      </c>
      <c r="O37">
        <v>0.17767825432187409</v>
      </c>
      <c r="P37">
        <v>3.2769450883434419</v>
      </c>
      <c r="R37">
        <v>1</v>
      </c>
      <c r="S37">
        <v>2.0387281241800821</v>
      </c>
      <c r="T37">
        <v>-3.0701585798528388</v>
      </c>
      <c r="U37">
        <v>1.9187632693051598E-2</v>
      </c>
      <c r="V37">
        <v>1.0122428133822616</v>
      </c>
      <c r="X37">
        <v>41.632653061224488</v>
      </c>
      <c r="Y37">
        <v>2.8727265498184882</v>
      </c>
      <c r="Z37">
        <v>38.989315142002447</v>
      </c>
      <c r="AA37">
        <v>4.021622454522948</v>
      </c>
      <c r="AB37">
        <v>54.117640286288058</v>
      </c>
      <c r="AD37">
        <v>1</v>
      </c>
      <c r="AE37">
        <v>-9.7249665730220869</v>
      </c>
      <c r="AF37">
        <v>-0.31098030848047059</v>
      </c>
      <c r="AG37">
        <v>-2.3544050988440475</v>
      </c>
      <c r="AH37">
        <v>12.390351980340533</v>
      </c>
      <c r="AJ37">
        <v>41.632653061224488</v>
      </c>
      <c r="AK37">
        <v>26.840564966659649</v>
      </c>
      <c r="AL37">
        <v>11.92248018885236</v>
      </c>
      <c r="AM37">
        <v>3.44374070443236</v>
      </c>
      <c r="AN37">
        <v>57.793215437950821</v>
      </c>
      <c r="AP37">
        <v>1</v>
      </c>
      <c r="AQ37">
        <v>-0.4758821250912888</v>
      </c>
      <c r="AR37">
        <v>2.9742699488554001</v>
      </c>
      <c r="AS37">
        <v>0.2431074254855376</v>
      </c>
      <c r="AT37">
        <v>1.1409724158273833</v>
      </c>
      <c r="AV37">
        <v>41.632653061224488</v>
      </c>
      <c r="AW37">
        <v>49.450804058931602</v>
      </c>
      <c r="AX37">
        <v>19.7531588670631</v>
      </c>
      <c r="AY37">
        <v>2.0996668472094022</v>
      </c>
      <c r="AZ37">
        <v>28.697419686820751</v>
      </c>
      <c r="BB37">
        <v>1</v>
      </c>
      <c r="BC37">
        <v>-15.204380620881935</v>
      </c>
      <c r="BD37">
        <v>0.16478312577275489</v>
      </c>
      <c r="BE37">
        <v>-0.33539688748064189</v>
      </c>
      <c r="BF37">
        <v>15.374994382589596</v>
      </c>
      <c r="BH37">
        <v>41.632653061224488</v>
      </c>
      <c r="BI37">
        <v>61.434909811147477</v>
      </c>
      <c r="BJ37">
        <v>6.2193228011790547</v>
      </c>
      <c r="BK37">
        <v>1.810773132085195</v>
      </c>
      <c r="BL37">
        <v>30.53499433123185</v>
      </c>
      <c r="BN37">
        <v>1</v>
      </c>
      <c r="BO37">
        <v>7.4456142936903404</v>
      </c>
      <c r="BP37">
        <v>2.8670574359528889</v>
      </c>
      <c r="BQ37">
        <v>2.0977863456042649</v>
      </c>
      <c r="BR37">
        <v>1.4512085754953064</v>
      </c>
      <c r="BT37">
        <v>41.632653061224488</v>
      </c>
      <c r="BU37">
        <v>7.6663470023644038</v>
      </c>
      <c r="BV37">
        <v>33.57625253459738</v>
      </c>
      <c r="BW37">
        <v>3.9060191814704588</v>
      </c>
      <c r="BX37">
        <v>54.852931910556819</v>
      </c>
      <c r="BZ37">
        <v>1</v>
      </c>
      <c r="CA37">
        <v>-3.1639254733697015</v>
      </c>
      <c r="CB37">
        <v>3.1464938190029184</v>
      </c>
      <c r="CC37">
        <v>1.1826711213528001</v>
      </c>
      <c r="CD37">
        <v>5.9081077470525489</v>
      </c>
      <c r="CF37">
        <v>41.632653061224488</v>
      </c>
      <c r="CG37">
        <v>41.913814104855533</v>
      </c>
      <c r="CH37">
        <v>17.143319802211469</v>
      </c>
      <c r="CI37">
        <v>1.290725492046007</v>
      </c>
      <c r="CJ37">
        <v>36.84743996258338</v>
      </c>
      <c r="CO37">
        <v>71.428571428571431</v>
      </c>
      <c r="CP37">
        <v>37.475699968506589</v>
      </c>
      <c r="CU37">
        <v>71.428571428571431</v>
      </c>
      <c r="CV37">
        <v>41.894401044604848</v>
      </c>
      <c r="DA37">
        <v>71.428571428571431</v>
      </c>
      <c r="DB37">
        <v>4.9386316535648236</v>
      </c>
    </row>
    <row r="38" spans="1:106" x14ac:dyDescent="0.25">
      <c r="A38" t="s">
        <v>147</v>
      </c>
      <c r="C38">
        <v>0</v>
      </c>
      <c r="D38">
        <v>0</v>
      </c>
      <c r="F38">
        <v>3</v>
      </c>
      <c r="G38">
        <v>-0.38863971544373044</v>
      </c>
      <c r="H38">
        <v>8.7005051417903267E-2</v>
      </c>
      <c r="I38">
        <v>5.7476450437889959E-3</v>
      </c>
      <c r="J38">
        <v>0.29588701894331665</v>
      </c>
      <c r="K38" s="1"/>
      <c r="L38">
        <v>42.857142857142861</v>
      </c>
      <c r="M38">
        <v>95.934891770121169</v>
      </c>
      <c r="N38">
        <v>0.51598121498380167</v>
      </c>
      <c r="O38">
        <v>0.17750553144443409</v>
      </c>
      <c r="P38">
        <v>3.3716215181752189</v>
      </c>
      <c r="R38">
        <v>3</v>
      </c>
      <c r="S38">
        <v>-8.6188592050118729</v>
      </c>
      <c r="T38">
        <v>8.3359841964973924</v>
      </c>
      <c r="U38">
        <v>-0.212330553996331</v>
      </c>
      <c r="V38">
        <v>0.4952006945196219</v>
      </c>
      <c r="X38">
        <v>42.857142857142861</v>
      </c>
      <c r="Y38">
        <v>2.9033465719002942</v>
      </c>
      <c r="Z38">
        <v>37.782053002426231</v>
      </c>
      <c r="AA38">
        <v>3.985010203054133</v>
      </c>
      <c r="AB38">
        <v>55.330899876052761</v>
      </c>
      <c r="AD38">
        <v>3</v>
      </c>
      <c r="AE38">
        <v>-9.482636317760992</v>
      </c>
      <c r="AF38">
        <v>8.5058251331001564</v>
      </c>
      <c r="AG38">
        <v>13.05673940616191</v>
      </c>
      <c r="AH38">
        <v>4.4106301114442745</v>
      </c>
      <c r="AJ38">
        <v>42.857142857142861</v>
      </c>
      <c r="AK38">
        <v>26.497430947968919</v>
      </c>
      <c r="AL38">
        <v>11.527044108530029</v>
      </c>
      <c r="AM38">
        <v>3.3173339217336242</v>
      </c>
      <c r="AN38">
        <v>58.658192289371051</v>
      </c>
      <c r="AP38">
        <v>3</v>
      </c>
      <c r="AQ38">
        <v>-6.7601028773002554</v>
      </c>
      <c r="AR38">
        <v>14.321538600850392</v>
      </c>
      <c r="AS38">
        <v>0.14671582074776451</v>
      </c>
      <c r="AT38">
        <v>0.34272661578199592</v>
      </c>
      <c r="AV38">
        <v>42.857142857142861</v>
      </c>
      <c r="AW38">
        <v>49.419143741762802</v>
      </c>
      <c r="AX38">
        <v>19.149250577867029</v>
      </c>
      <c r="AY38">
        <v>2.0812707835319291</v>
      </c>
      <c r="AZ38">
        <v>29.35139684895633</v>
      </c>
      <c r="BB38">
        <v>3</v>
      </c>
      <c r="BC38">
        <v>-14.880454208685421</v>
      </c>
      <c r="BD38">
        <v>6.7819947589409324</v>
      </c>
      <c r="BE38">
        <v>8.2913142308832342</v>
      </c>
      <c r="BF38">
        <v>-0.19285478115025079</v>
      </c>
      <c r="BH38">
        <v>42.857142857142861</v>
      </c>
      <c r="BI38">
        <v>61.215792520831727</v>
      </c>
      <c r="BJ38">
        <v>6.0218962671990788</v>
      </c>
      <c r="BK38">
        <v>1.747293804919466</v>
      </c>
      <c r="BL38">
        <v>31.015017476962729</v>
      </c>
      <c r="BN38">
        <v>3</v>
      </c>
      <c r="BO38">
        <v>11.965110806672051</v>
      </c>
      <c r="BP38">
        <v>16.874827802423074</v>
      </c>
      <c r="BQ38">
        <v>8.1995384496783714</v>
      </c>
      <c r="BR38">
        <v>2.5471878996778563</v>
      </c>
      <c r="BT38">
        <v>42.857142857142861</v>
      </c>
      <c r="BU38">
        <v>7.6220866484920187</v>
      </c>
      <c r="BV38">
        <v>32.531458803189842</v>
      </c>
      <c r="BW38">
        <v>3.8514254838031361</v>
      </c>
      <c r="BX38">
        <v>55.996579910834953</v>
      </c>
      <c r="BZ38">
        <v>3</v>
      </c>
      <c r="CA38">
        <v>-2.7731864166714359</v>
      </c>
      <c r="CB38">
        <v>6.2112827418546122</v>
      </c>
      <c r="CC38">
        <v>6.4125045203527016</v>
      </c>
      <c r="CD38">
        <v>2.1435804100751836</v>
      </c>
      <c r="CF38">
        <v>42.857142857142861</v>
      </c>
      <c r="CG38">
        <v>41.778238269834148</v>
      </c>
      <c r="CH38">
        <v>16.60896848645131</v>
      </c>
      <c r="CI38">
        <v>1.2444610555991851</v>
      </c>
      <c r="CJ38">
        <v>37.505792564993257</v>
      </c>
      <c r="CO38">
        <v>73.469387755102048</v>
      </c>
      <c r="CP38">
        <v>38.531543062046737</v>
      </c>
      <c r="CU38">
        <v>73.469387755102048</v>
      </c>
      <c r="CV38">
        <v>42.634792367915473</v>
      </c>
      <c r="DA38">
        <v>73.469387755102048</v>
      </c>
      <c r="DB38">
        <v>4.6230809288722678</v>
      </c>
    </row>
    <row r="39" spans="1:106" x14ac:dyDescent="0.25">
      <c r="A39" t="s">
        <v>110</v>
      </c>
      <c r="B39" t="s">
        <v>113</v>
      </c>
      <c r="C39">
        <v>0</v>
      </c>
      <c r="D39">
        <v>0</v>
      </c>
      <c r="F39">
        <v>5</v>
      </c>
      <c r="G39">
        <v>-0.14420095410821432</v>
      </c>
      <c r="H39">
        <v>-8.8976926122357358E-2</v>
      </c>
      <c r="I39">
        <v>2.6805380850636051E-3</v>
      </c>
      <c r="J39">
        <v>0.2304973417981323</v>
      </c>
      <c r="K39" s="1"/>
      <c r="L39">
        <v>44.081632653061227</v>
      </c>
      <c r="M39">
        <v>95.840984187130232</v>
      </c>
      <c r="N39">
        <v>0.5154776867376506</v>
      </c>
      <c r="O39">
        <v>0.1773328917104578</v>
      </c>
      <c r="P39">
        <v>3.4662052743352181</v>
      </c>
      <c r="R39">
        <v>5</v>
      </c>
      <c r="S39">
        <v>25.708636996915118</v>
      </c>
      <c r="T39">
        <v>19.521984683691038</v>
      </c>
      <c r="U39">
        <v>-0.32294360346419304</v>
      </c>
      <c r="V39">
        <v>1.2472976461680054</v>
      </c>
      <c r="X39">
        <v>44.081632653061227</v>
      </c>
      <c r="Y39">
        <v>2.935023817662842</v>
      </c>
      <c r="Z39">
        <v>36.610233857367923</v>
      </c>
      <c r="AA39">
        <v>3.9449891364215621</v>
      </c>
      <c r="AB39">
        <v>56.511078303503218</v>
      </c>
      <c r="AD39">
        <v>5</v>
      </c>
      <c r="AE39">
        <v>-5.8265797271359361</v>
      </c>
      <c r="AF39">
        <v>5.9314728588286476</v>
      </c>
      <c r="AG39">
        <v>4.2256463744696831</v>
      </c>
      <c r="AH39">
        <v>-4.3305395087924179</v>
      </c>
      <c r="AJ39">
        <v>44.081632653061227</v>
      </c>
      <c r="AK39">
        <v>26.168200138611041</v>
      </c>
      <c r="AL39">
        <v>11.142148639125139</v>
      </c>
      <c r="AM39">
        <v>3.196219220979966</v>
      </c>
      <c r="AN39">
        <v>59.493433267611053</v>
      </c>
      <c r="AP39">
        <v>5</v>
      </c>
      <c r="AQ39">
        <v>0.49048243612065789</v>
      </c>
      <c r="AR39">
        <v>17.217366950736022</v>
      </c>
      <c r="AS39">
        <v>5.4868694721542099E-2</v>
      </c>
      <c r="AT39">
        <v>-0.7755481216973501</v>
      </c>
      <c r="AV39">
        <v>44.081632653061227</v>
      </c>
      <c r="AW39">
        <v>49.388034245732463</v>
      </c>
      <c r="AX39">
        <v>18.563088062373229</v>
      </c>
      <c r="AY39">
        <v>2.061169442875721</v>
      </c>
      <c r="AZ39">
        <v>29.988781907686569</v>
      </c>
      <c r="BB39">
        <v>5</v>
      </c>
      <c r="BC39">
        <v>-18.506466548386413</v>
      </c>
      <c r="BD39">
        <v>5.697593893684779</v>
      </c>
      <c r="BE39">
        <v>4.5544268691348337</v>
      </c>
      <c r="BF39">
        <v>8.254445785517424</v>
      </c>
      <c r="BH39">
        <v>44.081632653061227</v>
      </c>
      <c r="BI39">
        <v>61.004005557887453</v>
      </c>
      <c r="BJ39">
        <v>5.829408082104572</v>
      </c>
      <c r="BK39">
        <v>1.6865745732962429</v>
      </c>
      <c r="BL39">
        <v>31.480011847454271</v>
      </c>
      <c r="BN39">
        <v>5</v>
      </c>
      <c r="BO39">
        <v>0.65583216932567012</v>
      </c>
      <c r="BP39">
        <v>4.7746480670917819</v>
      </c>
      <c r="BQ39">
        <v>6.6869479510436651</v>
      </c>
      <c r="BR39">
        <v>3.8742255611563561</v>
      </c>
      <c r="BT39">
        <v>44.081632653061227</v>
      </c>
      <c r="BU39">
        <v>7.5814985489990017</v>
      </c>
      <c r="BV39">
        <v>31.517057687377889</v>
      </c>
      <c r="BW39">
        <v>3.7952158395526561</v>
      </c>
      <c r="BX39">
        <v>57.107777485245748</v>
      </c>
      <c r="BZ39">
        <v>5</v>
      </c>
      <c r="CA39">
        <v>-3.9368374434704663</v>
      </c>
      <c r="CB39">
        <v>1.8800100446827379</v>
      </c>
      <c r="CC39">
        <v>3.2187736260689905</v>
      </c>
      <c r="CD39">
        <v>-0.96760209784283191</v>
      </c>
      <c r="CF39">
        <v>44.081632653061227</v>
      </c>
      <c r="CG39">
        <v>41.647882927532429</v>
      </c>
      <c r="CH39">
        <v>16.08975808589236</v>
      </c>
      <c r="CI39">
        <v>1.200225707309714</v>
      </c>
      <c r="CJ39">
        <v>38.143557965610633</v>
      </c>
      <c r="CO39">
        <v>75.510204081632651</v>
      </c>
      <c r="CP39">
        <v>39.587386359475687</v>
      </c>
      <c r="CU39">
        <v>75.510204081632651</v>
      </c>
      <c r="CV39">
        <v>43.375156309245163</v>
      </c>
      <c r="DA39">
        <v>75.510204081632651</v>
      </c>
      <c r="DB39">
        <v>4.3075344783817906</v>
      </c>
    </row>
    <row r="40" spans="1:106" x14ac:dyDescent="0.25">
      <c r="A40" t="s">
        <v>91</v>
      </c>
      <c r="B40" t="s">
        <v>114</v>
      </c>
      <c r="C40">
        <v>0</v>
      </c>
      <c r="D40">
        <v>0</v>
      </c>
      <c r="F40">
        <v>10</v>
      </c>
      <c r="G40">
        <v>0.25677294329331346</v>
      </c>
      <c r="H40">
        <v>-3.5283443573390749E-2</v>
      </c>
      <c r="I40">
        <v>-1.9788532202638875E-2</v>
      </c>
      <c r="J40">
        <v>-0.20170096949298022</v>
      </c>
      <c r="K40" s="1"/>
      <c r="L40">
        <v>45.306122448979593</v>
      </c>
      <c r="M40">
        <v>95.747167779110569</v>
      </c>
      <c r="N40">
        <v>0.51497508112762569</v>
      </c>
      <c r="O40">
        <v>0.17716073302284699</v>
      </c>
      <c r="P40">
        <v>3.5606964496077418</v>
      </c>
      <c r="R40">
        <v>10</v>
      </c>
      <c r="S40">
        <v>-5.9914179058646297</v>
      </c>
      <c r="T40">
        <v>5.8134314983362003</v>
      </c>
      <c r="U40">
        <v>0.15942200745227897</v>
      </c>
      <c r="V40">
        <v>1.834739899308957E-2</v>
      </c>
      <c r="X40">
        <v>45.306122448979593</v>
      </c>
      <c r="Y40">
        <v>2.9672949548776981</v>
      </c>
      <c r="Z40">
        <v>35.473219616783418</v>
      </c>
      <c r="AA40">
        <v>3.901896315574743</v>
      </c>
      <c r="AB40">
        <v>57.658915620357632</v>
      </c>
      <c r="AD40">
        <v>10</v>
      </c>
      <c r="AE40">
        <v>1.9742012139929699</v>
      </c>
      <c r="AF40">
        <v>-0.80303937518973001</v>
      </c>
      <c r="AG40">
        <v>2.5397882833360104</v>
      </c>
      <c r="AH40">
        <v>-3.7109502006182211</v>
      </c>
      <c r="AJ40">
        <v>45.306122448979593</v>
      </c>
      <c r="AK40">
        <v>25.852256114368611</v>
      </c>
      <c r="AL40">
        <v>10.767763723382419</v>
      </c>
      <c r="AM40">
        <v>3.08015462377378</v>
      </c>
      <c r="AN40">
        <v>60.299826818365297</v>
      </c>
      <c r="AP40">
        <v>10</v>
      </c>
      <c r="AQ40">
        <v>0.43102259962787315</v>
      </c>
      <c r="AR40">
        <v>-4.7529420462277123</v>
      </c>
      <c r="AS40">
        <v>0.3198264566726079</v>
      </c>
      <c r="AT40">
        <v>4.0020384403160838</v>
      </c>
      <c r="AV40">
        <v>45.306122448979593</v>
      </c>
      <c r="AW40">
        <v>49.357240955110697</v>
      </c>
      <c r="AX40">
        <v>17.994333042381928</v>
      </c>
      <c r="AY40">
        <v>2.0395442882081829</v>
      </c>
      <c r="AZ40">
        <v>30.609955460543901</v>
      </c>
      <c r="BB40">
        <v>10</v>
      </c>
      <c r="BC40">
        <v>-21.641034561529025</v>
      </c>
      <c r="BD40">
        <v>0.40245729759341486</v>
      </c>
      <c r="BE40">
        <v>2.2349929543965317</v>
      </c>
      <c r="BF40">
        <v>19.003584308490581</v>
      </c>
      <c r="BH40">
        <v>45.306122448979593</v>
      </c>
      <c r="BI40">
        <v>60.799153511039627</v>
      </c>
      <c r="BJ40">
        <v>5.6419306220255283</v>
      </c>
      <c r="BK40">
        <v>1.628464656868374</v>
      </c>
      <c r="BL40">
        <v>31.930451262343361</v>
      </c>
      <c r="BN40">
        <v>10</v>
      </c>
      <c r="BO40">
        <v>28.623679348363137</v>
      </c>
      <c r="BP40">
        <v>-21.442344558243356</v>
      </c>
      <c r="BQ40">
        <v>5.5293372045717915</v>
      </c>
      <c r="BR40">
        <v>-5.9941131883332206</v>
      </c>
      <c r="BT40">
        <v>45.306122448979593</v>
      </c>
      <c r="BU40">
        <v>7.5441618653569424</v>
      </c>
      <c r="BV40">
        <v>30.532503995440209</v>
      </c>
      <c r="BW40">
        <v>3.7375723018650602</v>
      </c>
      <c r="BX40">
        <v>58.187312741731148</v>
      </c>
      <c r="BZ40">
        <v>10</v>
      </c>
      <c r="CA40">
        <v>-4.9778817373830933</v>
      </c>
      <c r="CB40">
        <v>-2.6936467088823193</v>
      </c>
      <c r="CC40">
        <v>3.7968246356390014</v>
      </c>
      <c r="CD40">
        <v>4.4584958964817094</v>
      </c>
      <c r="CF40">
        <v>45.306122448979593</v>
      </c>
      <c r="CG40">
        <v>41.522234871946431</v>
      </c>
      <c r="CH40">
        <v>15.5856188680128</v>
      </c>
      <c r="CI40">
        <v>1.1578848082254689</v>
      </c>
      <c r="CJ40">
        <v>38.761380658506553</v>
      </c>
      <c r="CO40">
        <v>77.551020408163268</v>
      </c>
      <c r="CP40">
        <v>40.643230044741429</v>
      </c>
      <c r="CU40">
        <v>77.551020408163268</v>
      </c>
      <c r="CV40">
        <v>44.115234173817797</v>
      </c>
      <c r="DA40">
        <v>77.551020408163268</v>
      </c>
      <c r="DB40">
        <v>3.991992788555986</v>
      </c>
    </row>
    <row r="41" spans="1:106" x14ac:dyDescent="0.25">
      <c r="A41" t="s">
        <v>21</v>
      </c>
      <c r="B41" t="s">
        <v>41</v>
      </c>
      <c r="C41">
        <v>0</v>
      </c>
      <c r="D41">
        <v>0</v>
      </c>
      <c r="F41">
        <v>30</v>
      </c>
      <c r="G41">
        <v>0.2331584081082525</v>
      </c>
      <c r="H41">
        <v>0.25390295722012979</v>
      </c>
      <c r="I41">
        <v>2.5817014075173783E-2</v>
      </c>
      <c r="J41">
        <v>-0.51287840234821891</v>
      </c>
      <c r="K41" s="1"/>
      <c r="L41">
        <v>46.530612244897959</v>
      </c>
      <c r="M41">
        <v>95.653443773737919</v>
      </c>
      <c r="N41">
        <v>0.51447263480420369</v>
      </c>
      <c r="O41">
        <v>0.17698850289131579</v>
      </c>
      <c r="P41">
        <v>3.6550951314700879</v>
      </c>
      <c r="R41">
        <v>30</v>
      </c>
      <c r="S41">
        <v>0.2343036300766248</v>
      </c>
      <c r="T41">
        <v>-2.5750783630554182</v>
      </c>
      <c r="U41">
        <v>0.46198360783788317</v>
      </c>
      <c r="V41">
        <v>1.8775550990847165</v>
      </c>
      <c r="X41">
        <v>46.530612244897959</v>
      </c>
      <c r="Y41">
        <v>2.9997981697091558</v>
      </c>
      <c r="Z41">
        <v>34.370287413243503</v>
      </c>
      <c r="AA41">
        <v>3.8560683082715301</v>
      </c>
      <c r="AB41">
        <v>58.775172305557717</v>
      </c>
      <c r="AD41">
        <v>30</v>
      </c>
      <c r="AE41">
        <v>3.6232853626348316</v>
      </c>
      <c r="AF41">
        <v>-6.452765173890171</v>
      </c>
      <c r="AG41">
        <v>-1.771500909051313</v>
      </c>
      <c r="AH41">
        <v>4.6009794501988068</v>
      </c>
      <c r="AJ41">
        <v>46.530612244897959</v>
      </c>
      <c r="AK41">
        <v>25.548982451024202</v>
      </c>
      <c r="AL41">
        <v>10.403859304046611</v>
      </c>
      <c r="AM41">
        <v>2.968898151717458</v>
      </c>
      <c r="AN41">
        <v>61.078261387328233</v>
      </c>
      <c r="AP41">
        <v>30</v>
      </c>
      <c r="AQ41">
        <v>23.323475737066914</v>
      </c>
      <c r="AR41">
        <v>-14.047307776908401</v>
      </c>
      <c r="AS41">
        <v>2.9718466125264964E-2</v>
      </c>
      <c r="AT41">
        <v>-9.3068440029939694</v>
      </c>
      <c r="AV41">
        <v>46.530612244897959</v>
      </c>
      <c r="AW41">
        <v>49.326623602286311</v>
      </c>
      <c r="AX41">
        <v>17.44261195948053</v>
      </c>
      <c r="AY41">
        <v>2.0165469431440428</v>
      </c>
      <c r="AZ41">
        <v>31.21529096099702</v>
      </c>
      <c r="BB41">
        <v>30</v>
      </c>
      <c r="BC41">
        <v>-10.30833964170769</v>
      </c>
      <c r="BD41">
        <v>0.13799951346793193</v>
      </c>
      <c r="BE41">
        <v>7.5994755890478878</v>
      </c>
      <c r="BF41">
        <v>2.5708645243383685</v>
      </c>
      <c r="BH41">
        <v>46.530612244897959</v>
      </c>
      <c r="BI41">
        <v>60.60084096901322</v>
      </c>
      <c r="BJ41">
        <v>5.4595362630919428</v>
      </c>
      <c r="BK41">
        <v>1.572813275288707</v>
      </c>
      <c r="BL41">
        <v>32.366809541266917</v>
      </c>
      <c r="BN41">
        <v>30</v>
      </c>
      <c r="BO41">
        <v>43.909274163558578</v>
      </c>
      <c r="BP41">
        <v>-12.5433120361376</v>
      </c>
      <c r="BQ41">
        <v>2.5585923829496355</v>
      </c>
      <c r="BR41">
        <v>-33.925988813252317</v>
      </c>
      <c r="BT41">
        <v>46.530612244897959</v>
      </c>
      <c r="BU41">
        <v>7.5096557590374227</v>
      </c>
      <c r="BV41">
        <v>29.577252535655461</v>
      </c>
      <c r="BW41">
        <v>3.6786769238863908</v>
      </c>
      <c r="BX41">
        <v>59.235973788233053</v>
      </c>
      <c r="BZ41">
        <v>30</v>
      </c>
      <c r="CA41">
        <v>1.1124926735349732</v>
      </c>
      <c r="CB41">
        <v>-7.9239715055483391</v>
      </c>
      <c r="CC41">
        <v>1.153514791190142</v>
      </c>
      <c r="CD41">
        <v>7.8134038905796714</v>
      </c>
      <c r="CF41">
        <v>46.530612244897959</v>
      </c>
      <c r="CG41">
        <v>41.400857323837243</v>
      </c>
      <c r="CH41">
        <v>15.09638643848303</v>
      </c>
      <c r="CI41">
        <v>1.1173056245050541</v>
      </c>
      <c r="CJ41">
        <v>39.359942543325012</v>
      </c>
      <c r="CO41">
        <v>79.591836734693885</v>
      </c>
      <c r="CP41">
        <v>41.699074304305938</v>
      </c>
      <c r="CU41">
        <v>79.591836734693885</v>
      </c>
      <c r="CV41">
        <v>44.855384448342569</v>
      </c>
      <c r="DA41">
        <v>79.591836734693885</v>
      </c>
      <c r="DB41">
        <v>3.6764560276595821</v>
      </c>
    </row>
    <row r="42" spans="1:106" x14ac:dyDescent="0.25">
      <c r="A42" t="s">
        <v>22</v>
      </c>
      <c r="B42" t="s">
        <v>42</v>
      </c>
      <c r="C42">
        <v>0</v>
      </c>
      <c r="D42">
        <v>0</v>
      </c>
      <c r="K42" s="1"/>
      <c r="L42">
        <v>47.755102040816332</v>
      </c>
      <c r="M42">
        <v>95.559812044965042</v>
      </c>
      <c r="N42">
        <v>0.51397036994913303</v>
      </c>
      <c r="O42">
        <v>0.17681621647782081</v>
      </c>
      <c r="P42">
        <v>3.7494014115145209</v>
      </c>
      <c r="R42">
        <v>60</v>
      </c>
      <c r="S42">
        <v>-0.51796713223049817</v>
      </c>
      <c r="T42">
        <v>7.0248032958129869E-2</v>
      </c>
      <c r="U42">
        <v>-0.22807162341374987</v>
      </c>
      <c r="V42">
        <v>0.67444868441477013</v>
      </c>
      <c r="X42">
        <v>47.755102040816332</v>
      </c>
      <c r="Y42">
        <v>3.0323400013277331</v>
      </c>
      <c r="Z42">
        <v>33.300631263434433</v>
      </c>
      <c r="AA42">
        <v>3.8077738250495461</v>
      </c>
      <c r="AB42">
        <v>59.860581545937713</v>
      </c>
      <c r="AD42">
        <v>60</v>
      </c>
      <c r="AE42">
        <v>-6.3403756841339991</v>
      </c>
      <c r="AF42">
        <v>3.6993777399324683</v>
      </c>
      <c r="AG42">
        <v>4.4527264265146922</v>
      </c>
      <c r="AH42">
        <v>-1.8117291443633832</v>
      </c>
      <c r="AJ42">
        <v>47.755102040816332</v>
      </c>
      <c r="AK42">
        <v>25.257762724360379</v>
      </c>
      <c r="AL42">
        <v>10.05040532386243</v>
      </c>
      <c r="AM42">
        <v>2.8622078264133899</v>
      </c>
      <c r="AN42">
        <v>61.829625420194319</v>
      </c>
      <c r="AP42">
        <v>60</v>
      </c>
      <c r="AQ42">
        <v>31.202587099841985</v>
      </c>
      <c r="AR42">
        <v>0.62370527144002885</v>
      </c>
      <c r="AS42">
        <v>-0.21826611427840104</v>
      </c>
      <c r="AT42">
        <v>-31.60911913991346</v>
      </c>
      <c r="AV42">
        <v>47.755102040816332</v>
      </c>
      <c r="AW42">
        <v>49.296080697402139</v>
      </c>
      <c r="AX42">
        <v>16.907525038770508</v>
      </c>
      <c r="AY42">
        <v>1.992313230974873</v>
      </c>
      <c r="AZ42">
        <v>31.80515543302846</v>
      </c>
      <c r="BB42">
        <v>60</v>
      </c>
      <c r="BC42">
        <v>-16.25613486572896</v>
      </c>
      <c r="BD42">
        <v>4.6715551471626942</v>
      </c>
      <c r="BE42">
        <v>3.5238109901918104</v>
      </c>
      <c r="BF42">
        <v>8.0607685648591598</v>
      </c>
      <c r="BH42">
        <v>47.755102040816332</v>
      </c>
      <c r="BI42">
        <v>60.408672520533138</v>
      </c>
      <c r="BJ42">
        <v>5.2822973814338106</v>
      </c>
      <c r="BK42">
        <v>1.5194696482100929</v>
      </c>
      <c r="BL42">
        <v>32.789560503861843</v>
      </c>
      <c r="BN42">
        <v>60</v>
      </c>
      <c r="BO42">
        <v>42.443211553780593</v>
      </c>
      <c r="BP42">
        <v>12.392370418819002</v>
      </c>
      <c r="BQ42">
        <v>1.4074050881339022</v>
      </c>
      <c r="BR42">
        <v>-56.244596859997216</v>
      </c>
      <c r="BT42">
        <v>47.755102040816332</v>
      </c>
      <c r="BU42">
        <v>7.4775593915120311</v>
      </c>
      <c r="BV42">
        <v>28.650758116302349</v>
      </c>
      <c r="BW42">
        <v>3.6187117587626898</v>
      </c>
      <c r="BX42">
        <v>60.254548732693387</v>
      </c>
      <c r="BZ42">
        <v>60</v>
      </c>
      <c r="CA42">
        <v>21.238817084189421</v>
      </c>
      <c r="CB42">
        <v>2.2620843921419898</v>
      </c>
      <c r="CC42">
        <v>1.5359794285164496</v>
      </c>
      <c r="CD42">
        <v>-21.530255889201339</v>
      </c>
      <c r="CF42">
        <v>47.755102040816332</v>
      </c>
      <c r="CG42">
        <v>41.283470995440553</v>
      </c>
      <c r="CH42">
        <v>14.62179384822003</v>
      </c>
      <c r="CI42">
        <v>1.0783953073929351</v>
      </c>
      <c r="CJ42">
        <v>39.939840682147249</v>
      </c>
      <c r="CO42">
        <v>81.632653061224488</v>
      </c>
      <c r="CP42">
        <v>42.754919320909828</v>
      </c>
      <c r="CU42">
        <v>81.632653061224488</v>
      </c>
      <c r="CV42">
        <v>45.595600034886289</v>
      </c>
      <c r="DA42">
        <v>81.632653061224488</v>
      </c>
      <c r="DB42">
        <v>3.3609240705276071</v>
      </c>
    </row>
    <row r="43" spans="1:106" x14ac:dyDescent="0.25">
      <c r="A43" t="s">
        <v>23</v>
      </c>
      <c r="B43" t="s">
        <v>43</v>
      </c>
      <c r="C43">
        <v>0</v>
      </c>
      <c r="D43">
        <v>0</v>
      </c>
      <c r="K43" s="1"/>
      <c r="L43">
        <v>48.979591836734699</v>
      </c>
      <c r="M43">
        <v>95.466272445455161</v>
      </c>
      <c r="N43">
        <v>0.51346831962029105</v>
      </c>
      <c r="O43">
        <v>0.17664389792809351</v>
      </c>
      <c r="P43">
        <v>3.8436153798927859</v>
      </c>
      <c r="X43">
        <v>48.979591836734699</v>
      </c>
      <c r="Y43">
        <v>3.064729601662969</v>
      </c>
      <c r="Z43">
        <v>32.263443338969132</v>
      </c>
      <c r="AA43">
        <v>3.7572805851451099</v>
      </c>
      <c r="AB43">
        <v>60.915876144681413</v>
      </c>
      <c r="AJ43">
        <v>48.979591836734699</v>
      </c>
      <c r="AK43">
        <v>24.977980510159728</v>
      </c>
      <c r="AL43">
        <v>9.7073717255746352</v>
      </c>
      <c r="AM43">
        <v>2.7598416694639689</v>
      </c>
      <c r="AN43">
        <v>62.554807362658032</v>
      </c>
      <c r="AV43">
        <v>48.979591836734699</v>
      </c>
      <c r="AW43">
        <v>49.265510750601052</v>
      </c>
      <c r="AX43">
        <v>16.388672505353341</v>
      </c>
      <c r="AY43">
        <v>1.9669789749922439</v>
      </c>
      <c r="AZ43">
        <v>32.37991590062078</v>
      </c>
      <c r="BH43">
        <v>48.979591836734699</v>
      </c>
      <c r="BI43">
        <v>60.222252754324359</v>
      </c>
      <c r="BJ43">
        <v>5.1102863531811247</v>
      </c>
      <c r="BK43">
        <v>1.46828299528538</v>
      </c>
      <c r="BL43">
        <v>33.199177969765053</v>
      </c>
      <c r="BT43">
        <v>48.979591836734699</v>
      </c>
      <c r="BU43">
        <v>7.4475670928288116</v>
      </c>
      <c r="BV43">
        <v>27.752409434491629</v>
      </c>
      <c r="BW43">
        <v>3.5578287869802221</v>
      </c>
      <c r="BX43">
        <v>61.24377937411159</v>
      </c>
      <c r="CF43">
        <v>48.979591836734699</v>
      </c>
      <c r="CG43">
        <v>41.16982651700134</v>
      </c>
      <c r="CH43">
        <v>14.161548061241239</v>
      </c>
      <c r="CI43">
        <v>1.041068326297899</v>
      </c>
      <c r="CJ43">
        <v>40.50165621896528</v>
      </c>
      <c r="CO43">
        <v>83.673469387755105</v>
      </c>
      <c r="CP43">
        <v>43.810687050691321</v>
      </c>
      <c r="CU43">
        <v>83.673469387755105</v>
      </c>
      <c r="CV43">
        <v>46.33587015334313</v>
      </c>
      <c r="DA43">
        <v>83.673469387755105</v>
      </c>
      <c r="DB43">
        <v>3.0431428783154959</v>
      </c>
    </row>
    <row r="44" spans="1:106" x14ac:dyDescent="0.25">
      <c r="A44" t="s">
        <v>24</v>
      </c>
      <c r="B44" t="s">
        <v>44</v>
      </c>
      <c r="C44">
        <v>0</v>
      </c>
      <c r="D44">
        <v>0</v>
      </c>
      <c r="K44" s="1"/>
      <c r="L44">
        <v>50.204081632653057</v>
      </c>
      <c r="M44">
        <v>95.372824827871469</v>
      </c>
      <c r="N44">
        <v>0.51296651687555461</v>
      </c>
      <c r="O44">
        <v>0.17647157138786609</v>
      </c>
      <c r="P44">
        <v>3.9377371267566228</v>
      </c>
      <c r="X44">
        <v>50.204081632653057</v>
      </c>
      <c r="Y44">
        <v>3.096789038251194</v>
      </c>
      <c r="Z44">
        <v>31.25792402023519</v>
      </c>
      <c r="AA44">
        <v>3.70484418027706</v>
      </c>
      <c r="AB44">
        <v>61.941778004980108</v>
      </c>
      <c r="AJ44">
        <v>50.204081632653057</v>
      </c>
      <c r="AK44">
        <v>24.70901938420484</v>
      </c>
      <c r="AL44">
        <v>9.374728451927945</v>
      </c>
      <c r="AM44">
        <v>2.6615577024715882</v>
      </c>
      <c r="AN44">
        <v>63.254695660413809</v>
      </c>
      <c r="AV44">
        <v>50.204081632653057</v>
      </c>
      <c r="AW44">
        <v>49.234820299003403</v>
      </c>
      <c r="AX44">
        <v>15.88566051580028</v>
      </c>
      <c r="AY44">
        <v>1.9406718586045359</v>
      </c>
      <c r="AZ44">
        <v>32.939931711124522</v>
      </c>
      <c r="BH44">
        <v>50.204081632653057</v>
      </c>
      <c r="BI44">
        <v>60.041186259111832</v>
      </c>
      <c r="BJ44">
        <v>4.943575554463882</v>
      </c>
      <c r="BK44">
        <v>1.4191025361674161</v>
      </c>
      <c r="BL44">
        <v>33.596135758613428</v>
      </c>
      <c r="BT44">
        <v>50.204081632653057</v>
      </c>
      <c r="BU44">
        <v>7.4193545667048069</v>
      </c>
      <c r="BV44">
        <v>26.881489674432011</v>
      </c>
      <c r="BW44">
        <v>3.4962311584927841</v>
      </c>
      <c r="BX44">
        <v>62.204509340042449</v>
      </c>
      <c r="CF44">
        <v>50.204081632653057</v>
      </c>
      <c r="CG44">
        <v>41.059674518764602</v>
      </c>
      <c r="CH44">
        <v>13.71535604156411</v>
      </c>
      <c r="CI44">
        <v>1.005239150628737</v>
      </c>
      <c r="CJ44">
        <v>41.045970297771078</v>
      </c>
      <c r="CO44">
        <v>85.714285714285722</v>
      </c>
      <c r="CP44">
        <v>44.866540700502668</v>
      </c>
      <c r="CU44">
        <v>85.714285714285722</v>
      </c>
      <c r="CV44">
        <v>47.076183494959729</v>
      </c>
      <c r="DA44">
        <v>85.714285714285722</v>
      </c>
      <c r="DB44">
        <v>2.7281533070396051</v>
      </c>
    </row>
    <row r="45" spans="1:106" x14ac:dyDescent="0.25">
      <c r="A45" t="s">
        <v>123</v>
      </c>
      <c r="B45" t="s">
        <v>124</v>
      </c>
      <c r="C45">
        <v>0</v>
      </c>
      <c r="D45">
        <v>0</v>
      </c>
      <c r="K45" s="1"/>
      <c r="L45">
        <v>51.428571428571431</v>
      </c>
      <c r="M45">
        <v>95.279469044877189</v>
      </c>
      <c r="N45">
        <v>0.51246499477280105</v>
      </c>
      <c r="O45">
        <v>0.17629926100287019</v>
      </c>
      <c r="P45">
        <v>4.0317667422577781</v>
      </c>
      <c r="X45">
        <v>51.428571428571431</v>
      </c>
      <c r="Y45">
        <v>3.128378890450934</v>
      </c>
      <c r="Z45">
        <v>30.283226692536989</v>
      </c>
      <c r="AA45">
        <v>3.6507151349154832</v>
      </c>
      <c r="AB45">
        <v>62.939014724371653</v>
      </c>
      <c r="AJ45">
        <v>51.428571428571431</v>
      </c>
      <c r="AK45">
        <v>24.450262922278259</v>
      </c>
      <c r="AL45">
        <v>9.0524454456670966</v>
      </c>
      <c r="AM45">
        <v>2.5671139470386382</v>
      </c>
      <c r="AN45">
        <v>63.930178759156107</v>
      </c>
      <c r="AV45">
        <v>51.428571428571431</v>
      </c>
      <c r="AW45">
        <v>49.203942426729448</v>
      </c>
      <c r="AX45">
        <v>15.39806426373479</v>
      </c>
      <c r="AY45">
        <v>1.913514260388661</v>
      </c>
      <c r="AZ45">
        <v>33.485563699565972</v>
      </c>
      <c r="BH45">
        <v>51.428571428571431</v>
      </c>
      <c r="BI45">
        <v>59.865082385236569</v>
      </c>
      <c r="BJ45">
        <v>4.782235127427346</v>
      </c>
      <c r="BK45">
        <v>1.3717794450824621</v>
      </c>
      <c r="BL45">
        <v>33.980903203599418</v>
      </c>
      <c r="BT45">
        <v>51.428571428571431</v>
      </c>
      <c r="BU45">
        <v>7.3927677994548926</v>
      </c>
      <c r="BV45">
        <v>26.037300587597379</v>
      </c>
      <c r="BW45">
        <v>3.4340515542327492</v>
      </c>
      <c r="BX45">
        <v>63.137464166350291</v>
      </c>
      <c r="CF45">
        <v>51.428571428571431</v>
      </c>
      <c r="CG45">
        <v>40.952765630975343</v>
      </c>
      <c r="CH45">
        <v>13.282924753206069</v>
      </c>
      <c r="CI45">
        <v>0.9708222497942367</v>
      </c>
      <c r="CJ45">
        <v>41.573364062556657</v>
      </c>
      <c r="CO45">
        <v>87.755102040816325</v>
      </c>
      <c r="CP45">
        <v>45.922404627782853</v>
      </c>
      <c r="CU45">
        <v>87.755102040816325</v>
      </c>
      <c r="CV45">
        <v>47.81653571679454</v>
      </c>
      <c r="DA45">
        <v>87.755102040816325</v>
      </c>
      <c r="DB45">
        <v>2.413005394799661</v>
      </c>
    </row>
    <row r="46" spans="1:106" x14ac:dyDescent="0.25">
      <c r="A46" t="s">
        <v>25</v>
      </c>
      <c r="B46" t="s">
        <v>45</v>
      </c>
      <c r="C46">
        <v>0</v>
      </c>
      <c r="D46">
        <v>0</v>
      </c>
      <c r="K46" s="1"/>
      <c r="L46">
        <v>52.653061224489797</v>
      </c>
      <c r="M46">
        <v>95.186204949135501</v>
      </c>
      <c r="N46">
        <v>0.51196378636990714</v>
      </c>
      <c r="O46">
        <v>0.17612699091883791</v>
      </c>
      <c r="P46">
        <v>4.1257043165479947</v>
      </c>
      <c r="X46">
        <v>52.653061224489797</v>
      </c>
      <c r="Y46">
        <v>3.1593853900292932</v>
      </c>
      <c r="Z46">
        <v>29.338468001187429</v>
      </c>
      <c r="AA46">
        <v>3.5951498483402342</v>
      </c>
      <c r="AB46">
        <v>63.908332045113831</v>
      </c>
      <c r="AJ46">
        <v>52.653061224489797</v>
      </c>
      <c r="AK46">
        <v>24.201094700162599</v>
      </c>
      <c r="AL46">
        <v>8.740492649536824</v>
      </c>
      <c r="AM46">
        <v>2.476268424767512</v>
      </c>
      <c r="AN46">
        <v>64.582145104579411</v>
      </c>
      <c r="AV46">
        <v>52.653061224489797</v>
      </c>
      <c r="AW46">
        <v>49.172812126343182</v>
      </c>
      <c r="AX46">
        <v>14.925427400656799</v>
      </c>
      <c r="AY46">
        <v>1.885646784446489</v>
      </c>
      <c r="AZ46">
        <v>34.017198215809543</v>
      </c>
      <c r="BH46">
        <v>52.653061224489797</v>
      </c>
      <c r="BI46">
        <v>59.693752533737332</v>
      </c>
      <c r="BJ46">
        <v>4.6261393458543756</v>
      </c>
      <c r="BK46">
        <v>1.326233849017886</v>
      </c>
      <c r="BL46">
        <v>34.353874433297378</v>
      </c>
      <c r="BT46">
        <v>52.653061224489797</v>
      </c>
      <c r="BU46">
        <v>7.3676784131010518</v>
      </c>
      <c r="BV46">
        <v>25.21914200857444</v>
      </c>
      <c r="BW46">
        <v>3.3714122143252818</v>
      </c>
      <c r="BX46">
        <v>64.043351670808519</v>
      </c>
      <c r="CF46">
        <v>52.653061224489797</v>
      </c>
      <c r="CG46">
        <v>40.848911161872053</v>
      </c>
      <c r="CH46">
        <v>12.86393392718931</v>
      </c>
      <c r="CI46">
        <v>0.93774895827685212</v>
      </c>
      <c r="CJ46">
        <v>42.084362042687559</v>
      </c>
      <c r="CO46">
        <v>89.795918367346943</v>
      </c>
      <c r="CP46">
        <v>46.978277482648302</v>
      </c>
      <c r="CU46">
        <v>89.795918367346943</v>
      </c>
      <c r="CV46">
        <v>48.556904674973083</v>
      </c>
      <c r="DA46">
        <v>89.795918367346943</v>
      </c>
      <c r="DB46">
        <v>2.0977066443976589</v>
      </c>
    </row>
    <row r="47" spans="1:106" x14ac:dyDescent="0.25">
      <c r="A47" t="s">
        <v>26</v>
      </c>
      <c r="B47" t="s">
        <v>46</v>
      </c>
      <c r="C47">
        <v>0</v>
      </c>
      <c r="D47">
        <v>0</v>
      </c>
      <c r="K47" s="1"/>
      <c r="L47">
        <v>53.877551020408163</v>
      </c>
      <c r="M47">
        <v>95.093032393309628</v>
      </c>
      <c r="N47">
        <v>0.5114629247247503</v>
      </c>
      <c r="O47">
        <v>0.17595478528150099</v>
      </c>
      <c r="P47">
        <v>4.2195499397790153</v>
      </c>
      <c r="X47">
        <v>53.877551020408163</v>
      </c>
      <c r="Y47">
        <v>3.1897740881178369</v>
      </c>
      <c r="Z47">
        <v>28.42283381111951</v>
      </c>
      <c r="AA47">
        <v>3.5383245180682148</v>
      </c>
      <c r="AB47">
        <v>64.850402807448745</v>
      </c>
      <c r="AJ47">
        <v>53.877551020408163</v>
      </c>
      <c r="AK47">
        <v>23.960918502694771</v>
      </c>
      <c r="AL47">
        <v>8.4388273662500435</v>
      </c>
      <c r="AM47">
        <v>2.3887871800345288</v>
      </c>
      <c r="AN47">
        <v>65.211467625885177</v>
      </c>
      <c r="AV47">
        <v>53.877551020408163</v>
      </c>
      <c r="AW47">
        <v>49.141415095904733</v>
      </c>
      <c r="AX47">
        <v>14.467347077548929</v>
      </c>
      <c r="AY47">
        <v>1.8571539999618709</v>
      </c>
      <c r="AZ47">
        <v>34.535168213301183</v>
      </c>
      <c r="BH47">
        <v>53.877551020408163</v>
      </c>
      <c r="BI47">
        <v>59.527009003044</v>
      </c>
      <c r="BJ47">
        <v>4.4751133897410256</v>
      </c>
      <c r="BK47">
        <v>1.2823819928008311</v>
      </c>
      <c r="BL47">
        <v>34.715495776326968</v>
      </c>
      <c r="BT47">
        <v>53.877551020408163</v>
      </c>
      <c r="BU47">
        <v>7.3439580296652647</v>
      </c>
      <c r="BV47">
        <v>24.426313771949921</v>
      </c>
      <c r="BW47">
        <v>3.3084353788955458</v>
      </c>
      <c r="BX47">
        <v>64.922879671190543</v>
      </c>
      <c r="CF47">
        <v>53.877551020408163</v>
      </c>
      <c r="CG47">
        <v>40.747896118465462</v>
      </c>
      <c r="CH47">
        <v>12.458018691315811</v>
      </c>
      <c r="CI47">
        <v>0.90593689873076344</v>
      </c>
      <c r="CJ47">
        <v>42.579580672813087</v>
      </c>
      <c r="CO47">
        <v>91.83673469387756</v>
      </c>
      <c r="CP47">
        <v>48.034149699364029</v>
      </c>
      <c r="CU47">
        <v>91.83673469387756</v>
      </c>
      <c r="CV47">
        <v>49.29727526318257</v>
      </c>
      <c r="DA47">
        <v>91.83673469387756</v>
      </c>
      <c r="DB47">
        <v>1.782287640390732</v>
      </c>
    </row>
    <row r="48" spans="1:106" x14ac:dyDescent="0.25">
      <c r="A48" t="s">
        <v>115</v>
      </c>
      <c r="B48" t="s">
        <v>117</v>
      </c>
      <c r="C48">
        <v>0</v>
      </c>
      <c r="D48">
        <v>0</v>
      </c>
      <c r="K48" s="1"/>
      <c r="L48">
        <v>55.102040816326529</v>
      </c>
      <c r="M48">
        <v>94.999951230062777</v>
      </c>
      <c r="N48">
        <v>0.51096244289520731</v>
      </c>
      <c r="O48">
        <v>0.17578266823659119</v>
      </c>
      <c r="P48">
        <v>4.3133037021025844</v>
      </c>
      <c r="X48">
        <v>55.102040816326529</v>
      </c>
      <c r="Y48">
        <v>3.2195105358481308</v>
      </c>
      <c r="Z48">
        <v>27.535509987266241</v>
      </c>
      <c r="AA48">
        <v>3.4804153416163288</v>
      </c>
      <c r="AB48">
        <v>65.765899851618485</v>
      </c>
      <c r="AJ48">
        <v>55.102040816326529</v>
      </c>
      <c r="AK48">
        <v>23.729407388068509</v>
      </c>
      <c r="AL48">
        <v>8.1471431534840661</v>
      </c>
      <c r="AM48">
        <v>2.3045338090909651</v>
      </c>
      <c r="AN48">
        <v>65.818916323912106</v>
      </c>
      <c r="AV48">
        <v>55.102040816326529</v>
      </c>
      <c r="AW48">
        <v>49.109737033474246</v>
      </c>
      <c r="AX48">
        <v>14.023420445393819</v>
      </c>
      <c r="AY48">
        <v>1.8281204761186569</v>
      </c>
      <c r="AZ48">
        <v>35.039806645486813</v>
      </c>
      <c r="BH48">
        <v>55.102040816326529</v>
      </c>
      <c r="BI48">
        <v>59.364681756129798</v>
      </c>
      <c r="BJ48">
        <v>4.3290357503759269</v>
      </c>
      <c r="BK48">
        <v>1.2401570250135789</v>
      </c>
      <c r="BL48">
        <v>35.066125630126983</v>
      </c>
      <c r="BT48">
        <v>55.102040816326529</v>
      </c>
      <c r="BU48">
        <v>7.3214782711695099</v>
      </c>
      <c r="BV48">
        <v>23.658115712310551</v>
      </c>
      <c r="BW48">
        <v>3.2452432880687052</v>
      </c>
      <c r="BX48">
        <v>65.776755985269773</v>
      </c>
      <c r="CF48">
        <v>55.102040816326529</v>
      </c>
      <c r="CG48">
        <v>40.649596834285077</v>
      </c>
      <c r="CH48">
        <v>12.06483250617377</v>
      </c>
      <c r="CI48">
        <v>0.87533444658474524</v>
      </c>
      <c r="CJ48">
        <v>43.059502094978853</v>
      </c>
      <c r="CO48">
        <v>93.877551020408163</v>
      </c>
      <c r="CP48">
        <v>49.089253861037712</v>
      </c>
      <c r="CU48">
        <v>93.877551020408163</v>
      </c>
      <c r="CV48">
        <v>50.037640496377698</v>
      </c>
      <c r="DA48">
        <v>93.877551020408163</v>
      </c>
      <c r="DB48">
        <v>1.467889215861494</v>
      </c>
    </row>
    <row r="49" spans="1:106" x14ac:dyDescent="0.25">
      <c r="A49" t="s">
        <v>116</v>
      </c>
      <c r="B49" t="s">
        <v>118</v>
      </c>
      <c r="C49">
        <v>0</v>
      </c>
      <c r="D49">
        <v>0</v>
      </c>
      <c r="K49" s="1"/>
      <c r="L49">
        <v>56.326530612244902</v>
      </c>
      <c r="M49">
        <v>94.906961312058144</v>
      </c>
      <c r="N49">
        <v>0.5104623739391555</v>
      </c>
      <c r="O49">
        <v>0.17561066392984059</v>
      </c>
      <c r="P49">
        <v>4.4069656936704442</v>
      </c>
      <c r="X49">
        <v>56.326530612244902</v>
      </c>
      <c r="Y49">
        <v>3.2485602843517412</v>
      </c>
      <c r="Z49">
        <v>26.675682394560599</v>
      </c>
      <c r="AA49">
        <v>3.4215985165014802</v>
      </c>
      <c r="AB49">
        <v>66.655496017865175</v>
      </c>
      <c r="AJ49">
        <v>56.326530612244902</v>
      </c>
      <c r="AK49">
        <v>23.50625208487541</v>
      </c>
      <c r="AL49">
        <v>7.8651320078432114</v>
      </c>
      <c r="AM49">
        <v>2.2233816889423732</v>
      </c>
      <c r="AN49">
        <v>66.405234893128011</v>
      </c>
      <c r="AV49">
        <v>56.326530612244902</v>
      </c>
      <c r="AW49">
        <v>49.07776363711185</v>
      </c>
      <c r="AX49">
        <v>13.59324465517409</v>
      </c>
      <c r="AY49">
        <v>1.7986307821006959</v>
      </c>
      <c r="AZ49">
        <v>35.531446465812387</v>
      </c>
      <c r="BH49">
        <v>56.326530612244902</v>
      </c>
      <c r="BI49">
        <v>59.206600755967962</v>
      </c>
      <c r="BJ49">
        <v>4.187784919047707</v>
      </c>
      <c r="BK49">
        <v>1.1994920942384091</v>
      </c>
      <c r="BL49">
        <v>35.406122392136218</v>
      </c>
      <c r="BT49">
        <v>56.326530612244902</v>
      </c>
      <c r="BU49">
        <v>7.3001107596357713</v>
      </c>
      <c r="BV49">
        <v>22.91384766424305</v>
      </c>
      <c r="BW49">
        <v>3.1819581819699221</v>
      </c>
      <c r="BX49">
        <v>66.605688430819612</v>
      </c>
      <c r="CF49">
        <v>56.326530612244902</v>
      </c>
      <c r="CG49">
        <v>40.553894590630136</v>
      </c>
      <c r="CH49">
        <v>11.68402907184341</v>
      </c>
      <c r="CI49">
        <v>0.84589159481290621</v>
      </c>
      <c r="CJ49">
        <v>43.524601485109372</v>
      </c>
      <c r="CO49">
        <v>95.91836734693878</v>
      </c>
      <c r="CP49">
        <v>50.144571386295432</v>
      </c>
      <c r="CU49">
        <v>95.91836734693878</v>
      </c>
      <c r="CV49">
        <v>50.777998248706638</v>
      </c>
      <c r="DA49">
        <v>95.91836734693878</v>
      </c>
      <c r="DB49">
        <v>1.152325079149618</v>
      </c>
    </row>
    <row r="50" spans="1:106" x14ac:dyDescent="0.25">
      <c r="A50" t="s">
        <v>148</v>
      </c>
      <c r="C50">
        <v>0</v>
      </c>
      <c r="D50">
        <v>0</v>
      </c>
      <c r="K50" s="1"/>
      <c r="L50">
        <v>57.551020408163268</v>
      </c>
      <c r="M50">
        <v>94.814062491958936</v>
      </c>
      <c r="N50">
        <v>0.50996275091447185</v>
      </c>
      <c r="O50">
        <v>0.17543879650698099</v>
      </c>
      <c r="P50">
        <v>4.5005360046343386</v>
      </c>
      <c r="X50">
        <v>57.551020408163268</v>
      </c>
      <c r="Y50">
        <v>3.27688888476023</v>
      </c>
      <c r="Z50">
        <v>25.842536897935609</v>
      </c>
      <c r="AA50">
        <v>3.3620502402405701</v>
      </c>
      <c r="AB50">
        <v>67.519864146430876</v>
      </c>
      <c r="AJ50">
        <v>57.551020408163268</v>
      </c>
      <c r="AK50">
        <v>23.29113139047271</v>
      </c>
      <c r="AL50">
        <v>7.5925424579670953</v>
      </c>
      <c r="AM50">
        <v>2.1452048936106412</v>
      </c>
      <c r="AN50">
        <v>66.971121931844934</v>
      </c>
      <c r="AV50">
        <v>57.551020408163268</v>
      </c>
      <c r="AW50">
        <v>49.045480604877667</v>
      </c>
      <c r="AX50">
        <v>13.17641685787237</v>
      </c>
      <c r="AY50">
        <v>1.76876948709184</v>
      </c>
      <c r="AZ50">
        <v>36.010420627723818</v>
      </c>
      <c r="BH50">
        <v>57.551020408163268</v>
      </c>
      <c r="BI50">
        <v>59.052595965531722</v>
      </c>
      <c r="BJ50">
        <v>4.0512393870450003</v>
      </c>
      <c r="BK50">
        <v>1.1603203490576011</v>
      </c>
      <c r="BL50">
        <v>35.735844459793519</v>
      </c>
      <c r="BT50">
        <v>57.551020408163268</v>
      </c>
      <c r="BU50">
        <v>7.2797445041037836</v>
      </c>
      <c r="BV50">
        <v>22.192797484084</v>
      </c>
      <c r="BW50">
        <v>3.1186952368995362</v>
      </c>
      <c r="BX50">
        <v>67.410372564413805</v>
      </c>
      <c r="CF50">
        <v>57.551020408163268</v>
      </c>
      <c r="CG50">
        <v>40.460670668799906</v>
      </c>
      <c r="CH50">
        <v>11.31526208840496</v>
      </c>
      <c r="CI50">
        <v>0.81755833638935493</v>
      </c>
      <c r="CJ50">
        <v>43.975354019129171</v>
      </c>
      <c r="CO50">
        <v>97.959183673469397</v>
      </c>
      <c r="CP50">
        <v>51.200245013767983</v>
      </c>
      <c r="CU50">
        <v>97.959183673469397</v>
      </c>
      <c r="CV50">
        <v>51.518353371298858</v>
      </c>
      <c r="DA50">
        <v>97.959183673469397</v>
      </c>
      <c r="DB50">
        <v>0.83642079144603665</v>
      </c>
    </row>
    <row r="51" spans="1:106" x14ac:dyDescent="0.25">
      <c r="A51" t="s">
        <v>149</v>
      </c>
      <c r="C51">
        <v>0</v>
      </c>
      <c r="D51">
        <v>0</v>
      </c>
      <c r="K51" s="1"/>
      <c r="L51">
        <v>58.775510204081627</v>
      </c>
      <c r="M51">
        <v>94.721254622428361</v>
      </c>
      <c r="N51">
        <v>0.50946360687903347</v>
      </c>
      <c r="O51">
        <v>0.17526709011374431</v>
      </c>
      <c r="P51">
        <v>4.5940147251460131</v>
      </c>
      <c r="X51">
        <v>58.775510204081627</v>
      </c>
      <c r="Y51">
        <v>3.3044674855412319</v>
      </c>
      <c r="Z51">
        <v>25.035261603424502</v>
      </c>
      <c r="AA51">
        <v>3.3019410987954569</v>
      </c>
      <c r="AB51">
        <v>68.359671856844756</v>
      </c>
      <c r="AJ51">
        <v>58.775510204081627</v>
      </c>
      <c r="AK51">
        <v>23.083724102217609</v>
      </c>
      <c r="AL51">
        <v>7.3291230324953309</v>
      </c>
      <c r="AM51">
        <v>2.0698774971176568</v>
      </c>
      <c r="AN51">
        <v>67.517276038374931</v>
      </c>
      <c r="AV51">
        <v>58.775510204081627</v>
      </c>
      <c r="AW51">
        <v>49.012873634831863</v>
      </c>
      <c r="AX51">
        <v>12.772534204471279</v>
      </c>
      <c r="AY51">
        <v>1.7386211602759369</v>
      </c>
      <c r="AZ51">
        <v>36.47706208466704</v>
      </c>
      <c r="BH51">
        <v>58.775510204081627</v>
      </c>
      <c r="BI51">
        <v>58.902497347794309</v>
      </c>
      <c r="BJ51">
        <v>3.9192776456564342</v>
      </c>
      <c r="BK51">
        <v>1.122574938053434</v>
      </c>
      <c r="BL51">
        <v>36.055650230537672</v>
      </c>
      <c r="BT51">
        <v>58.775510204081627</v>
      </c>
      <c r="BU51">
        <v>7.260324343128282</v>
      </c>
      <c r="BV51">
        <v>21.494279289363181</v>
      </c>
      <c r="BW51">
        <v>3.055545077842075</v>
      </c>
      <c r="BX51">
        <v>68.191461093718345</v>
      </c>
      <c r="CF51">
        <v>58.775510204081627</v>
      </c>
      <c r="CG51">
        <v>40.369806350093647</v>
      </c>
      <c r="CH51">
        <v>10.958185255938639</v>
      </c>
      <c r="CI51">
        <v>0.79028466428819999</v>
      </c>
      <c r="CJ51">
        <v>44.412234872962763</v>
      </c>
    </row>
    <row r="52" spans="1:106" x14ac:dyDescent="0.25">
      <c r="A52" t="s">
        <v>120</v>
      </c>
      <c r="B52" t="s">
        <v>119</v>
      </c>
      <c r="C52">
        <v>0</v>
      </c>
      <c r="D52">
        <v>0</v>
      </c>
      <c r="K52" s="1"/>
      <c r="L52">
        <v>60</v>
      </c>
      <c r="M52">
        <v>94.628537556129629</v>
      </c>
      <c r="N52">
        <v>0.50896497489071746</v>
      </c>
      <c r="O52">
        <v>0.1750955688958622</v>
      </c>
      <c r="P52">
        <v>4.6874019453572089</v>
      </c>
      <c r="X52">
        <v>60</v>
      </c>
      <c r="Y52">
        <v>3.3313004655638312</v>
      </c>
      <c r="Z52">
        <v>24.253085300375201</v>
      </c>
      <c r="AA52">
        <v>3.2414049567470831</v>
      </c>
      <c r="AB52">
        <v>69.175551315585224</v>
      </c>
      <c r="AJ52">
        <v>60</v>
      </c>
      <c r="AK52">
        <v>22.883709017467329</v>
      </c>
      <c r="AL52">
        <v>7.0746222600675308</v>
      </c>
      <c r="AM52">
        <v>1.997273573485308</v>
      </c>
      <c r="AN52">
        <v>68.044395811030043</v>
      </c>
      <c r="AV52">
        <v>60</v>
      </c>
      <c r="AW52">
        <v>48.979932400158013</v>
      </c>
      <c r="AX52">
        <v>12.38119472855997</v>
      </c>
      <c r="AY52">
        <v>1.708266114278401</v>
      </c>
      <c r="AZ52">
        <v>36.931699639913461</v>
      </c>
      <c r="BH52">
        <v>60</v>
      </c>
      <c r="BI52">
        <v>58.75613486572896</v>
      </c>
      <c r="BJ52">
        <v>3.7917781861706392</v>
      </c>
      <c r="BK52">
        <v>1.0861890098081901</v>
      </c>
      <c r="BL52">
        <v>36.36589810180751</v>
      </c>
      <c r="BT52">
        <v>60</v>
      </c>
      <c r="BU52">
        <v>7.2417884462194122</v>
      </c>
      <c r="BV52">
        <v>20.817629581180999</v>
      </c>
      <c r="BW52">
        <v>2.9925949118660982</v>
      </c>
      <c r="BX52">
        <v>68.9495968599972</v>
      </c>
      <c r="CF52">
        <v>60</v>
      </c>
      <c r="CG52">
        <v>40.281182915810582</v>
      </c>
      <c r="CH52">
        <v>10.61245227452468</v>
      </c>
      <c r="CI52">
        <v>0.76402057148355018</v>
      </c>
      <c r="CJ52">
        <v>44.835719222534678</v>
      </c>
    </row>
    <row r="53" spans="1:106" x14ac:dyDescent="0.25">
      <c r="A53" t="s">
        <v>122</v>
      </c>
      <c r="B53" t="s">
        <v>121</v>
      </c>
      <c r="C53">
        <v>0</v>
      </c>
      <c r="D53">
        <v>0</v>
      </c>
      <c r="G53" s="1"/>
      <c r="L53" s="1"/>
    </row>
    <row r="54" spans="1:106" x14ac:dyDescent="0.25">
      <c r="A54" t="s">
        <v>27</v>
      </c>
      <c r="B54" t="s">
        <v>47</v>
      </c>
      <c r="C54">
        <v>0</v>
      </c>
      <c r="D54">
        <v>0</v>
      </c>
      <c r="G54" s="1"/>
    </row>
    <row r="55" spans="1:106" x14ac:dyDescent="0.25">
      <c r="A55" t="s">
        <v>28</v>
      </c>
      <c r="B55" t="s">
        <v>48</v>
      </c>
      <c r="C55">
        <v>0</v>
      </c>
      <c r="D55">
        <v>0</v>
      </c>
    </row>
    <row r="56" spans="1:106" x14ac:dyDescent="0.25">
      <c r="A56" t="s">
        <v>29</v>
      </c>
      <c r="B56" t="s">
        <v>49</v>
      </c>
      <c r="C56">
        <v>0</v>
      </c>
      <c r="D56">
        <v>0</v>
      </c>
    </row>
    <row r="57" spans="1:106" x14ac:dyDescent="0.25">
      <c r="A57" t="s">
        <v>30</v>
      </c>
      <c r="B57" t="s">
        <v>50</v>
      </c>
      <c r="C57">
        <v>0</v>
      </c>
      <c r="D57">
        <v>0</v>
      </c>
    </row>
    <row r="58" spans="1:106" x14ac:dyDescent="0.25">
      <c r="A58" t="s">
        <v>125</v>
      </c>
      <c r="B58" t="s">
        <v>126</v>
      </c>
      <c r="C58">
        <v>0</v>
      </c>
      <c r="D58">
        <v>0</v>
      </c>
    </row>
    <row r="59" spans="1:106" x14ac:dyDescent="0.25">
      <c r="A59" t="s">
        <v>31</v>
      </c>
      <c r="B59" t="s">
        <v>51</v>
      </c>
      <c r="C59">
        <v>0</v>
      </c>
      <c r="D59">
        <v>0</v>
      </c>
    </row>
    <row r="60" spans="1:106" x14ac:dyDescent="0.25">
      <c r="A60" t="s">
        <v>32</v>
      </c>
      <c r="B60" t="s">
        <v>52</v>
      </c>
      <c r="C60">
        <v>0</v>
      </c>
      <c r="D60">
        <v>0</v>
      </c>
    </row>
    <row r="61" spans="1:106" x14ac:dyDescent="0.25">
      <c r="A61" t="s">
        <v>127</v>
      </c>
      <c r="B61" t="s">
        <v>129</v>
      </c>
      <c r="C61">
        <v>0</v>
      </c>
      <c r="D61">
        <v>0</v>
      </c>
    </row>
    <row r="62" spans="1:106" x14ac:dyDescent="0.25">
      <c r="A62" t="s">
        <v>128</v>
      </c>
      <c r="B62" t="s">
        <v>130</v>
      </c>
      <c r="C62">
        <v>0</v>
      </c>
      <c r="D62">
        <v>0</v>
      </c>
    </row>
    <row r="63" spans="1:106" x14ac:dyDescent="0.25">
      <c r="A63" t="s">
        <v>150</v>
      </c>
      <c r="C63">
        <v>0</v>
      </c>
      <c r="D63">
        <v>0</v>
      </c>
    </row>
    <row r="64" spans="1:106" x14ac:dyDescent="0.25">
      <c r="A64" t="s">
        <v>151</v>
      </c>
      <c r="C64">
        <v>0</v>
      </c>
      <c r="D64">
        <v>0</v>
      </c>
    </row>
    <row r="65" spans="1:4" x14ac:dyDescent="0.25">
      <c r="A65" t="s">
        <v>176</v>
      </c>
      <c r="B65" t="s">
        <v>131</v>
      </c>
      <c r="C65">
        <v>0</v>
      </c>
      <c r="D65">
        <v>0</v>
      </c>
    </row>
    <row r="66" spans="1:4" x14ac:dyDescent="0.25">
      <c r="A66" t="s">
        <v>177</v>
      </c>
      <c r="B66" t="s">
        <v>132</v>
      </c>
      <c r="C66">
        <v>0</v>
      </c>
      <c r="D66">
        <v>0</v>
      </c>
    </row>
    <row r="67" spans="1:4" x14ac:dyDescent="0.25">
      <c r="A67" t="s">
        <v>33</v>
      </c>
      <c r="B67" t="s">
        <v>53</v>
      </c>
      <c r="C67">
        <v>0</v>
      </c>
      <c r="D67">
        <v>0</v>
      </c>
    </row>
    <row r="68" spans="1:4" x14ac:dyDescent="0.25">
      <c r="A68" t="s">
        <v>34</v>
      </c>
      <c r="B68" t="s">
        <v>54</v>
      </c>
      <c r="C68">
        <v>0</v>
      </c>
      <c r="D68">
        <v>0</v>
      </c>
    </row>
    <row r="69" spans="1:4" x14ac:dyDescent="0.25">
      <c r="A69" t="s">
        <v>35</v>
      </c>
      <c r="B69" t="s">
        <v>55</v>
      </c>
      <c r="C69">
        <v>0</v>
      </c>
      <c r="D69">
        <v>0</v>
      </c>
    </row>
    <row r="70" spans="1:4" x14ac:dyDescent="0.25">
      <c r="A70" t="s">
        <v>36</v>
      </c>
      <c r="B70" t="s">
        <v>56</v>
      </c>
      <c r="C70">
        <v>0</v>
      </c>
      <c r="D70">
        <v>0</v>
      </c>
    </row>
    <row r="71" spans="1:4" x14ac:dyDescent="0.25">
      <c r="A71" t="s">
        <v>178</v>
      </c>
      <c r="B71" t="s">
        <v>133</v>
      </c>
      <c r="C71">
        <v>0</v>
      </c>
      <c r="D71">
        <v>0</v>
      </c>
    </row>
    <row r="72" spans="1:4" x14ac:dyDescent="0.25">
      <c r="A72" t="s">
        <v>37</v>
      </c>
      <c r="B72" t="s">
        <v>57</v>
      </c>
      <c r="C72">
        <v>0</v>
      </c>
      <c r="D72">
        <v>0</v>
      </c>
    </row>
    <row r="73" spans="1:4" x14ac:dyDescent="0.25">
      <c r="A73" t="s">
        <v>38</v>
      </c>
      <c r="B73" t="s">
        <v>58</v>
      </c>
      <c r="C73">
        <v>0</v>
      </c>
      <c r="D73">
        <v>0</v>
      </c>
    </row>
    <row r="74" spans="1:4" x14ac:dyDescent="0.25">
      <c r="A74" t="s">
        <v>157</v>
      </c>
      <c r="B74" t="s">
        <v>158</v>
      </c>
      <c r="C74">
        <v>0</v>
      </c>
      <c r="D74">
        <v>0</v>
      </c>
    </row>
    <row r="75" spans="1:4" x14ac:dyDescent="0.25">
      <c r="A75" t="s">
        <v>159</v>
      </c>
      <c r="B75" t="s">
        <v>161</v>
      </c>
      <c r="C75">
        <v>0</v>
      </c>
      <c r="D75">
        <v>0</v>
      </c>
    </row>
    <row r="76" spans="1:4" x14ac:dyDescent="0.25">
      <c r="A76" t="s">
        <v>162</v>
      </c>
      <c r="B76" t="s">
        <v>168</v>
      </c>
      <c r="C76">
        <v>0</v>
      </c>
      <c r="D76">
        <v>0</v>
      </c>
    </row>
    <row r="77" spans="1:4" x14ac:dyDescent="0.25">
      <c r="A77" t="s">
        <v>163</v>
      </c>
      <c r="B77" t="s">
        <v>170</v>
      </c>
      <c r="C77">
        <v>0</v>
      </c>
      <c r="D77">
        <v>0</v>
      </c>
    </row>
    <row r="78" spans="1:4" x14ac:dyDescent="0.25">
      <c r="A78" t="s">
        <v>164</v>
      </c>
      <c r="B78" t="s">
        <v>171</v>
      </c>
      <c r="C78">
        <v>0</v>
      </c>
      <c r="D78">
        <v>0</v>
      </c>
    </row>
    <row r="79" spans="1:4" x14ac:dyDescent="0.25">
      <c r="A79" t="s">
        <v>165</v>
      </c>
      <c r="B79" t="s">
        <v>172</v>
      </c>
      <c r="C79">
        <v>0</v>
      </c>
      <c r="D79">
        <v>0</v>
      </c>
    </row>
    <row r="80" spans="1:4" x14ac:dyDescent="0.25">
      <c r="A80" t="s">
        <v>160</v>
      </c>
      <c r="B80" t="s">
        <v>169</v>
      </c>
      <c r="C80">
        <v>0</v>
      </c>
      <c r="D80">
        <v>0</v>
      </c>
    </row>
    <row r="81" spans="1:4" x14ac:dyDescent="0.25">
      <c r="A81" t="s">
        <v>166</v>
      </c>
      <c r="B81" t="s">
        <v>173</v>
      </c>
      <c r="C81">
        <v>0</v>
      </c>
      <c r="D81">
        <v>0</v>
      </c>
    </row>
    <row r="82" spans="1:4" x14ac:dyDescent="0.25">
      <c r="A82" t="s">
        <v>167</v>
      </c>
      <c r="B82" t="s">
        <v>174</v>
      </c>
      <c r="C82">
        <v>0</v>
      </c>
      <c r="D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5D9C-2FEE-4F67-8513-A2F062549293}">
  <dimension ref="A1:DB82"/>
  <sheetViews>
    <sheetView topLeftCell="BZ1" workbookViewId="0">
      <selection activeCell="CV22" sqref="CV22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2.257294786280211E-3</v>
      </c>
      <c r="D2">
        <v>7.2921470050670055E-4</v>
      </c>
      <c r="E2">
        <v>0.32304805953517979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0.42075786296511641</v>
      </c>
      <c r="D3">
        <v>126356.02380112759</v>
      </c>
      <c r="E3">
        <v>300305.79324337747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0.52105764920556286</v>
      </c>
      <c r="CO3">
        <v>2.0408163265306118</v>
      </c>
      <c r="CP3">
        <v>1.57696508735876</v>
      </c>
      <c r="CR3">
        <v>0</v>
      </c>
      <c r="CS3">
        <v>8.9499999999999993</v>
      </c>
      <c r="CU3">
        <v>2.0408163265306118</v>
      </c>
      <c r="CV3">
        <v>16.723960661932761</v>
      </c>
      <c r="CX3">
        <v>0</v>
      </c>
      <c r="CY3">
        <v>8.9499999999999993</v>
      </c>
      <c r="DA3">
        <v>2.0408163265306118</v>
      </c>
      <c r="DB3">
        <v>15.650453557203781</v>
      </c>
    </row>
    <row r="4" spans="1:106" x14ac:dyDescent="0.25">
      <c r="A4" t="s">
        <v>63</v>
      </c>
      <c r="B4" t="s">
        <v>64</v>
      </c>
      <c r="C4">
        <v>7.4793147592802476E-21</v>
      </c>
      <c r="D4">
        <v>2.0905563437816229E-3</v>
      </c>
      <c r="E4">
        <v>2.795117482103136E+17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99.682893045730523</v>
      </c>
      <c r="N4">
        <v>0.20053277488191401</v>
      </c>
      <c r="O4">
        <v>1.8099116040502811E-2</v>
      </c>
      <c r="P4">
        <v>9.8475063348783115E-2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80.6489265328307</v>
      </c>
      <c r="Z4">
        <v>18.84010471803256</v>
      </c>
      <c r="AA4">
        <v>0.2482234502736812</v>
      </c>
      <c r="AB4">
        <v>0.26274534724901322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91.98236181445273</v>
      </c>
      <c r="AL4">
        <v>1.0089113975914921</v>
      </c>
      <c r="AM4">
        <v>3.866945227494976</v>
      </c>
      <c r="AN4">
        <v>3.1417815604695929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83.452433077864157</v>
      </c>
      <c r="AX4">
        <v>11.476070032586721</v>
      </c>
      <c r="AY4">
        <v>4.8965948273548978</v>
      </c>
      <c r="AZ4">
        <v>0.17490210819677141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94.000875569637643</v>
      </c>
      <c r="BJ4">
        <v>0.67080185018369221</v>
      </c>
      <c r="BK4">
        <v>2.638697491598883</v>
      </c>
      <c r="BL4">
        <v>2.6896250885723449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78.876609981026078</v>
      </c>
      <c r="BV4">
        <v>16.49291881107715</v>
      </c>
      <c r="BW4">
        <v>3.8343805309974508</v>
      </c>
      <c r="BX4">
        <v>0.79609072109031187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84.247172781963158</v>
      </c>
      <c r="CH4">
        <v>8.4143495270595601</v>
      </c>
      <c r="CI4">
        <v>5.7352418158973766</v>
      </c>
      <c r="CJ4">
        <v>1.588995087899556</v>
      </c>
      <c r="CL4">
        <v>20</v>
      </c>
      <c r="CM4">
        <v>10.86808382905058</v>
      </c>
      <c r="CO4">
        <v>4.0816326530612246</v>
      </c>
      <c r="CP4">
        <v>2.6328226168698929</v>
      </c>
      <c r="CR4">
        <v>20</v>
      </c>
      <c r="CS4">
        <v>22.1</v>
      </c>
      <c r="CU4">
        <v>4.0816326530612246</v>
      </c>
      <c r="CV4">
        <v>17.46425995514101</v>
      </c>
      <c r="CX4">
        <v>20</v>
      </c>
      <c r="CY4">
        <v>8.2799999999999994</v>
      </c>
      <c r="DA4">
        <v>4.0816326530612246</v>
      </c>
      <c r="DB4">
        <v>15.351382495780779</v>
      </c>
    </row>
    <row r="5" spans="1:106" x14ac:dyDescent="0.25">
      <c r="A5" t="s">
        <v>65</v>
      </c>
      <c r="B5" t="s">
        <v>66</v>
      </c>
      <c r="C5">
        <v>1.232090432469168E-18</v>
      </c>
      <c r="D5">
        <v>365496.00668111187</v>
      </c>
      <c r="E5">
        <v>2.9664706181399401E+23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99.443531511860812</v>
      </c>
      <c r="N5">
        <v>0.30979388528699181</v>
      </c>
      <c r="O5">
        <v>4.9995094003911222E-2</v>
      </c>
      <c r="P5">
        <v>0.19667950887103269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65.092914409167278</v>
      </c>
      <c r="Z5">
        <v>33.416439869031812</v>
      </c>
      <c r="AA5">
        <v>0.51726061288881475</v>
      </c>
      <c r="AB5">
        <v>0.97338570003428238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84.728481788347182</v>
      </c>
      <c r="AL5">
        <v>2.661809761261138</v>
      </c>
      <c r="AM5">
        <v>6.537815568010096</v>
      </c>
      <c r="AN5">
        <v>6.0718928827228584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72.41005875090103</v>
      </c>
      <c r="AX5">
        <v>19.236013503074691</v>
      </c>
      <c r="AY5">
        <v>7.8016375216523768</v>
      </c>
      <c r="AZ5">
        <v>0.55229047944356213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88.728388524276113</v>
      </c>
      <c r="BJ5">
        <v>1.593968940048804</v>
      </c>
      <c r="BK5">
        <v>4.5581822597760713</v>
      </c>
      <c r="BL5">
        <v>5.1194602758562224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63.478765582246027</v>
      </c>
      <c r="BV5">
        <v>28.69900203253345</v>
      </c>
      <c r="BW5">
        <v>5.9816209592704599</v>
      </c>
      <c r="BX5">
        <v>1.840611689282404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73.609299090194412</v>
      </c>
      <c r="CH5">
        <v>14.188477748733099</v>
      </c>
      <c r="CI5">
        <v>9.0459738841013291</v>
      </c>
      <c r="CJ5">
        <v>3.1053567483117228</v>
      </c>
      <c r="CL5">
        <v>40</v>
      </c>
      <c r="CM5">
        <v>21.215191271539009</v>
      </c>
      <c r="CO5">
        <v>6.1224489795918373</v>
      </c>
      <c r="CP5">
        <v>3.6886506830470598</v>
      </c>
      <c r="CR5">
        <v>40</v>
      </c>
      <c r="CS5">
        <v>30.14</v>
      </c>
      <c r="CU5">
        <v>6.1224489795918373</v>
      </c>
      <c r="CV5">
        <v>18.20455826764891</v>
      </c>
      <c r="CX5">
        <v>40</v>
      </c>
      <c r="CY5">
        <v>6.35</v>
      </c>
      <c r="DA5">
        <v>6.1224489795918373</v>
      </c>
      <c r="DB5">
        <v>15.03590483028607</v>
      </c>
    </row>
    <row r="6" spans="1:106" x14ac:dyDescent="0.25">
      <c r="A6" t="s">
        <v>3</v>
      </c>
      <c r="B6" t="s">
        <v>67</v>
      </c>
      <c r="C6">
        <v>0.46895770225829209</v>
      </c>
      <c r="D6">
        <v>1771.5257170296611</v>
      </c>
      <c r="E6">
        <v>3777.5810238296112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99.248903834638526</v>
      </c>
      <c r="N6">
        <v>0.37597889416741409</v>
      </c>
      <c r="O6">
        <v>8.0445544473568137E-2</v>
      </c>
      <c r="P6">
        <v>0.29467172681010839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52.592157437307122</v>
      </c>
      <c r="Z6">
        <v>44.577847500136393</v>
      </c>
      <c r="AA6">
        <v>0.79695289217482779</v>
      </c>
      <c r="AB6">
        <v>2.0330486233226939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78.219692714044839</v>
      </c>
      <c r="AL6">
        <v>4.6367712986157654</v>
      </c>
      <c r="AM6">
        <v>8.3163686719133185</v>
      </c>
      <c r="AN6">
        <v>8.827167316699569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65.077228928690971</v>
      </c>
      <c r="AX6">
        <v>24.415191343993929</v>
      </c>
      <c r="AY6">
        <v>9.4332497431525741</v>
      </c>
      <c r="AZ6">
        <v>1.0743317016793701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84.107071235827206</v>
      </c>
      <c r="BJ6">
        <v>2.6319792221824239</v>
      </c>
      <c r="BK6">
        <v>5.9298451346262029</v>
      </c>
      <c r="BL6">
        <v>7.3311044072025862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52.092202571972557</v>
      </c>
      <c r="BV6">
        <v>37.702243728247723</v>
      </c>
      <c r="BW6">
        <v>7.1249324745750329</v>
      </c>
      <c r="BX6">
        <v>3.0806221705234309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66.326021939102162</v>
      </c>
      <c r="CH6">
        <v>18.1617943809945</v>
      </c>
      <c r="CI6">
        <v>10.845064315425869</v>
      </c>
      <c r="CJ6">
        <v>4.5641774059545881</v>
      </c>
      <c r="CL6">
        <v>50</v>
      </c>
      <c r="CM6">
        <v>26.388879400599549</v>
      </c>
      <c r="CO6">
        <v>8.1632653061224492</v>
      </c>
      <c r="CP6">
        <v>4.7445174340866583</v>
      </c>
      <c r="CR6">
        <v>50</v>
      </c>
      <c r="CS6">
        <v>32.450000000000003</v>
      </c>
      <c r="CU6">
        <v>8.1632653061224492</v>
      </c>
      <c r="CV6">
        <v>18.94485756576654</v>
      </c>
      <c r="CX6">
        <v>50</v>
      </c>
      <c r="CY6">
        <v>8.3800000000000008</v>
      </c>
      <c r="DA6">
        <v>8.1632653061224492</v>
      </c>
      <c r="DB6">
        <v>14.72042104157811</v>
      </c>
    </row>
    <row r="7" spans="1:106" x14ac:dyDescent="0.25">
      <c r="A7" t="s">
        <v>4</v>
      </c>
      <c r="B7" t="s">
        <v>68</v>
      </c>
      <c r="C7">
        <v>0.16106166655966209</v>
      </c>
      <c r="D7">
        <v>1.197995178810042</v>
      </c>
      <c r="E7">
        <v>7.4381148810866708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99.082629563668306</v>
      </c>
      <c r="N7">
        <v>0.41939202395973318</v>
      </c>
      <c r="O7">
        <v>0.1054915174889786</v>
      </c>
      <c r="P7">
        <v>0.39248689517974239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42.547974160440717</v>
      </c>
      <c r="Z7">
        <v>53.010702298114552</v>
      </c>
      <c r="AA7">
        <v>1.079465569856733</v>
      </c>
      <c r="AB7">
        <v>3.3618774110470739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72.416579587779566</v>
      </c>
      <c r="AL7">
        <v>6.712710771619129</v>
      </c>
      <c r="AM7">
        <v>9.4350322574809997</v>
      </c>
      <c r="AN7">
        <v>11.43567738563315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60.289979461907741</v>
      </c>
      <c r="AX7">
        <v>27.774439357654149</v>
      </c>
      <c r="AY7">
        <v>10.23689598385079</v>
      </c>
      <c r="AZ7">
        <v>1.6986968804535989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80.067277473177924</v>
      </c>
      <c r="BJ7">
        <v>3.686147228948002</v>
      </c>
      <c r="BK7">
        <v>6.888661232308376</v>
      </c>
      <c r="BL7">
        <v>9.3579140649241523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43.590500717392167</v>
      </c>
      <c r="BV7">
        <v>44.275312027297417</v>
      </c>
      <c r="BW7">
        <v>7.6634083559616037</v>
      </c>
      <c r="BX7">
        <v>4.4707802747759553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61.302139069149668</v>
      </c>
      <c r="CH7">
        <v>20.87081883171852</v>
      </c>
      <c r="CI7">
        <v>11.68881266915513</v>
      </c>
      <c r="CJ7">
        <v>5.9727904746083338</v>
      </c>
      <c r="CL7">
        <v>60</v>
      </c>
      <c r="CM7">
        <v>31.56272351066109</v>
      </c>
      <c r="CO7">
        <v>10.204081632653059</v>
      </c>
      <c r="CP7">
        <v>5.8000359964638273</v>
      </c>
      <c r="CR7">
        <v>60</v>
      </c>
      <c r="CS7">
        <v>38.29</v>
      </c>
      <c r="CU7">
        <v>10.204081632653059</v>
      </c>
      <c r="CV7">
        <v>19.68515539249508</v>
      </c>
      <c r="CX7">
        <v>60</v>
      </c>
      <c r="CY7">
        <v>6.45</v>
      </c>
      <c r="DA7">
        <v>10.204081632653059</v>
      </c>
      <c r="DB7">
        <v>14.40492753720112</v>
      </c>
    </row>
    <row r="8" spans="1:106" x14ac:dyDescent="0.25">
      <c r="A8" t="s">
        <v>5</v>
      </c>
      <c r="B8" t="s">
        <v>69</v>
      </c>
      <c r="C8">
        <v>1.7765149711960329E-23</v>
      </c>
      <c r="D8">
        <v>1.95793784359982</v>
      </c>
      <c r="E8">
        <v>1.1021229065588143E+23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98.935530815112799</v>
      </c>
      <c r="N8">
        <v>0.44939642223347981</v>
      </c>
      <c r="O8">
        <v>0.1249245645812114</v>
      </c>
      <c r="P8">
        <v>0.49014819837422918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34.483885142774511</v>
      </c>
      <c r="Z8">
        <v>59.260726478423997</v>
      </c>
      <c r="AA8">
        <v>1.358949295042204</v>
      </c>
      <c r="AB8">
        <v>4.8964891343176484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67.267641138169012</v>
      </c>
      <c r="AL8">
        <v>8.7440075979045613</v>
      </c>
      <c r="AM8">
        <v>10.06968268840061</v>
      </c>
      <c r="AN8">
        <v>13.918668592979779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57.257302997650399</v>
      </c>
      <c r="AX8">
        <v>29.845728364172299</v>
      </c>
      <c r="AY8">
        <v>10.50315319524346</v>
      </c>
      <c r="AZ8">
        <v>2.39382874077172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76.543322243032193</v>
      </c>
      <c r="BJ8">
        <v>4.6897052430160873</v>
      </c>
      <c r="BK8">
        <v>7.5399765071560898</v>
      </c>
      <c r="BL8">
        <v>11.22699600573786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37.211419005492097</v>
      </c>
      <c r="BV8">
        <v>48.98080277179303</v>
      </c>
      <c r="BW8">
        <v>7.8341913393656961</v>
      </c>
      <c r="BX8">
        <v>5.9735902478751424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57.830666613560801</v>
      </c>
      <c r="CH8">
        <v>22.672441437745459</v>
      </c>
      <c r="CI8">
        <v>11.927067157381041</v>
      </c>
      <c r="CJ8">
        <v>7.3349640774366174</v>
      </c>
      <c r="CL8">
        <v>80</v>
      </c>
      <c r="CM8">
        <v>41.910244666914821</v>
      </c>
      <c r="CO8">
        <v>12.244897959183669</v>
      </c>
      <c r="CP8">
        <v>6.8558480046289576</v>
      </c>
      <c r="CR8">
        <v>80</v>
      </c>
      <c r="CS8">
        <v>48.64</v>
      </c>
      <c r="CU8">
        <v>12.244897959183669</v>
      </c>
      <c r="CV8">
        <v>20.425458696721002</v>
      </c>
      <c r="CX8">
        <v>80</v>
      </c>
      <c r="CY8">
        <v>4.8099999999999996</v>
      </c>
      <c r="DA8">
        <v>12.244897959183669</v>
      </c>
      <c r="DB8">
        <v>14.08942650808269</v>
      </c>
    </row>
    <row r="9" spans="1:106" x14ac:dyDescent="0.25">
      <c r="A9" t="s">
        <v>6</v>
      </c>
      <c r="B9" t="s">
        <v>70</v>
      </c>
      <c r="C9">
        <v>1.1001382223092789E-19</v>
      </c>
      <c r="D9">
        <v>633.06655450151231</v>
      </c>
      <c r="E9">
        <v>5.7544274134267834E+21</v>
      </c>
      <c r="L9">
        <v>7.3469387755102042</v>
      </c>
      <c r="M9">
        <v>98.802100484813664</v>
      </c>
      <c r="N9">
        <v>0.47062749498097539</v>
      </c>
      <c r="O9">
        <v>0.13960075996800869</v>
      </c>
      <c r="P9">
        <v>0.58767126136574888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28.006306993235281</v>
      </c>
      <c r="Z9">
        <v>63.778186426357252</v>
      </c>
      <c r="AA9">
        <v>1.6308890286346791</v>
      </c>
      <c r="AB9">
        <v>6.5846750243993331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62.715404912522537</v>
      </c>
      <c r="AL9">
        <v>10.63395325408522</v>
      </c>
      <c r="AM9">
        <v>10.357827342688269</v>
      </c>
      <c r="AN9">
        <v>16.292814505917629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55.453043855262798</v>
      </c>
      <c r="AX9">
        <v>30.992414737210229</v>
      </c>
      <c r="AY9">
        <v>10.41755173192624</v>
      </c>
      <c r="AZ9">
        <v>3.1370428995607589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73.474455335657083</v>
      </c>
      <c r="BJ9">
        <v>5.6028591007672794</v>
      </c>
      <c r="BK9">
        <v>7.9627468956615184</v>
      </c>
      <c r="BL9">
        <v>12.95993866561664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32.409907083384041</v>
      </c>
      <c r="BV9">
        <v>52.245807763123622</v>
      </c>
      <c r="BW9">
        <v>7.7861991302165059</v>
      </c>
      <c r="BX9">
        <v>7.5580915859484712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55.431691119822169</v>
      </c>
      <c r="CH9">
        <v>23.816959948250801</v>
      </c>
      <c r="CI9">
        <v>11.789872461499341</v>
      </c>
      <c r="CJ9">
        <v>8.6528383662679857</v>
      </c>
      <c r="CL9">
        <v>100</v>
      </c>
      <c r="CM9">
        <v>52.258782463990578</v>
      </c>
      <c r="CO9">
        <v>14.28571428571429</v>
      </c>
      <c r="CP9">
        <v>7.9116897685676646</v>
      </c>
      <c r="CR9">
        <v>100</v>
      </c>
      <c r="CS9">
        <v>49.68</v>
      </c>
      <c r="CU9">
        <v>14.28571428571429</v>
      </c>
      <c r="CV9">
        <v>21.165778185479681</v>
      </c>
      <c r="CX9">
        <v>100</v>
      </c>
      <c r="CY9">
        <v>0.77</v>
      </c>
      <c r="DA9">
        <v>14.28571428571429</v>
      </c>
      <c r="DB9">
        <v>13.77392014165126</v>
      </c>
    </row>
    <row r="10" spans="1:106" x14ac:dyDescent="0.25">
      <c r="A10" t="s">
        <v>71</v>
      </c>
      <c r="B10" t="s">
        <v>72</v>
      </c>
      <c r="C10">
        <v>8.0555976921319852E-4</v>
      </c>
      <c r="D10">
        <v>3.3062740706934031E-3</v>
      </c>
      <c r="E10">
        <v>4.1043187570336181</v>
      </c>
      <c r="K10" s="1"/>
      <c r="L10">
        <v>8.5714285714285712</v>
      </c>
      <c r="M10">
        <v>98.678386489358545</v>
      </c>
      <c r="N10">
        <v>0.48598693419492067</v>
      </c>
      <c r="O10">
        <v>0.15055852964626429</v>
      </c>
      <c r="P10">
        <v>0.68506804790612263</v>
      </c>
      <c r="W10" s="1"/>
      <c r="X10">
        <v>8.5714285714285712</v>
      </c>
      <c r="Y10">
        <v>22.817865858703001</v>
      </c>
      <c r="Z10">
        <v>66.902866148844339</v>
      </c>
      <c r="AA10">
        <v>1.892277456258104</v>
      </c>
      <c r="AB10">
        <v>8.3872134103115563</v>
      </c>
      <c r="AI10" s="1"/>
      <c r="AJ10">
        <v>8.5714285714285712</v>
      </c>
      <c r="AK10">
        <v>58.700782279950353</v>
      </c>
      <c r="AL10">
        <v>12.33226377820681</v>
      </c>
      <c r="AM10">
        <v>10.396832579910811</v>
      </c>
      <c r="AN10">
        <v>18.57012142197852</v>
      </c>
      <c r="AU10" s="1"/>
      <c r="AV10">
        <v>8.5714285714285712</v>
      </c>
      <c r="AW10">
        <v>54.485929861355856</v>
      </c>
      <c r="AX10">
        <v>31.490046984286138</v>
      </c>
      <c r="AY10">
        <v>10.113527105120699</v>
      </c>
      <c r="AZ10">
        <v>3.910546433380945</v>
      </c>
      <c r="BG10" s="1"/>
      <c r="BH10">
        <v>8.5714285714285712</v>
      </c>
      <c r="BI10">
        <v>70.803428839780253</v>
      </c>
      <c r="BJ10">
        <v>6.4017132303406958</v>
      </c>
      <c r="BK10">
        <v>8.2198663187059768</v>
      </c>
      <c r="BL10">
        <v>14.574991608880509</v>
      </c>
      <c r="BS10" s="1"/>
      <c r="BT10">
        <v>8.5714285714285712</v>
      </c>
      <c r="BU10">
        <v>28.796076415332479</v>
      </c>
      <c r="BV10">
        <v>54.393672379156143</v>
      </c>
      <c r="BW10">
        <v>7.6109705908773044</v>
      </c>
      <c r="BX10">
        <v>9.1992877903744521</v>
      </c>
      <c r="CE10" s="1"/>
      <c r="CF10">
        <v>8.5714285714285712</v>
      </c>
      <c r="CG10">
        <v>53.792047902565628</v>
      </c>
      <c r="CH10">
        <v>24.47430195373752</v>
      </c>
      <c r="CI10">
        <v>11.42089306890286</v>
      </c>
      <c r="CJ10">
        <v>9.9277831002578196</v>
      </c>
      <c r="CO10">
        <v>16.326530612244898</v>
      </c>
      <c r="CP10">
        <v>8.9675610358567699</v>
      </c>
      <c r="CU10">
        <v>16.326530612244898</v>
      </c>
      <c r="CV10">
        <v>21.90609171719473</v>
      </c>
      <c r="DA10">
        <v>16.326530612244898</v>
      </c>
      <c r="DB10">
        <v>13.45840988991973</v>
      </c>
    </row>
    <row r="11" spans="1:106" x14ac:dyDescent="0.25">
      <c r="A11" t="s">
        <v>7</v>
      </c>
      <c r="B11" t="s">
        <v>73</v>
      </c>
      <c r="C11">
        <v>3.1553900576802061E-19</v>
      </c>
      <c r="D11">
        <v>126356.30300374819</v>
      </c>
      <c r="E11">
        <v>4.0044590587524192E+23</v>
      </c>
      <c r="F11" t="s">
        <v>140</v>
      </c>
      <c r="K11" s="1"/>
      <c r="L11">
        <v>9.795918367346939</v>
      </c>
      <c r="M11">
        <v>98.561889925330973</v>
      </c>
      <c r="N11">
        <v>0.49709662437872992</v>
      </c>
      <c r="O11">
        <v>0.15866693205757951</v>
      </c>
      <c r="P11">
        <v>0.78234651978581771</v>
      </c>
      <c r="R11" t="s">
        <v>140</v>
      </c>
      <c r="W11" s="1"/>
      <c r="X11">
        <v>9.795918367346939</v>
      </c>
      <c r="Y11">
        <v>18.651040544247749</v>
      </c>
      <c r="Z11">
        <v>68.939702799414846</v>
      </c>
      <c r="AA11">
        <v>2.1405789725104811</v>
      </c>
      <c r="AB11">
        <v>10.26890013264682</v>
      </c>
      <c r="AD11" t="s">
        <v>140</v>
      </c>
      <c r="AI11" s="1"/>
      <c r="AJ11">
        <v>9.795918367346939</v>
      </c>
      <c r="AK11">
        <v>55.165857380422807</v>
      </c>
      <c r="AL11">
        <v>13.80945325173376</v>
      </c>
      <c r="AM11">
        <v>10.264341015530411</v>
      </c>
      <c r="AN11">
        <v>20.760348433565731</v>
      </c>
      <c r="AP11" t="s">
        <v>140</v>
      </c>
      <c r="AU11" s="1"/>
      <c r="AV11">
        <v>9.795918367346939</v>
      </c>
      <c r="AW11">
        <v>54.105667663429458</v>
      </c>
      <c r="AX11">
        <v>31.51924040619442</v>
      </c>
      <c r="AY11">
        <v>9.6729804435331719</v>
      </c>
      <c r="AZ11">
        <v>4.7022679169729473</v>
      </c>
      <c r="BB11" t="s">
        <v>140</v>
      </c>
      <c r="BG11" s="1"/>
      <c r="BH11">
        <v>9.795918367346939</v>
      </c>
      <c r="BI11">
        <v>68.480598278418455</v>
      </c>
      <c r="BJ11">
        <v>7.0792512941494632</v>
      </c>
      <c r="BK11">
        <v>8.3541692669152017</v>
      </c>
      <c r="BL11">
        <v>16.085981153927921</v>
      </c>
      <c r="BN11" t="s">
        <v>140</v>
      </c>
      <c r="BS11" s="1"/>
      <c r="BT11">
        <v>9.795918367346939</v>
      </c>
      <c r="BU11">
        <v>26.07686298278378</v>
      </c>
      <c r="BV11">
        <v>55.678510190199503</v>
      </c>
      <c r="BW11">
        <v>7.3679348502613822</v>
      </c>
      <c r="BX11">
        <v>10.876699134873251</v>
      </c>
      <c r="BZ11" t="s">
        <v>140</v>
      </c>
      <c r="CE11" s="1"/>
      <c r="CF11">
        <v>9.795918367346939</v>
      </c>
      <c r="CG11">
        <v>52.684084413966502</v>
      </c>
      <c r="CH11">
        <v>24.77259803920095</v>
      </c>
      <c r="CI11">
        <v>10.919932371923091</v>
      </c>
      <c r="CJ11">
        <v>11.16085322663133</v>
      </c>
      <c r="CL11" t="s">
        <v>179</v>
      </c>
      <c r="CM11">
        <v>1436.0459498704643</v>
      </c>
      <c r="CO11">
        <v>18.367346938775508</v>
      </c>
      <c r="CP11">
        <v>10.02343184214577</v>
      </c>
      <c r="CR11" t="s">
        <v>179</v>
      </c>
      <c r="CS11">
        <v>73.776254121593539</v>
      </c>
      <c r="CU11">
        <v>18.367346938775508</v>
      </c>
      <c r="CV11">
        <v>22.646406271824539</v>
      </c>
      <c r="CX11" t="s">
        <v>179</v>
      </c>
      <c r="CY11">
        <v>84.116904939567959</v>
      </c>
      <c r="DA11">
        <v>18.367346938775508</v>
      </c>
      <c r="DB11">
        <v>13.14289664874673</v>
      </c>
    </row>
    <row r="12" spans="1:106" x14ac:dyDescent="0.25">
      <c r="A12" t="s">
        <v>8</v>
      </c>
      <c r="B12" t="s">
        <v>74</v>
      </c>
      <c r="C12">
        <v>5.7418111277820155E-19</v>
      </c>
      <c r="D12">
        <v>367900.54062104918</v>
      </c>
      <c r="E12">
        <v>6.4073953746222274E+23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98.450793918240549</v>
      </c>
      <c r="N12">
        <v>0.50508674133358888</v>
      </c>
      <c r="O12">
        <v>0.16460676987627509</v>
      </c>
      <c r="P12">
        <v>0.8795125746790069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15.313391953117449</v>
      </c>
      <c r="Z12">
        <v>70.107800937281453</v>
      </c>
      <c r="AA12">
        <v>2.374388620708753</v>
      </c>
      <c r="AB12">
        <v>12.204672902476361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52.054246515323094</v>
      </c>
      <c r="AL12">
        <v>15.056416377351191</v>
      </c>
      <c r="AM12">
        <v>10.01831312106016</v>
      </c>
      <c r="AN12">
        <v>22.871024067798761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54.111707988141497</v>
      </c>
      <c r="AX12">
        <v>31.227281635075212</v>
      </c>
      <c r="AY12">
        <v>9.1590300804562119</v>
      </c>
      <c r="AZ12">
        <v>5.5021391143347973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66.459122653581773</v>
      </c>
      <c r="BJ12">
        <v>7.6332797157200547</v>
      </c>
      <c r="BK12">
        <v>8.4022669642785086</v>
      </c>
      <c r="BL12">
        <v>17.50533065827635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24.045551510579141</v>
      </c>
      <c r="BV12">
        <v>56.288267097456298</v>
      </c>
      <c r="BW12">
        <v>7.0915139019603917</v>
      </c>
      <c r="BX12">
        <v>12.574669903254719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51.950291253587267</v>
      </c>
      <c r="CH12">
        <v>24.80454439711724</v>
      </c>
      <c r="CI12">
        <v>10.351779920695749</v>
      </c>
      <c r="CJ12">
        <v>12.35304071400525</v>
      </c>
      <c r="CL12" t="s">
        <v>180</v>
      </c>
      <c r="CM12">
        <v>0.75920142043071748</v>
      </c>
      <c r="CO12">
        <v>20.408163265306118</v>
      </c>
      <c r="CP12">
        <v>11.07924686721554</v>
      </c>
      <c r="CR12" t="s">
        <v>180</v>
      </c>
      <c r="CS12">
        <v>0.96564052280894264</v>
      </c>
      <c r="CU12">
        <v>20.408163265306118</v>
      </c>
      <c r="CV12">
        <v>23.38672216668671</v>
      </c>
      <c r="CX12" t="s">
        <v>180</v>
      </c>
      <c r="CY12">
        <v>0.77907221186654552</v>
      </c>
      <c r="DA12">
        <v>20.408163265306118</v>
      </c>
      <c r="DB12">
        <v>12.82738083719279</v>
      </c>
    </row>
    <row r="13" spans="1:106" x14ac:dyDescent="0.25">
      <c r="A13" t="s">
        <v>75</v>
      </c>
      <c r="B13" t="s">
        <v>76</v>
      </c>
      <c r="C13">
        <v>0.1739895952157105</v>
      </c>
      <c r="D13">
        <v>0.12525809572480981</v>
      </c>
      <c r="E13">
        <v>0.71991716268732109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98.343559078497336</v>
      </c>
      <c r="N13">
        <v>0.51088812176999199</v>
      </c>
      <c r="O13">
        <v>0.168981534685094</v>
      </c>
      <c r="P13">
        <v>0.97657126925225768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12.648307616703219</v>
      </c>
      <c r="Z13">
        <v>70.585181889102287</v>
      </c>
      <c r="AA13">
        <v>2.5928184007215291</v>
      </c>
      <c r="AB13">
        <v>14.1743183294014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49.316308969614447</v>
      </c>
      <c r="AL13">
        <v>16.08016399655617</v>
      </c>
      <c r="AM13">
        <v>9.6960831111781172</v>
      </c>
      <c r="AN13">
        <v>24.907444131470371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54.374977366868578</v>
      </c>
      <c r="AX13">
        <v>30.711002470575149</v>
      </c>
      <c r="AY13">
        <v>8.6107877150590788</v>
      </c>
      <c r="AZ13">
        <v>6.303420523615948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64.697440519793872</v>
      </c>
      <c r="BJ13">
        <v>8.0694579009797316</v>
      </c>
      <c r="BK13">
        <v>8.3900586434582589</v>
      </c>
      <c r="BL13">
        <v>18.843042928238589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22.52745083382689</v>
      </c>
      <c r="BV13">
        <v>56.385942750933019</v>
      </c>
      <c r="BW13">
        <v>6.807202411112053</v>
      </c>
      <c r="BX13">
        <v>14.27940641737889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51.485206605737979</v>
      </c>
      <c r="CH13">
        <v>24.635692722777069</v>
      </c>
      <c r="CI13">
        <v>9.7560347393803255</v>
      </c>
      <c r="CJ13">
        <v>13.505309245081641</v>
      </c>
      <c r="CL13" t="s">
        <v>219</v>
      </c>
      <c r="CM13">
        <v>-759201.27314550569</v>
      </c>
      <c r="CO13">
        <v>22.448979591836739</v>
      </c>
      <c r="CP13">
        <v>12.13506254810555</v>
      </c>
      <c r="CR13" t="s">
        <v>219</v>
      </c>
      <c r="CS13">
        <v>-405558.71144193527</v>
      </c>
      <c r="CU13">
        <v>22.448979591836739</v>
      </c>
      <c r="CV13">
        <v>24.127039330008898</v>
      </c>
      <c r="CX13" t="s">
        <v>219</v>
      </c>
      <c r="CY13">
        <v>-63983.107075705273</v>
      </c>
      <c r="DA13">
        <v>22.448979591836739</v>
      </c>
      <c r="DB13">
        <v>12.511862653345229</v>
      </c>
    </row>
    <row r="14" spans="1:106" x14ac:dyDescent="0.25">
      <c r="A14" t="s">
        <v>77</v>
      </c>
      <c r="B14" t="s">
        <v>78</v>
      </c>
      <c r="C14">
        <v>1.1297622719551629E-3</v>
      </c>
      <c r="D14">
        <v>4.9175226754888666</v>
      </c>
      <c r="E14">
        <v>4352.7056953128895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98.239223729968813</v>
      </c>
      <c r="N14">
        <v>0.51506093238589756</v>
      </c>
      <c r="O14">
        <v>0.17218950828723489</v>
      </c>
      <c r="P14">
        <v>1.07352583356577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10.516403208372751</v>
      </c>
      <c r="Z14">
        <v>70.529085266747117</v>
      </c>
      <c r="AA14">
        <v>2.7952198444744871</v>
      </c>
      <c r="AB14">
        <v>16.159938390434299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46.905005404308817</v>
      </c>
      <c r="AL14">
        <v>16.890406454770648</v>
      </c>
      <c r="AM14">
        <v>9.3301879171897859</v>
      </c>
      <c r="AN14">
        <v>26.874400498087969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54.802685508463973</v>
      </c>
      <c r="AX14">
        <v>30.041677524295999</v>
      </c>
      <c r="AY14">
        <v>8.054903713037465</v>
      </c>
      <c r="AZ14">
        <v>7.101070491629951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63.162050451826538</v>
      </c>
      <c r="BJ14">
        <v>8.3973826402210978</v>
      </c>
      <c r="BK14">
        <v>8.3339271146488123</v>
      </c>
      <c r="BL14">
        <v>20.10663977903771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21.40842175959477</v>
      </c>
      <c r="BV14">
        <v>56.083350424811378</v>
      </c>
      <c r="BW14">
        <v>6.5269198504093868</v>
      </c>
      <c r="BX14">
        <v>15.981310378434859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51.201637591296453</v>
      </c>
      <c r="CH14">
        <v>24.32202330047982</v>
      </c>
      <c r="CI14">
        <v>9.1634837745954734</v>
      </c>
      <c r="CJ14">
        <v>14.618634894918349</v>
      </c>
      <c r="CL14" t="s">
        <v>207</v>
      </c>
      <c r="CO14">
        <v>24.489795918367349</v>
      </c>
      <c r="CP14">
        <v>13.19090415890334</v>
      </c>
      <c r="CR14" t="s">
        <v>207</v>
      </c>
      <c r="CU14">
        <v>24.489795918367349</v>
      </c>
      <c r="CV14">
        <v>24.867286583666079</v>
      </c>
      <c r="CX14" t="s">
        <v>207</v>
      </c>
      <c r="DA14">
        <v>24.489795918367349</v>
      </c>
      <c r="DB14">
        <v>12.19634201022026</v>
      </c>
    </row>
    <row r="15" spans="1:106" x14ac:dyDescent="0.25">
      <c r="A15" t="s">
        <v>79</v>
      </c>
      <c r="B15" t="s">
        <v>80</v>
      </c>
      <c r="C15">
        <v>1.908641382747444E-3</v>
      </c>
      <c r="D15">
        <v>1.036839122625083E-3</v>
      </c>
      <c r="E15">
        <v>0.54323412035244545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98.137152856096137</v>
      </c>
      <c r="N15">
        <v>0.51797557864827415</v>
      </c>
      <c r="O15">
        <v>0.17449314011986169</v>
      </c>
      <c r="P15">
        <v>1.1703784309515799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8.8127013729774095</v>
      </c>
      <c r="Z15">
        <v>70.058233875138086</v>
      </c>
      <c r="AA15">
        <v>2.9814305710153191</v>
      </c>
      <c r="AB15">
        <v>18.148284759587181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44.774959166420679</v>
      </c>
      <c r="AL15">
        <v>17.50488190957212</v>
      </c>
      <c r="AM15">
        <v>8.9444279917963296</v>
      </c>
      <c r="AN15">
        <v>28.775731189217819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55.322338506771061</v>
      </c>
      <c r="AX15">
        <v>29.27669335051208</v>
      </c>
      <c r="AY15">
        <v>7.5103754585408824</v>
      </c>
      <c r="AZ15">
        <v>7.8909274660828794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61.821350578846037</v>
      </c>
      <c r="BJ15">
        <v>8.6265826264235947</v>
      </c>
      <c r="BK15">
        <v>8.2488637734668195</v>
      </c>
      <c r="BL15">
        <v>21.303202992871061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20.594172426624912</v>
      </c>
      <c r="BV15">
        <v>55.474661405315821</v>
      </c>
      <c r="BW15">
        <v>6.2588603222073118</v>
      </c>
      <c r="BX15">
        <v>17.67230825909968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51.047667224012088</v>
      </c>
      <c r="CH15">
        <v>23.899817666583019</v>
      </c>
      <c r="CI15">
        <v>8.589044617010801</v>
      </c>
      <c r="CJ15">
        <v>15.694048525772491</v>
      </c>
      <c r="CL15" t="s">
        <v>153</v>
      </c>
      <c r="CM15" t="s">
        <v>154</v>
      </c>
      <c r="CO15">
        <v>26.530612244897959</v>
      </c>
      <c r="CP15">
        <v>14.24672226242112</v>
      </c>
      <c r="CR15" t="s">
        <v>153</v>
      </c>
      <c r="CS15" t="s">
        <v>154</v>
      </c>
      <c r="CU15">
        <v>26.530612244897959</v>
      </c>
      <c r="CV15">
        <v>25.60760117889485</v>
      </c>
      <c r="CX15" t="s">
        <v>153</v>
      </c>
      <c r="CY15" t="s">
        <v>154</v>
      </c>
      <c r="DA15">
        <v>26.530612244897959</v>
      </c>
      <c r="DB15">
        <v>11.880818779149269</v>
      </c>
    </row>
    <row r="16" spans="1:106" x14ac:dyDescent="0.25">
      <c r="A16" t="s">
        <v>81</v>
      </c>
      <c r="B16" t="s">
        <v>82</v>
      </c>
      <c r="C16">
        <v>2.1829675053733881E-13</v>
      </c>
      <c r="D16">
        <v>334.6971331297313</v>
      </c>
      <c r="E16">
        <v>1533220867034769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98.036747384902995</v>
      </c>
      <c r="N16">
        <v>0.51998148093450902</v>
      </c>
      <c r="O16">
        <v>0.1761400354180907</v>
      </c>
      <c r="P16">
        <v>1.2671311074993159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7.4592451350114546</v>
      </c>
      <c r="Z16">
        <v>69.260202326207448</v>
      </c>
      <c r="AA16">
        <v>3.151618911375075</v>
      </c>
      <c r="AB16">
        <v>20.129774938836121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42.892215227099683</v>
      </c>
      <c r="AL16">
        <v>17.943370380869041</v>
      </c>
      <c r="AM16">
        <v>8.5503548499419431</v>
      </c>
      <c r="AN16">
        <v>30.614059853718569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55.89036978191335</v>
      </c>
      <c r="AX16">
        <v>28.4514290691565</v>
      </c>
      <c r="AY16">
        <v>6.9880928916770486</v>
      </c>
      <c r="AZ16">
        <v>8.6704735835870785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60.644792667542433</v>
      </c>
      <c r="BJ16">
        <v>8.769526991848771</v>
      </c>
      <c r="BK16">
        <v>8.1465233820880769</v>
      </c>
      <c r="BL16">
        <v>22.439156930924959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20.004405701487059</v>
      </c>
      <c r="BV16">
        <v>54.641987164186261</v>
      </c>
      <c r="BW16">
        <v>6.0082697643409233</v>
      </c>
      <c r="BX16">
        <v>19.345339783233872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50.982825124417722</v>
      </c>
      <c r="CH16">
        <v>23.398620420005582</v>
      </c>
      <c r="CI16">
        <v>8.042837123407903</v>
      </c>
      <c r="CJ16">
        <v>16.732596250209131</v>
      </c>
      <c r="CL16">
        <v>0</v>
      </c>
      <c r="CM16">
        <v>0.77</v>
      </c>
      <c r="CO16">
        <v>28.571428571428569</v>
      </c>
      <c r="CP16">
        <v>15.30254229518779</v>
      </c>
      <c r="CR16">
        <v>0</v>
      </c>
      <c r="CS16">
        <v>15.978083181822459</v>
      </c>
      <c r="CU16">
        <v>28.571428571428569</v>
      </c>
      <c r="CV16">
        <v>26.3479177695427</v>
      </c>
      <c r="CX16">
        <v>0</v>
      </c>
      <c r="CY16">
        <v>15.978083181822459</v>
      </c>
      <c r="DA16">
        <v>28.571428571428569</v>
      </c>
      <c r="DB16">
        <v>11.565292736711481</v>
      </c>
    </row>
    <row r="17" spans="1:106" x14ac:dyDescent="0.25">
      <c r="A17" t="s">
        <v>9</v>
      </c>
      <c r="B17" t="s">
        <v>83</v>
      </c>
      <c r="C17">
        <v>5.9473707488071461E-13</v>
      </c>
      <c r="D17">
        <v>437.03133858827221</v>
      </c>
      <c r="E17">
        <v>734831166656167.88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97.937529487833388</v>
      </c>
      <c r="N17">
        <v>0.52135542820667757</v>
      </c>
      <c r="O17">
        <v>0.177329575583687</v>
      </c>
      <c r="P17">
        <v>1.363785517199902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6.3834494652454623</v>
      </c>
      <c r="Z17">
        <v>68.215923847889798</v>
      </c>
      <c r="AA17">
        <v>3.3060126321972172</v>
      </c>
      <c r="AB17">
        <v>22.095547622539851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41.223518719400531</v>
      </c>
      <c r="AL17">
        <v>18.22568975947279</v>
      </c>
      <c r="AM17">
        <v>8.1588478101665221</v>
      </c>
      <c r="AN17">
        <v>32.391944282317951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56.474046379493529</v>
      </c>
      <c r="AX17">
        <v>27.59364987832506</v>
      </c>
      <c r="AY17">
        <v>6.495044315738463</v>
      </c>
      <c r="AZ17">
        <v>9.4376980300550457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59.611295647788921</v>
      </c>
      <c r="BJ17">
        <v>8.8373137237930344</v>
      </c>
      <c r="BK17">
        <v>8.0324723207005597</v>
      </c>
      <c r="BL17">
        <v>23.518918281990299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19.589750159287529</v>
      </c>
      <c r="BV17">
        <v>53.638023686879549</v>
      </c>
      <c r="BW17">
        <v>5.7762131523100964</v>
      </c>
      <c r="BX17">
        <v>20.996015414770731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50.974461173691409</v>
      </c>
      <c r="CH17">
        <v>22.84340148405207</v>
      </c>
      <c r="CI17">
        <v>7.5316609504336656</v>
      </c>
      <c r="CJ17">
        <v>17.735345415050421</v>
      </c>
      <c r="CL17">
        <v>20</v>
      </c>
      <c r="CM17">
        <v>4.1399999999999997</v>
      </c>
      <c r="CO17">
        <v>30.612244897959179</v>
      </c>
      <c r="CP17">
        <v>16.35836472381645</v>
      </c>
      <c r="CR17">
        <v>20</v>
      </c>
      <c r="CS17">
        <v>23.238658851236512</v>
      </c>
      <c r="CU17">
        <v>30.612244897959179</v>
      </c>
      <c r="CV17">
        <v>27.088236415731711</v>
      </c>
      <c r="CX17">
        <v>20</v>
      </c>
      <c r="CY17">
        <v>12.890484195574979</v>
      </c>
      <c r="DA17">
        <v>30.612244897959179</v>
      </c>
      <c r="DB17">
        <v>11.249763669581361</v>
      </c>
    </row>
    <row r="18" spans="1:106" x14ac:dyDescent="0.25">
      <c r="A18" t="s">
        <v>10</v>
      </c>
      <c r="B18" t="s">
        <v>84</v>
      </c>
      <c r="C18">
        <v>3.6923139851221072E-3</v>
      </c>
      <c r="D18">
        <v>5.156920338076551E-2</v>
      </c>
      <c r="E18">
        <v>13.966635445566009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97.839228306563143</v>
      </c>
      <c r="N18">
        <v>0.52225389439317904</v>
      </c>
      <c r="O18">
        <v>0.17817516948425571</v>
      </c>
      <c r="P18">
        <v>1.460342638225351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5.5290677841858571</v>
      </c>
      <c r="Z18">
        <v>66.987874538439996</v>
      </c>
      <c r="AA18">
        <v>3.4450397501334611</v>
      </c>
      <c r="AB18">
        <v>24.038946756604879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39.739746511146983</v>
      </c>
      <c r="AL18">
        <v>18.370510805487189</v>
      </c>
      <c r="AM18">
        <v>7.7780682012099724</v>
      </c>
      <c r="AN18">
        <v>34.111675122300277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57.049982753819293</v>
      </c>
      <c r="AX18">
        <v>26.724375115606922</v>
      </c>
      <c r="AY18">
        <v>6.0350164475698964</v>
      </c>
      <c r="AZ18">
        <v>10.19106269324625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58.702149574449543</v>
      </c>
      <c r="BJ18">
        <v>8.8403889825182276</v>
      </c>
      <c r="BK18">
        <v>7.9110217159010663</v>
      </c>
      <c r="BL18">
        <v>24.546439687035551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19.30934929875799</v>
      </c>
      <c r="BV18">
        <v>52.507084138626922</v>
      </c>
      <c r="BW18">
        <v>5.562843179159259</v>
      </c>
      <c r="BX18">
        <v>22.620725796698551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51.003566294647371</v>
      </c>
      <c r="CH18">
        <v>22.250483725261741</v>
      </c>
      <c r="CI18">
        <v>7.0572080669951074</v>
      </c>
      <c r="CJ18">
        <v>18.703382048448471</v>
      </c>
      <c r="CL18">
        <v>40</v>
      </c>
      <c r="CM18">
        <v>4</v>
      </c>
      <c r="CO18">
        <v>32.653061224489797</v>
      </c>
      <c r="CP18">
        <v>17.414189998035798</v>
      </c>
      <c r="CR18">
        <v>40</v>
      </c>
      <c r="CS18">
        <v>30.493734351919102</v>
      </c>
      <c r="CU18">
        <v>32.653061224489797</v>
      </c>
      <c r="CV18">
        <v>27.82855740835058</v>
      </c>
      <c r="CX18">
        <v>40</v>
      </c>
      <c r="CY18">
        <v>9.7982861608158061</v>
      </c>
      <c r="DA18">
        <v>32.653061224489797</v>
      </c>
      <c r="DB18">
        <v>10.9342313572626</v>
      </c>
    </row>
    <row r="19" spans="1:106" x14ac:dyDescent="0.25">
      <c r="A19" t="s">
        <v>11</v>
      </c>
      <c r="B19" t="s">
        <v>85</v>
      </c>
      <c r="C19">
        <v>2.1326001422718521E-2</v>
      </c>
      <c r="D19">
        <v>2.771235759154789E-2</v>
      </c>
      <c r="E19">
        <v>1.2994633659747394</v>
      </c>
      <c r="K19" s="1"/>
      <c r="L19">
        <v>19.591836734693882</v>
      </c>
      <c r="M19">
        <v>97.741678178975718</v>
      </c>
      <c r="N19">
        <v>0.52277269315004382</v>
      </c>
      <c r="O19">
        <v>0.1787460328505594</v>
      </c>
      <c r="P19">
        <v>1.5568031043046959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4.8562367162227664</v>
      </c>
      <c r="Z19">
        <v>65.619941779952256</v>
      </c>
      <c r="AA19">
        <v>3.5692761798020518</v>
      </c>
      <c r="AB19">
        <v>25.95554081887385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38.410956343462473</v>
      </c>
      <c r="AL19">
        <v>18.400475859077929</v>
      </c>
      <c r="AM19">
        <v>7.4132999647436986</v>
      </c>
      <c r="AN19">
        <v>35.775268455701173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57.605210387005243</v>
      </c>
      <c r="AX19">
        <v>25.856123449887289</v>
      </c>
      <c r="AY19">
        <v>5.6094004669294106</v>
      </c>
      <c r="AZ19">
        <v>10.92972260861521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57.89932034558818</v>
      </c>
      <c r="BJ19">
        <v>8.7887841801516284</v>
      </c>
      <c r="BK19">
        <v>7.7863314655705409</v>
      </c>
      <c r="BL19">
        <v>25.525563923726271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19.12660798069443</v>
      </c>
      <c r="BV19">
        <v>51.28920115287427</v>
      </c>
      <c r="BW19">
        <v>5.3679291608029862</v>
      </c>
      <c r="BX19">
        <v>24.216264118868601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51.055415714815958</v>
      </c>
      <c r="CH19">
        <v>21.633199005432338</v>
      </c>
      <c r="CI19">
        <v>6.6198527416957189</v>
      </c>
      <c r="CJ19">
        <v>19.63778633801677</v>
      </c>
      <c r="CL19">
        <v>50</v>
      </c>
      <c r="CM19">
        <v>12.34</v>
      </c>
      <c r="CO19">
        <v>34.693877551020407</v>
      </c>
      <c r="CP19">
        <v>18.470018557097021</v>
      </c>
      <c r="CR19">
        <v>50</v>
      </c>
      <c r="CS19">
        <v>34.121131276463252</v>
      </c>
      <c r="CU19">
        <v>34.693877551020407</v>
      </c>
      <c r="CV19">
        <v>28.568880867730879</v>
      </c>
      <c r="CX19">
        <v>50</v>
      </c>
      <c r="CY19">
        <v>8.2520684946642682</v>
      </c>
      <c r="DA19">
        <v>34.693877551020407</v>
      </c>
      <c r="DB19">
        <v>10.618695635039639</v>
      </c>
    </row>
    <row r="20" spans="1:106" x14ac:dyDescent="0.25">
      <c r="A20" t="s">
        <v>12</v>
      </c>
      <c r="B20" t="s">
        <v>86</v>
      </c>
      <c r="C20">
        <v>4.3030679289468257E-2</v>
      </c>
      <c r="D20">
        <v>0.37364008005897797</v>
      </c>
      <c r="E20">
        <v>8.6831090335686678</v>
      </c>
      <c r="F20" t="s">
        <v>179</v>
      </c>
      <c r="G20">
        <v>0.86613633843848525</v>
      </c>
      <c r="K20" s="1"/>
      <c r="L20">
        <v>20.81632653061224</v>
      </c>
      <c r="M20">
        <v>97.644713442954583</v>
      </c>
      <c r="N20">
        <v>0.5230076381333022</v>
      </c>
      <c r="O20">
        <v>0.1791113814133608</v>
      </c>
      <c r="P20">
        <v>1.653167549166966</v>
      </c>
      <c r="X20">
        <v>20.81632653061224</v>
      </c>
      <c r="Y20">
        <v>4.3277506259296281</v>
      </c>
      <c r="Z20">
        <v>64.152753070697429</v>
      </c>
      <c r="AA20">
        <v>3.6793158830627171</v>
      </c>
      <c r="AB20">
        <v>27.841256040179591</v>
      </c>
      <c r="AJ20">
        <v>20.81632653061224</v>
      </c>
      <c r="AK20">
        <v>37.219278447341338</v>
      </c>
      <c r="AL20">
        <v>18.330853092205871</v>
      </c>
      <c r="AM20">
        <v>7.0655338649482831</v>
      </c>
      <c r="AN20">
        <v>37.384335224840321</v>
      </c>
      <c r="AV20">
        <v>20.81632653061224</v>
      </c>
      <c r="AW20">
        <v>58.130455273910137</v>
      </c>
      <c r="AX20">
        <v>24.998786317999361</v>
      </c>
      <c r="AY20">
        <v>5.2182341665399932</v>
      </c>
      <c r="AZ20">
        <v>11.653010539935121</v>
      </c>
      <c r="BH20">
        <v>20.81632653061224</v>
      </c>
      <c r="BI20">
        <v>57.186852787016868</v>
      </c>
      <c r="BJ20">
        <v>8.6922750895135934</v>
      </c>
      <c r="BK20">
        <v>7.6611861939574366</v>
      </c>
      <c r="BL20">
        <v>26.459685824102309</v>
      </c>
      <c r="BT20">
        <v>20.81632653061224</v>
      </c>
      <c r="BU20">
        <v>19.015275723357568</v>
      </c>
      <c r="BV20">
        <v>50.014154139303137</v>
      </c>
      <c r="BW20">
        <v>5.190189577866291</v>
      </c>
      <c r="BX20">
        <v>25.7803829727136</v>
      </c>
      <c r="CF20">
        <v>20.81632653061224</v>
      </c>
      <c r="CG20">
        <v>51.117843502504478</v>
      </c>
      <c r="CH20">
        <v>21.003237397416569</v>
      </c>
      <c r="CI20">
        <v>6.2190248168456828</v>
      </c>
      <c r="CJ20">
        <v>20.539647444818979</v>
      </c>
      <c r="CL20">
        <v>60</v>
      </c>
      <c r="CM20">
        <v>10.79</v>
      </c>
      <c r="CO20">
        <v>36.734693877551017</v>
      </c>
      <c r="CP20">
        <v>19.525850833607489</v>
      </c>
      <c r="CR20">
        <v>60</v>
      </c>
      <c r="CS20">
        <v>37.748478032372248</v>
      </c>
      <c r="CU20">
        <v>36.734693877551017</v>
      </c>
      <c r="CV20">
        <v>29.309206935860459</v>
      </c>
      <c r="CX20">
        <v>60</v>
      </c>
      <c r="CY20">
        <v>6.7057998877015281</v>
      </c>
      <c r="DA20">
        <v>36.734693877551017</v>
      </c>
      <c r="DB20">
        <v>10.303156388290709</v>
      </c>
    </row>
    <row r="21" spans="1:106" x14ac:dyDescent="0.25">
      <c r="A21" t="s">
        <v>87</v>
      </c>
      <c r="B21" t="s">
        <v>88</v>
      </c>
      <c r="C21">
        <v>5.6319602253184127E-16</v>
      </c>
      <c r="D21">
        <v>1.6508760429633139E-2</v>
      </c>
      <c r="E21">
        <v>29312636753750.844</v>
      </c>
      <c r="F21" t="s">
        <v>180</v>
      </c>
      <c r="G21">
        <v>0.99998047851618066</v>
      </c>
      <c r="K21" s="1"/>
      <c r="L21">
        <v>22.04081632653061</v>
      </c>
      <c r="M21">
        <v>97.548185124210335</v>
      </c>
      <c r="N21">
        <v>0.52304488495487844</v>
      </c>
      <c r="O21">
        <v>0.1793334540049539</v>
      </c>
      <c r="P21">
        <v>1.7494365518326811</v>
      </c>
      <c r="R21" t="s">
        <v>179</v>
      </c>
      <c r="S21">
        <v>1283.2964352919159</v>
      </c>
      <c r="X21">
        <v>22.04081632653061</v>
      </c>
      <c r="Y21">
        <v>3.9134485753167931</v>
      </c>
      <c r="Z21">
        <v>62.618837576169931</v>
      </c>
      <c r="AA21">
        <v>3.7758181754551452</v>
      </c>
      <c r="AB21">
        <v>29.69296790830257</v>
      </c>
      <c r="AD21" t="s">
        <v>179</v>
      </c>
      <c r="AE21">
        <v>892.50911983830724</v>
      </c>
      <c r="AJ21">
        <v>22.04081632653061</v>
      </c>
      <c r="AK21">
        <v>36.147313472433268</v>
      </c>
      <c r="AL21">
        <v>18.176617819712881</v>
      </c>
      <c r="AM21">
        <v>6.7355986773445604</v>
      </c>
      <c r="AN21">
        <v>38.940470774131271</v>
      </c>
      <c r="AP21" t="s">
        <v>179</v>
      </c>
      <c r="AQ21">
        <v>1894.0292739163419</v>
      </c>
      <c r="AV21">
        <v>22.04081632653061</v>
      </c>
      <c r="AW21">
        <v>58.619956330318303</v>
      </c>
      <c r="AX21">
        <v>24.15955943770993</v>
      </c>
      <c r="AY21">
        <v>4.8605018295632236</v>
      </c>
      <c r="AZ21">
        <v>12.36046637337758</v>
      </c>
      <c r="BB21" t="s">
        <v>179</v>
      </c>
      <c r="BC21">
        <v>1326.9499765556391</v>
      </c>
      <c r="BH21">
        <v>22.04081632653061</v>
      </c>
      <c r="BI21">
        <v>56.55025432771896</v>
      </c>
      <c r="BJ21">
        <v>8.560671304712459</v>
      </c>
      <c r="BK21">
        <v>7.5371620444222609</v>
      </c>
      <c r="BL21">
        <v>27.351912224915349</v>
      </c>
      <c r="BN21" t="s">
        <v>179</v>
      </c>
      <c r="BO21">
        <v>7211.2029347335283</v>
      </c>
      <c r="BT21">
        <v>22.04081632653061</v>
      </c>
      <c r="BU21">
        <v>18.958959787745421</v>
      </c>
      <c r="BV21">
        <v>48.701066223060593</v>
      </c>
      <c r="BW21">
        <v>5.028107489079737</v>
      </c>
      <c r="BX21">
        <v>27.31186891335361</v>
      </c>
      <c r="BZ21" t="s">
        <v>179</v>
      </c>
      <c r="CA21">
        <v>728.41484845831178</v>
      </c>
      <c r="CF21">
        <v>22.04081632653061</v>
      </c>
      <c r="CG21">
        <v>51.184128287181608</v>
      </c>
      <c r="CH21">
        <v>20.368187486465089</v>
      </c>
      <c r="CI21">
        <v>5.8527901574074228</v>
      </c>
      <c r="CJ21">
        <v>21.410036138082042</v>
      </c>
      <c r="CL21">
        <v>80</v>
      </c>
      <c r="CM21">
        <v>20.49</v>
      </c>
      <c r="CO21">
        <v>38.775510204081627</v>
      </c>
      <c r="CP21">
        <v>20.581687254605409</v>
      </c>
      <c r="CR21">
        <v>80</v>
      </c>
      <c r="CS21">
        <v>45.003437865432723</v>
      </c>
      <c r="CU21">
        <v>38.775510204081627</v>
      </c>
      <c r="CV21">
        <v>30.049535729997519</v>
      </c>
      <c r="CX21">
        <v>80</v>
      </c>
      <c r="CY21">
        <v>3.6133641248035691</v>
      </c>
      <c r="DA21">
        <v>38.775510204081627</v>
      </c>
      <c r="DB21">
        <v>9.987613565990447</v>
      </c>
    </row>
    <row r="22" spans="1:106" x14ac:dyDescent="0.25">
      <c r="A22" t="s">
        <v>13</v>
      </c>
      <c r="B22" t="s">
        <v>89</v>
      </c>
      <c r="C22">
        <v>1.1039681707809691E-3</v>
      </c>
      <c r="D22">
        <v>9.9356126467351871</v>
      </c>
      <c r="E22">
        <v>8999.9086112297391</v>
      </c>
      <c r="F22" t="s">
        <v>219</v>
      </c>
      <c r="G22">
        <v>141.88330034198759</v>
      </c>
      <c r="K22" s="1"/>
      <c r="L22">
        <v>23.26530612244898</v>
      </c>
      <c r="M22">
        <v>97.451986370139053</v>
      </c>
      <c r="N22">
        <v>0.52294615618007645</v>
      </c>
      <c r="O22">
        <v>0.17945693506011939</v>
      </c>
      <c r="P22">
        <v>1.845610553896069</v>
      </c>
      <c r="R22" t="s">
        <v>180</v>
      </c>
      <c r="S22">
        <v>0.95906199936343706</v>
      </c>
      <c r="X22">
        <v>23.26530612244898</v>
      </c>
      <c r="Y22">
        <v>3.592632264614632</v>
      </c>
      <c r="Z22">
        <v>61.040146777061523</v>
      </c>
      <c r="AA22">
        <v>3.859481595986924</v>
      </c>
      <c r="AB22">
        <v>31.508832707648018</v>
      </c>
      <c r="AD22" t="s">
        <v>180</v>
      </c>
      <c r="AE22">
        <v>0.96932147418822223</v>
      </c>
      <c r="AJ22">
        <v>23.26530612244898</v>
      </c>
      <c r="AK22">
        <v>35.17766206838796</v>
      </c>
      <c r="AL22">
        <v>17.952745356440801</v>
      </c>
      <c r="AM22">
        <v>6.4243231774533722</v>
      </c>
      <c r="AN22">
        <v>40.445270447987539</v>
      </c>
      <c r="AP22" t="s">
        <v>180</v>
      </c>
      <c r="AQ22">
        <v>0.94568771601916413</v>
      </c>
      <c r="AV22">
        <v>23.26530612244898</v>
      </c>
      <c r="AW22">
        <v>59.072046029394521</v>
      </c>
      <c r="AX22">
        <v>23.341921049445229</v>
      </c>
      <c r="AY22">
        <v>4.5345648131153444</v>
      </c>
      <c r="AZ22">
        <v>13.051961390708859</v>
      </c>
      <c r="BB22" t="s">
        <v>180</v>
      </c>
      <c r="BC22">
        <v>0.96722770989904938</v>
      </c>
      <c r="BH22">
        <v>23.26530612244898</v>
      </c>
      <c r="BI22">
        <v>55.981363586936922</v>
      </c>
      <c r="BJ22">
        <v>8.3996371107787589</v>
      </c>
      <c r="BK22">
        <v>7.4146310481178217</v>
      </c>
      <c r="BL22">
        <v>28.204368163715149</v>
      </c>
      <c r="BN22" t="s">
        <v>180</v>
      </c>
      <c r="BO22">
        <v>0.69874324438343138</v>
      </c>
      <c r="BT22">
        <v>23.26530612244898</v>
      </c>
      <c r="BU22">
        <v>18.942238879603121</v>
      </c>
      <c r="BV22">
        <v>47.36799502093514</v>
      </c>
      <c r="BW22">
        <v>4.8801564866761016</v>
      </c>
      <c r="BX22">
        <v>28.809612026020751</v>
      </c>
      <c r="BZ22" t="s">
        <v>180</v>
      </c>
      <c r="CA22">
        <v>0.96957108181507712</v>
      </c>
      <c r="CF22">
        <v>23.26530612244898</v>
      </c>
      <c r="CG22">
        <v>51.249949498198333</v>
      </c>
      <c r="CH22">
        <v>19.733603071168972</v>
      </c>
      <c r="CI22">
        <v>5.5188577985957767</v>
      </c>
      <c r="CJ22">
        <v>22.24999694613857</v>
      </c>
      <c r="CL22">
        <v>100</v>
      </c>
      <c r="CM22">
        <v>49.68</v>
      </c>
      <c r="CO22">
        <v>40.816326530612237</v>
      </c>
      <c r="CP22">
        <v>21.637528239657389</v>
      </c>
      <c r="CR22">
        <v>100</v>
      </c>
      <c r="CS22">
        <v>52.258782463990578</v>
      </c>
      <c r="CU22">
        <v>40.816326530612237</v>
      </c>
      <c r="CV22">
        <v>30.78986736843871</v>
      </c>
      <c r="CX22">
        <v>100</v>
      </c>
      <c r="CY22">
        <v>0.52105764920556286</v>
      </c>
      <c r="DA22">
        <v>40.816326530612237</v>
      </c>
      <c r="DB22">
        <v>9.6720671829693678</v>
      </c>
    </row>
    <row r="23" spans="1:106" x14ac:dyDescent="0.25">
      <c r="A23" t="s">
        <v>14</v>
      </c>
      <c r="B23" t="s">
        <v>90</v>
      </c>
      <c r="C23">
        <v>3.2555879139597967E-14</v>
      </c>
      <c r="D23">
        <v>106.89467855219701</v>
      </c>
      <c r="E23">
        <v>3283421654621520.5</v>
      </c>
      <c r="K23" s="1"/>
      <c r="L23">
        <v>24.489795918367349</v>
      </c>
      <c r="M23">
        <v>97.356048140330032</v>
      </c>
      <c r="N23">
        <v>0.52275131720610724</v>
      </c>
      <c r="O23">
        <v>0.1795106843107612</v>
      </c>
      <c r="P23">
        <v>1.941689873247918</v>
      </c>
      <c r="R23" t="s">
        <v>219</v>
      </c>
      <c r="S23">
        <v>-108.9902434541056</v>
      </c>
      <c r="X23">
        <v>24.489795918367349</v>
      </c>
      <c r="Y23">
        <v>3.346647527304849</v>
      </c>
      <c r="Z23">
        <v>59.436217372835522</v>
      </c>
      <c r="AA23">
        <v>3.9310031285172138</v>
      </c>
      <c r="AB23">
        <v>33.287281212525251</v>
      </c>
      <c r="AD23" t="s">
        <v>219</v>
      </c>
      <c r="AE23">
        <v>-338.84865961957848</v>
      </c>
      <c r="AJ23">
        <v>24.489795918367349</v>
      </c>
      <c r="AK23">
        <v>34.296691608449073</v>
      </c>
      <c r="AL23">
        <v>17.671109717787481</v>
      </c>
      <c r="AM23">
        <v>6.1319731636642034</v>
      </c>
      <c r="AN23">
        <v>41.900226646104599</v>
      </c>
      <c r="AP23" t="s">
        <v>219</v>
      </c>
      <c r="AQ23">
        <v>-2.471260999892852E+32</v>
      </c>
      <c r="AV23">
        <v>24.489795918367349</v>
      </c>
      <c r="AW23">
        <v>59.48597840990611</v>
      </c>
      <c r="AX23">
        <v>22.548613645975141</v>
      </c>
      <c r="AY23">
        <v>4.2385185568989669</v>
      </c>
      <c r="AZ23">
        <v>13.72742329211091</v>
      </c>
      <c r="BB23" t="s">
        <v>219</v>
      </c>
      <c r="BC23">
        <v>-2973528.863273168</v>
      </c>
      <c r="BH23">
        <v>24.489795918367349</v>
      </c>
      <c r="BI23">
        <v>55.472019183913211</v>
      </c>
      <c r="BJ23">
        <v>8.2148367927430339</v>
      </c>
      <c r="BK23">
        <v>7.2939652361969296</v>
      </c>
      <c r="BL23">
        <v>29.019178678051489</v>
      </c>
      <c r="BN23" t="s">
        <v>219</v>
      </c>
      <c r="BO23">
        <v>-1.1042247274095161E+33</v>
      </c>
      <c r="BT23">
        <v>24.489795918367349</v>
      </c>
      <c r="BU23">
        <v>18.95245769186559</v>
      </c>
      <c r="BV23">
        <v>46.030043072133097</v>
      </c>
      <c r="BW23">
        <v>4.7447122157374091</v>
      </c>
      <c r="BX23">
        <v>30.272789433498961</v>
      </c>
      <c r="BZ23" t="s">
        <v>219</v>
      </c>
      <c r="CA23">
        <v>-271.57920275569461</v>
      </c>
      <c r="CF23">
        <v>24.489795918367349</v>
      </c>
      <c r="CG23">
        <v>51.311325352690552</v>
      </c>
      <c r="CH23">
        <v>19.10471304045587</v>
      </c>
      <c r="CI23">
        <v>5.2149296282413466</v>
      </c>
      <c r="CJ23">
        <v>23.060565395617779</v>
      </c>
      <c r="CO23">
        <v>42.857142857142861</v>
      </c>
      <c r="CP23">
        <v>22.69337419569559</v>
      </c>
      <c r="CU23">
        <v>42.857142857142861</v>
      </c>
      <c r="CV23">
        <v>31.53020179578964</v>
      </c>
      <c r="DA23">
        <v>42.857142857142861</v>
      </c>
      <c r="DB23">
        <v>9.3565173370616517</v>
      </c>
    </row>
    <row r="24" spans="1:106" x14ac:dyDescent="0.25">
      <c r="A24" t="s">
        <v>93</v>
      </c>
      <c r="B24" t="s">
        <v>94</v>
      </c>
      <c r="C24">
        <v>4.4749178796672281E-3</v>
      </c>
      <c r="D24">
        <v>7.4056405168280897E-3</v>
      </c>
      <c r="E24">
        <v>1.6549221049345382</v>
      </c>
      <c r="F24" t="s">
        <v>207</v>
      </c>
      <c r="K24" s="1"/>
      <c r="L24">
        <v>25.714285714285719</v>
      </c>
      <c r="M24">
        <v>97.260343712824692</v>
      </c>
      <c r="N24">
        <v>0.5224757687119308</v>
      </c>
      <c r="O24">
        <v>0.1795058445731475</v>
      </c>
      <c r="P24">
        <v>2.037674688883734</v>
      </c>
      <c r="R24" t="s">
        <v>207</v>
      </c>
      <c r="X24">
        <v>25.714285714285719</v>
      </c>
      <c r="Y24">
        <v>3.159031412506887</v>
      </c>
      <c r="Z24">
        <v>57.823979241362487</v>
      </c>
      <c r="AA24">
        <v>3.9910987817272781</v>
      </c>
      <c r="AB24">
        <v>35.027039315353129</v>
      </c>
      <c r="AD24" t="s">
        <v>207</v>
      </c>
      <c r="AJ24">
        <v>25.714285714285719</v>
      </c>
      <c r="AK24">
        <v>33.488479033478747</v>
      </c>
      <c r="AL24">
        <v>17.34722553108945</v>
      </c>
      <c r="AM24">
        <v>5.8574480200603158</v>
      </c>
      <c r="AN24">
        <v>43.306848547027421</v>
      </c>
      <c r="AP24" t="s">
        <v>207</v>
      </c>
      <c r="AV24">
        <v>25.714285714285719</v>
      </c>
      <c r="AW24">
        <v>59.862517555411287</v>
      </c>
      <c r="AX24">
        <v>21.781298001851919</v>
      </c>
      <c r="AY24">
        <v>3.969866362512986</v>
      </c>
      <c r="AZ24">
        <v>14.38685286355105</v>
      </c>
      <c r="BB24" t="s">
        <v>207</v>
      </c>
      <c r="BH24">
        <v>25.714285714285719</v>
      </c>
      <c r="BI24">
        <v>55.014059737890307</v>
      </c>
      <c r="BJ24">
        <v>8.0119346356358125</v>
      </c>
      <c r="BK24">
        <v>7.1755366398123979</v>
      </c>
      <c r="BL24">
        <v>29.79846880547413</v>
      </c>
      <c r="BN24" t="s">
        <v>207</v>
      </c>
      <c r="BT24">
        <v>25.714285714285719</v>
      </c>
      <c r="BU24">
        <v>18.981525168455761</v>
      </c>
      <c r="BV24">
        <v>44.697125297192528</v>
      </c>
      <c r="BW24">
        <v>4.620261984467497</v>
      </c>
      <c r="BX24">
        <v>31.701089963119291</v>
      </c>
      <c r="BZ24" t="s">
        <v>207</v>
      </c>
      <c r="CF24">
        <v>25.714285714285719</v>
      </c>
      <c r="CG24">
        <v>51.365904382792444</v>
      </c>
      <c r="CH24">
        <v>18.485439201859819</v>
      </c>
      <c r="CI24">
        <v>4.9383761305914353</v>
      </c>
      <c r="CJ24">
        <v>23.84277310623655</v>
      </c>
      <c r="CL24" t="s">
        <v>208</v>
      </c>
      <c r="CO24">
        <v>44.897959183673471</v>
      </c>
      <c r="CP24">
        <v>23.749225508298171</v>
      </c>
      <c r="CR24" t="s">
        <v>208</v>
      </c>
      <c r="CU24">
        <v>44.897959183673471</v>
      </c>
      <c r="CV24">
        <v>32.270515275713393</v>
      </c>
      <c r="CX24" t="s">
        <v>208</v>
      </c>
      <c r="DA24">
        <v>44.897959183673471</v>
      </c>
      <c r="DB24">
        <v>9.0409641755493286</v>
      </c>
    </row>
    <row r="25" spans="1:106" x14ac:dyDescent="0.25">
      <c r="A25" t="s">
        <v>95</v>
      </c>
      <c r="B25" t="s">
        <v>96</v>
      </c>
      <c r="C25">
        <v>5.4771522538874413E-2</v>
      </c>
      <c r="D25">
        <v>0.57120892459872841</v>
      </c>
      <c r="E25">
        <v>10.428940042579782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97.164846365664459</v>
      </c>
      <c r="N25">
        <v>0.52213491137650725</v>
      </c>
      <c r="O25">
        <v>0.1794535586635462</v>
      </c>
      <c r="P25">
        <v>2.1335651797990201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3.0188066010380941</v>
      </c>
      <c r="Z25">
        <v>56.214309833737509</v>
      </c>
      <c r="AA25">
        <v>4.0404646486697517</v>
      </c>
      <c r="AB25">
        <v>36.727567922061951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32.745295239831862</v>
      </c>
      <c r="AL25">
        <v>16.988535024540909</v>
      </c>
      <c r="AM25">
        <v>5.599676746814942</v>
      </c>
      <c r="AN25">
        <v>44.666494115522241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60.20304575986713</v>
      </c>
      <c r="AX25">
        <v>21.040593045439351</v>
      </c>
      <c r="AY25">
        <v>3.7265166124010798</v>
      </c>
      <c r="AZ25">
        <v>15.03038009491749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54.600321818480708</v>
      </c>
      <c r="BJ25">
        <v>7.7958107995292112</v>
      </c>
      <c r="BK25">
        <v>7.0596938598887444</v>
      </c>
      <c r="BL25">
        <v>30.544173221902351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19.023731250015601</v>
      </c>
      <c r="BV25">
        <v>43.376330440947989</v>
      </c>
      <c r="BW25">
        <v>4.5054598816772442</v>
      </c>
      <c r="BX25">
        <v>33.094480840593029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51.412913218769447</v>
      </c>
      <c r="CH25">
        <v>17.87797481670928</v>
      </c>
      <c r="CI25">
        <v>4.6867651094299161</v>
      </c>
      <c r="CJ25">
        <v>24.597594058526671</v>
      </c>
      <c r="CL25" t="s">
        <v>153</v>
      </c>
      <c r="CM25" t="s">
        <v>154</v>
      </c>
      <c r="CO25">
        <v>46.938775510204081</v>
      </c>
      <c r="CP25">
        <v>24.80508252882893</v>
      </c>
      <c r="CR25" t="s">
        <v>153</v>
      </c>
      <c r="CS25" t="s">
        <v>154</v>
      </c>
      <c r="CU25">
        <v>46.938775510204081</v>
      </c>
      <c r="CV25">
        <v>33.010759152822231</v>
      </c>
      <c r="CX25" t="s">
        <v>153</v>
      </c>
      <c r="CY25" t="s">
        <v>154</v>
      </c>
      <c r="DA25">
        <v>46.938775510204081</v>
      </c>
      <c r="DB25">
        <v>8.7254079668549007</v>
      </c>
    </row>
    <row r="26" spans="1:106" x14ac:dyDescent="0.25">
      <c r="A26" t="s">
        <v>97</v>
      </c>
      <c r="B26" t="s">
        <v>98</v>
      </c>
      <c r="C26">
        <v>3.7467058111017568E-2</v>
      </c>
      <c r="D26">
        <v>1.720339587790521E-2</v>
      </c>
      <c r="E26">
        <v>0.45916057318752701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97.069529376890785</v>
      </c>
      <c r="N26">
        <v>0.52174414587879692</v>
      </c>
      <c r="O26">
        <v>0.17936496939822549</v>
      </c>
      <c r="P26">
        <v>2.2293615249892831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2.9171548703288992</v>
      </c>
      <c r="Z26">
        <v>54.615640431084017</v>
      </c>
      <c r="AA26">
        <v>4.0797761697117059</v>
      </c>
      <c r="AB26">
        <v>38.388614909992519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32.060273498670469</v>
      </c>
      <c r="AL26">
        <v>16.601636856139621</v>
      </c>
      <c r="AM26">
        <v>5.3575874595588102</v>
      </c>
      <c r="AN26">
        <v>45.980503331308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60.509613495364839</v>
      </c>
      <c r="AX26">
        <v>20.326420317943089</v>
      </c>
      <c r="AY26">
        <v>3.506319480212269</v>
      </c>
      <c r="AZ26">
        <v>15.658196612186041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54.224333961333912</v>
      </c>
      <c r="BJ26">
        <v>7.5712422088494948</v>
      </c>
      <c r="BK26">
        <v>6.9462704556148047</v>
      </c>
      <c r="BL26">
        <v>31.25815303550625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19.073815664507361</v>
      </c>
      <c r="BV26">
        <v>42.07418943173375</v>
      </c>
      <c r="BW26">
        <v>4.3990144867383263</v>
      </c>
      <c r="BX26">
        <v>34.452982830252822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51.451867989585409</v>
      </c>
      <c r="CH26">
        <v>17.284148651965111</v>
      </c>
      <c r="CI26">
        <v>4.4577553807767343</v>
      </c>
      <c r="CJ26">
        <v>25.32598444854635</v>
      </c>
      <c r="CL26">
        <v>0</v>
      </c>
      <c r="CM26">
        <v>-0.24894235079443716</v>
      </c>
      <c r="CO26">
        <v>48.979591836734699</v>
      </c>
      <c r="CP26">
        <v>25.86094555793278</v>
      </c>
      <c r="CR26">
        <v>0</v>
      </c>
      <c r="CS26">
        <v>-7.0280831818224598</v>
      </c>
      <c r="CU26">
        <v>48.979591836734699</v>
      </c>
      <c r="CV26">
        <v>33.751006039309409</v>
      </c>
      <c r="CX26">
        <v>0</v>
      </c>
      <c r="CY26">
        <v>-7.0280831818224598</v>
      </c>
      <c r="DA26">
        <v>48.979591836734699</v>
      </c>
      <c r="DB26">
        <v>8.4098489418420925</v>
      </c>
    </row>
    <row r="27" spans="1:106" x14ac:dyDescent="0.25">
      <c r="A27" t="s">
        <v>99</v>
      </c>
      <c r="B27" t="s">
        <v>100</v>
      </c>
      <c r="C27">
        <v>7.0863508727777305E-18</v>
      </c>
      <c r="D27">
        <v>3.5350066682935068</v>
      </c>
      <c r="E27">
        <v>4.9884725322778771E+17</v>
      </c>
      <c r="F27">
        <v>1</v>
      </c>
      <c r="G27">
        <v>99.733794836872192</v>
      </c>
      <c r="H27">
        <v>0.1727889760094605</v>
      </c>
      <c r="I27">
        <v>1.297233577595139E-2</v>
      </c>
      <c r="J27">
        <v>8.0443851343105069E-2</v>
      </c>
      <c r="K27" s="1"/>
      <c r="L27">
        <v>29.387755102040821</v>
      </c>
      <c r="M27">
        <v>96.974366024545077</v>
      </c>
      <c r="N27">
        <v>0.52131887289775969</v>
      </c>
      <c r="O27">
        <v>0.17925121959345339</v>
      </c>
      <c r="P27">
        <v>2.325063903450026</v>
      </c>
      <c r="R27">
        <v>1</v>
      </c>
      <c r="S27">
        <v>83.887938719594473</v>
      </c>
      <c r="T27">
        <v>15.7334917110504</v>
      </c>
      <c r="U27">
        <v>0.20081238610632809</v>
      </c>
      <c r="V27">
        <v>0.17775719284622701</v>
      </c>
      <c r="X27">
        <v>29.387755102040821</v>
      </c>
      <c r="Y27">
        <v>2.8456785211575308</v>
      </c>
      <c r="Z27">
        <v>53.035876007049133</v>
      </c>
      <c r="AA27">
        <v>4.1096996368796184</v>
      </c>
      <c r="AB27">
        <v>40.009981669106622</v>
      </c>
      <c r="AD27">
        <v>1</v>
      </c>
      <c r="AE27">
        <v>93.39497483366128</v>
      </c>
      <c r="AF27">
        <v>0.76430191151014204</v>
      </c>
      <c r="AG27">
        <v>3.2578374354654991</v>
      </c>
      <c r="AH27">
        <v>2.5828858193691331</v>
      </c>
      <c r="AJ27">
        <v>29.387755102040821</v>
      </c>
      <c r="AK27">
        <v>31.42654708115667</v>
      </c>
      <c r="AL27">
        <v>16.193129683883331</v>
      </c>
      <c r="AM27">
        <v>5.1301082739226516</v>
      </c>
      <c r="AN27">
        <v>47.250216174103613</v>
      </c>
      <c r="AP27">
        <v>1</v>
      </c>
      <c r="AQ27">
        <v>86.006768099474982</v>
      </c>
      <c r="AR27">
        <v>9.6921039042323738</v>
      </c>
      <c r="AS27">
        <v>4.1754685178699216</v>
      </c>
      <c r="AT27">
        <v>0.12565948930890131</v>
      </c>
      <c r="AV27">
        <v>29.387755102040821</v>
      </c>
      <c r="AW27">
        <v>60.784530918394147</v>
      </c>
      <c r="AX27">
        <v>19.638516543567128</v>
      </c>
      <c r="AY27">
        <v>3.307008763590463</v>
      </c>
      <c r="AZ27">
        <v>16.27050451039425</v>
      </c>
      <c r="BB27">
        <v>1</v>
      </c>
      <c r="BC27">
        <v>95.043949636908593</v>
      </c>
      <c r="BD27">
        <v>0.52422758014152737</v>
      </c>
      <c r="BE27">
        <v>2.2144646938297821</v>
      </c>
      <c r="BF27">
        <v>2.2173580891141458</v>
      </c>
      <c r="BH27">
        <v>29.387755102040821</v>
      </c>
      <c r="BI27">
        <v>53.880617378141181</v>
      </c>
      <c r="BJ27">
        <v>7.3421823108956934</v>
      </c>
      <c r="BK27">
        <v>6.835020405251675</v>
      </c>
      <c r="BL27">
        <v>31.942179574778919</v>
      </c>
      <c r="BN27">
        <v>1</v>
      </c>
      <c r="BO27">
        <v>82.256340844589204</v>
      </c>
      <c r="BP27">
        <v>13.82905676212634</v>
      </c>
      <c r="BQ27">
        <v>3.2847426060105529</v>
      </c>
      <c r="BR27">
        <v>0.6298598027528286</v>
      </c>
      <c r="BT27">
        <v>29.387755102040821</v>
      </c>
      <c r="BU27">
        <v>19.127587606843321</v>
      </c>
      <c r="BV27">
        <v>40.796052579104042</v>
      </c>
      <c r="BW27">
        <v>4.2996243284593572</v>
      </c>
      <c r="BX27">
        <v>35.776737898825623</v>
      </c>
      <c r="BZ27">
        <v>1</v>
      </c>
      <c r="CA27">
        <v>86.685423818224933</v>
      </c>
      <c r="CB27">
        <v>7.1008777216534877</v>
      </c>
      <c r="CC27">
        <v>4.9002387869960744</v>
      </c>
      <c r="CD27">
        <v>1.303756012179935</v>
      </c>
      <c r="CF27">
        <v>29.387755102040821</v>
      </c>
      <c r="CG27">
        <v>51.482478344523983</v>
      </c>
      <c r="CH27">
        <v>16.705536576709189</v>
      </c>
      <c r="CI27">
        <v>4.2490796873888206</v>
      </c>
      <c r="CJ27">
        <v>26.028884867877089</v>
      </c>
      <c r="CL27">
        <v>20</v>
      </c>
      <c r="CM27">
        <v>6.72808382905058</v>
      </c>
      <c r="CO27">
        <v>51.020408163265309</v>
      </c>
      <c r="CP27">
        <v>26.916814824129698</v>
      </c>
      <c r="CR27">
        <v>20</v>
      </c>
      <c r="CS27">
        <v>-1.1386588512365101</v>
      </c>
      <c r="CU27">
        <v>51.020408163265309</v>
      </c>
      <c r="CV27">
        <v>34.491258053418584</v>
      </c>
      <c r="CX27">
        <v>20</v>
      </c>
      <c r="CY27">
        <v>-4.6104841955749798</v>
      </c>
      <c r="DA27">
        <v>51.020408163265309</v>
      </c>
      <c r="DB27">
        <v>8.0942874896361285</v>
      </c>
    </row>
    <row r="28" spans="1:106" x14ac:dyDescent="0.25">
      <c r="A28" t="s">
        <v>15</v>
      </c>
      <c r="B28" t="s">
        <v>101</v>
      </c>
      <c r="C28">
        <v>0.21289602855090281</v>
      </c>
      <c r="D28">
        <v>0.25022674944095102</v>
      </c>
      <c r="E28">
        <v>1.1753471924494945</v>
      </c>
      <c r="F28">
        <v>3</v>
      </c>
      <c r="G28">
        <v>99.35162207363247</v>
      </c>
      <c r="H28">
        <v>0.34332901575704577</v>
      </c>
      <c r="I28">
        <v>6.4249098162971835E-2</v>
      </c>
      <c r="J28">
        <v>0.24079981248211019</v>
      </c>
      <c r="K28" s="1"/>
      <c r="L28">
        <v>30.612244897959179</v>
      </c>
      <c r="M28">
        <v>96.87933213864477</v>
      </c>
      <c r="N28">
        <v>0.52087301667041286</v>
      </c>
      <c r="O28">
        <v>0.1791223842593527</v>
      </c>
      <c r="P28">
        <v>2.4206724854423398</v>
      </c>
      <c r="R28">
        <v>3</v>
      </c>
      <c r="S28">
        <v>59.128859416369643</v>
      </c>
      <c r="T28">
        <v>38.816515580120587</v>
      </c>
      <c r="U28">
        <v>0.64233052478931341</v>
      </c>
      <c r="V28">
        <v>1.4122993467103619</v>
      </c>
      <c r="X28">
        <v>30.612244897959179</v>
      </c>
      <c r="Y28">
        <v>2.797607412674822</v>
      </c>
      <c r="Z28">
        <v>51.481041074919673</v>
      </c>
      <c r="AA28">
        <v>4.1308989144547823</v>
      </c>
      <c r="AB28">
        <v>41.59168725409188</v>
      </c>
      <c r="AD28">
        <v>3</v>
      </c>
      <c r="AE28">
        <v>81.709325265455362</v>
      </c>
      <c r="AF28">
        <v>3.5258357062180798</v>
      </c>
      <c r="AG28">
        <v>7.4332861999858091</v>
      </c>
      <c r="AH28">
        <v>7.3315528287295084</v>
      </c>
      <c r="AJ28">
        <v>30.612244897959179</v>
      </c>
      <c r="AK28">
        <v>30.837249258452552</v>
      </c>
      <c r="AL28">
        <v>15.769612165769789</v>
      </c>
      <c r="AM28">
        <v>4.9161673055371988</v>
      </c>
      <c r="AN28">
        <v>48.476972623628029</v>
      </c>
      <c r="AP28">
        <v>3</v>
      </c>
      <c r="AQ28">
        <v>68.732511374483849</v>
      </c>
      <c r="AR28">
        <v>21.833431358618888</v>
      </c>
      <c r="AS28">
        <v>8.6618995265641541</v>
      </c>
      <c r="AT28">
        <v>0.77215916358226344</v>
      </c>
      <c r="AV28">
        <v>30.612244897959179</v>
      </c>
      <c r="AW28">
        <v>61.030287372252452</v>
      </c>
      <c r="AX28">
        <v>18.976280041056949</v>
      </c>
      <c r="AY28">
        <v>3.1264450343167449</v>
      </c>
      <c r="AZ28">
        <v>16.867547991147731</v>
      </c>
      <c r="BB28">
        <v>3</v>
      </c>
      <c r="BC28">
        <v>86.572497436064722</v>
      </c>
      <c r="BD28">
        <v>2.0537440226089752</v>
      </c>
      <c r="BE28">
        <v>5.2342460984603072</v>
      </c>
      <c r="BF28">
        <v>6.1395124426903713</v>
      </c>
      <c r="BH28">
        <v>30.612244897959179</v>
      </c>
      <c r="BI28">
        <v>53.566417463222002</v>
      </c>
      <c r="BJ28">
        <v>7.110279157003494</v>
      </c>
      <c r="BK28">
        <v>6.7257908476968744</v>
      </c>
      <c r="BL28">
        <v>32.597512223890483</v>
      </c>
      <c r="BN28">
        <v>3</v>
      </c>
      <c r="BO28">
        <v>57.934665771859713</v>
      </c>
      <c r="BP28">
        <v>33.095695212599843</v>
      </c>
      <c r="BQ28">
        <v>6.5923528410255674</v>
      </c>
      <c r="BR28">
        <v>2.3772865388387729</v>
      </c>
      <c r="BT28">
        <v>30.612244897959179</v>
      </c>
      <c r="BU28">
        <v>19.182926166652951</v>
      </c>
      <c r="BV28">
        <v>39.544580118701603</v>
      </c>
      <c r="BW28">
        <v>4.206346123162275</v>
      </c>
      <c r="BX28">
        <v>37.066150004715553</v>
      </c>
      <c r="BZ28">
        <v>3</v>
      </c>
      <c r="CA28">
        <v>69.994028320542213</v>
      </c>
      <c r="CB28">
        <v>16.16180427044192</v>
      </c>
      <c r="CC28">
        <v>10.003034014586181</v>
      </c>
      <c r="CD28">
        <v>3.7683874364354319</v>
      </c>
      <c r="CF28">
        <v>30.612244897959179</v>
      </c>
      <c r="CG28">
        <v>51.504977692771469</v>
      </c>
      <c r="CH28">
        <v>16.14311328739975</v>
      </c>
      <c r="CI28">
        <v>4.0585608740833843</v>
      </c>
      <c r="CJ28">
        <v>26.707219439425291</v>
      </c>
      <c r="CL28">
        <v>40</v>
      </c>
      <c r="CM28">
        <v>17.215191271539009</v>
      </c>
      <c r="CO28">
        <v>53.061224489795919</v>
      </c>
      <c r="CP28">
        <v>27.97269045813881</v>
      </c>
      <c r="CR28">
        <v>40</v>
      </c>
      <c r="CS28">
        <v>-0.35373435191910119</v>
      </c>
      <c r="CU28">
        <v>53.061224489795919</v>
      </c>
      <c r="CV28">
        <v>35.231517246956066</v>
      </c>
      <c r="CX28">
        <v>40</v>
      </c>
      <c r="CY28">
        <v>-3.4482861608158064</v>
      </c>
      <c r="DA28">
        <v>53.061224489795919</v>
      </c>
      <c r="DB28">
        <v>7.7787240251497041</v>
      </c>
    </row>
    <row r="29" spans="1:106" x14ac:dyDescent="0.25">
      <c r="A29" t="s">
        <v>16</v>
      </c>
      <c r="B29" t="s">
        <v>102</v>
      </c>
      <c r="C29">
        <v>1.242862236357809E-20</v>
      </c>
      <c r="D29">
        <v>0.44381545920922499</v>
      </c>
      <c r="E29">
        <v>3.5709143477544239E+19</v>
      </c>
      <c r="F29">
        <v>5</v>
      </c>
      <c r="G29">
        <v>99.069742179439785</v>
      </c>
      <c r="H29">
        <v>0.42231006991797199</v>
      </c>
      <c r="I29">
        <v>0.1073168166249569</v>
      </c>
      <c r="J29">
        <v>0.40063093433218921</v>
      </c>
      <c r="K29" s="1"/>
      <c r="L29">
        <v>31.836734693877549</v>
      </c>
      <c r="M29">
        <v>96.784420328607311</v>
      </c>
      <c r="N29">
        <v>0.52041079359810261</v>
      </c>
      <c r="O29">
        <v>0.17898151733731579</v>
      </c>
      <c r="P29">
        <v>2.51618738602629</v>
      </c>
      <c r="R29">
        <v>5</v>
      </c>
      <c r="S29">
        <v>41.806363026178097</v>
      </c>
      <c r="T29">
        <v>53.608015342360531</v>
      </c>
      <c r="U29">
        <v>1.1029434741765329</v>
      </c>
      <c r="V29">
        <v>3.482702433968182</v>
      </c>
      <c r="X29">
        <v>31.836734693877549</v>
      </c>
      <c r="Y29">
        <v>2.7685607110341719</v>
      </c>
      <c r="Z29">
        <v>49.954639532553607</v>
      </c>
      <c r="AA29">
        <v>4.1439787344228494</v>
      </c>
      <c r="AB29">
        <v>43.134057903047903</v>
      </c>
      <c r="AD29">
        <v>5</v>
      </c>
      <c r="AE29">
        <v>71.963283004812766</v>
      </c>
      <c r="AF29">
        <v>6.8852081086351804</v>
      </c>
      <c r="AG29">
        <v>9.5043683446915921</v>
      </c>
      <c r="AH29">
        <v>11.64714054449596</v>
      </c>
      <c r="AJ29">
        <v>31.836734693877549</v>
      </c>
      <c r="AK29">
        <v>30.286465734315041</v>
      </c>
      <c r="AL29">
        <v>15.336638792928809</v>
      </c>
      <c r="AM29">
        <v>4.7148565934245994</v>
      </c>
      <c r="AN29">
        <v>49.662040362141767</v>
      </c>
      <c r="AP29">
        <v>5</v>
      </c>
      <c r="AQ29">
        <v>59.978870227563561</v>
      </c>
      <c r="AR29">
        <v>27.990343815912102</v>
      </c>
      <c r="AS29">
        <v>10.276514760401369</v>
      </c>
      <c r="AT29">
        <v>1.754282989438779</v>
      </c>
      <c r="AV29">
        <v>31.836734693877549</v>
      </c>
      <c r="AW29">
        <v>61.249165834365293</v>
      </c>
      <c r="AX29">
        <v>18.338913029154661</v>
      </c>
      <c r="AY29">
        <v>2.962877314070322</v>
      </c>
      <c r="AZ29">
        <v>17.449606811548168</v>
      </c>
      <c r="BB29">
        <v>5</v>
      </c>
      <c r="BC29">
        <v>79.75477443839371</v>
      </c>
      <c r="BD29">
        <v>3.7723609645468539</v>
      </c>
      <c r="BE29">
        <v>6.9534891650282953</v>
      </c>
      <c r="BF29">
        <v>9.5193754314043435</v>
      </c>
      <c r="BH29">
        <v>31.836734693877549</v>
      </c>
      <c r="BI29">
        <v>53.278979610895767</v>
      </c>
      <c r="BJ29">
        <v>6.8771807985085767</v>
      </c>
      <c r="BK29">
        <v>6.6184289218479249</v>
      </c>
      <c r="BL29">
        <v>33.225410367011037</v>
      </c>
      <c r="BN29">
        <v>5</v>
      </c>
      <c r="BO29">
        <v>42.986825577048528</v>
      </c>
      <c r="BP29">
        <v>44.73193025685142</v>
      </c>
      <c r="BQ29">
        <v>7.6890576933243073</v>
      </c>
      <c r="BR29">
        <v>4.5921880195144844</v>
      </c>
      <c r="BT29">
        <v>31.836734693877549</v>
      </c>
      <c r="BU29">
        <v>19.238267142120201</v>
      </c>
      <c r="BV29">
        <v>38.321693699109801</v>
      </c>
      <c r="BW29">
        <v>4.1183482626129786</v>
      </c>
      <c r="BX29">
        <v>38.321693309388522</v>
      </c>
      <c r="BZ29">
        <v>5</v>
      </c>
      <c r="CA29">
        <v>60.960952554247029</v>
      </c>
      <c r="CB29">
        <v>21.051792396860471</v>
      </c>
      <c r="CC29">
        <v>11.728212211553871</v>
      </c>
      <c r="CD29">
        <v>6.0880440422015996</v>
      </c>
      <c r="CF29">
        <v>31.836734693877549</v>
      </c>
      <c r="CG29">
        <v>51.519870299608883</v>
      </c>
      <c r="CH29">
        <v>15.597245944415249</v>
      </c>
      <c r="CI29">
        <v>3.884422493151459</v>
      </c>
      <c r="CJ29">
        <v>27.36184762238134</v>
      </c>
      <c r="CL29">
        <v>50</v>
      </c>
      <c r="CM29">
        <v>14.048879400599549</v>
      </c>
      <c r="CO29">
        <v>55.102040816326529</v>
      </c>
      <c r="CP29">
        <v>29.028572462560369</v>
      </c>
      <c r="CR29">
        <v>50</v>
      </c>
      <c r="CS29">
        <v>-1.6711312764632495</v>
      </c>
      <c r="CU29">
        <v>55.102040816326529</v>
      </c>
      <c r="CV29">
        <v>35.971785619228477</v>
      </c>
      <c r="CX29">
        <v>50</v>
      </c>
      <c r="CY29">
        <v>0.12793150533573261</v>
      </c>
      <c r="DA29">
        <v>55.102040816326529</v>
      </c>
      <c r="DB29">
        <v>7.4631590177315479</v>
      </c>
    </row>
    <row r="30" spans="1:106" x14ac:dyDescent="0.25">
      <c r="A30" t="s">
        <v>17</v>
      </c>
      <c r="B30" t="s">
        <v>103</v>
      </c>
      <c r="C30">
        <v>2.2886261030843399E-2</v>
      </c>
      <c r="D30">
        <v>0.37303684662052339</v>
      </c>
      <c r="E30">
        <v>16.299597654583611</v>
      </c>
      <c r="F30">
        <v>10</v>
      </c>
      <c r="G30">
        <v>98.543045753067688</v>
      </c>
      <c r="H30">
        <v>0.4986157740669207</v>
      </c>
      <c r="I30">
        <v>0.15978995792112799</v>
      </c>
      <c r="J30">
        <v>0.79854851679087191</v>
      </c>
      <c r="K30" s="1"/>
      <c r="L30">
        <v>33.061224489795919</v>
      </c>
      <c r="M30">
        <v>96.689617133871309</v>
      </c>
      <c r="N30">
        <v>0.51993993635802604</v>
      </c>
      <c r="O30">
        <v>0.17883421294901039</v>
      </c>
      <c r="P30">
        <v>2.6116087424931669</v>
      </c>
      <c r="R30">
        <v>10</v>
      </c>
      <c r="S30">
        <v>18.041417300873469</v>
      </c>
      <c r="T30">
        <v>69.18990270316344</v>
      </c>
      <c r="U30">
        <v>2.18057765353094</v>
      </c>
      <c r="V30">
        <v>10.58831934348869</v>
      </c>
      <c r="X30">
        <v>33.061224489795919</v>
      </c>
      <c r="Y30">
        <v>2.7547659768602069</v>
      </c>
      <c r="Z30">
        <v>48.459477949981803</v>
      </c>
      <c r="AA30">
        <v>4.1495221777647657</v>
      </c>
      <c r="AB30">
        <v>44.637495701838724</v>
      </c>
      <c r="AD30">
        <v>10</v>
      </c>
      <c r="AE30">
        <v>54.619206462855388</v>
      </c>
      <c r="AF30">
        <v>14.033092430545</v>
      </c>
      <c r="AG30">
        <v>10.23019408003807</v>
      </c>
      <c r="AH30">
        <v>21.11750710519475</v>
      </c>
      <c r="AJ30">
        <v>33.061224489795919</v>
      </c>
      <c r="AK30">
        <v>29.769072338923831</v>
      </c>
      <c r="AL30">
        <v>14.899244047811351</v>
      </c>
      <c r="AM30">
        <v>4.5249153120359233</v>
      </c>
      <c r="AN30">
        <v>50.806769768693478</v>
      </c>
      <c r="AP30">
        <v>10</v>
      </c>
      <c r="AQ30">
        <v>54.084781233309577</v>
      </c>
      <c r="AR30">
        <v>31.48924192602388</v>
      </c>
      <c r="AS30">
        <v>9.5908751714103548</v>
      </c>
      <c r="AT30">
        <v>4.8352646459798381</v>
      </c>
      <c r="AV30">
        <v>33.061224489795919</v>
      </c>
      <c r="AW30">
        <v>61.443477931664447</v>
      </c>
      <c r="AX30">
        <v>17.725559302038121</v>
      </c>
      <c r="AY30">
        <v>2.8145687399023021</v>
      </c>
      <c r="AZ30">
        <v>18.016964934610911</v>
      </c>
      <c r="BB30">
        <v>10</v>
      </c>
      <c r="BC30">
        <v>68.124222717039842</v>
      </c>
      <c r="BD30">
        <v>7.1801806797924597</v>
      </c>
      <c r="BE30">
        <v>8.3670687258871812</v>
      </c>
      <c r="BF30">
        <v>16.328527869877981</v>
      </c>
      <c r="BH30">
        <v>33.061224489795919</v>
      </c>
      <c r="BI30">
        <v>53.01554921548199</v>
      </c>
      <c r="BJ30">
        <v>6.6445352867466276</v>
      </c>
      <c r="BK30">
        <v>6.51278176660235</v>
      </c>
      <c r="BL30">
        <v>33.827133388310713</v>
      </c>
      <c r="BN30">
        <v>10</v>
      </c>
      <c r="BO30">
        <v>25.69577746080369</v>
      </c>
      <c r="BP30">
        <v>55.822221718912353</v>
      </c>
      <c r="BQ30">
        <v>7.3233401806971354</v>
      </c>
      <c r="BR30">
        <v>11.158667137211079</v>
      </c>
      <c r="BT30">
        <v>33.061224489795919</v>
      </c>
      <c r="BU30">
        <v>19.292062768091661</v>
      </c>
      <c r="BV30">
        <v>37.129291230049972</v>
      </c>
      <c r="BW30">
        <v>4.0348046961222774</v>
      </c>
      <c r="BX30">
        <v>39.543843718965178</v>
      </c>
      <c r="BZ30">
        <v>10</v>
      </c>
      <c r="CA30">
        <v>52.538709672342058</v>
      </c>
      <c r="CB30">
        <v>24.794615597227619</v>
      </c>
      <c r="CC30">
        <v>10.82880965565688</v>
      </c>
      <c r="CD30">
        <v>11.362364170660729</v>
      </c>
      <c r="CF30">
        <v>33.061224489795919</v>
      </c>
      <c r="CG30">
        <v>51.527679281284598</v>
      </c>
      <c r="CH30">
        <v>15.068242507978869</v>
      </c>
      <c r="CI30">
        <v>3.724937658165167</v>
      </c>
      <c r="CJ30">
        <v>27.993619756302071</v>
      </c>
      <c r="CL30">
        <v>60</v>
      </c>
      <c r="CM30">
        <v>20.772723510661091</v>
      </c>
      <c r="CO30">
        <v>57.142857142857153</v>
      </c>
      <c r="CP30">
        <v>30.08446067700633</v>
      </c>
      <c r="CR30">
        <v>60</v>
      </c>
      <c r="CS30">
        <v>0.54152196762775162</v>
      </c>
      <c r="CU30">
        <v>57.142857142857153</v>
      </c>
      <c r="CV30">
        <v>36.712065056223658</v>
      </c>
      <c r="CX30">
        <v>60</v>
      </c>
      <c r="CY30">
        <v>-0.25579988770152795</v>
      </c>
      <c r="DA30">
        <v>57.142857142857153</v>
      </c>
      <c r="DB30">
        <v>7.1475929843077104</v>
      </c>
    </row>
    <row r="31" spans="1:106" x14ac:dyDescent="0.25">
      <c r="A31" t="s">
        <v>18</v>
      </c>
      <c r="B31" t="s">
        <v>104</v>
      </c>
      <c r="C31">
        <v>1.4581705542213189E-25</v>
      </c>
      <c r="D31">
        <v>0.4847962685558061</v>
      </c>
      <c r="E31">
        <v>3.3246883716884084E+24</v>
      </c>
      <c r="F31">
        <v>30</v>
      </c>
      <c r="G31">
        <v>96.926833611420662</v>
      </c>
      <c r="H31">
        <v>0.52109810881316865</v>
      </c>
      <c r="I31">
        <v>0.1791883916188568</v>
      </c>
      <c r="J31">
        <v>2.372879911092924</v>
      </c>
      <c r="K31" s="1"/>
      <c r="L31">
        <v>34.285714285714278</v>
      </c>
      <c r="M31">
        <v>96.594920732827333</v>
      </c>
      <c r="N31">
        <v>0.51946144570948072</v>
      </c>
      <c r="O31">
        <v>0.17868119544739919</v>
      </c>
      <c r="P31">
        <v>2.706936651545635</v>
      </c>
      <c r="R31">
        <v>30</v>
      </c>
      <c r="S31">
        <v>2.8190291385999582</v>
      </c>
      <c r="T31">
        <v>52.255079777890899</v>
      </c>
      <c r="U31">
        <v>4.1213506504293962</v>
      </c>
      <c r="V31">
        <v>40.805776458969412</v>
      </c>
      <c r="X31">
        <v>34.285714285714278</v>
      </c>
      <c r="Y31">
        <v>2.752697532943984</v>
      </c>
      <c r="Z31">
        <v>46.998055219177942</v>
      </c>
      <c r="AA31">
        <v>4.1480999235940628</v>
      </c>
      <c r="AB31">
        <v>46.102431059536137</v>
      </c>
      <c r="AD31">
        <v>30</v>
      </c>
      <c r="AE31">
        <v>31.126773766005769</v>
      </c>
      <c r="AF31">
        <v>15.98283480193386</v>
      </c>
      <c r="AG31">
        <v>5.0215125053466672</v>
      </c>
      <c r="AH31">
        <v>47.868880199292278</v>
      </c>
      <c r="AJ31">
        <v>34.285714285714278</v>
      </c>
      <c r="AK31">
        <v>29.280638939535571</v>
      </c>
      <c r="AL31">
        <v>14.46169493624255</v>
      </c>
      <c r="AM31">
        <v>4.3451446493177794</v>
      </c>
      <c r="AN31">
        <v>51.91252294553648</v>
      </c>
      <c r="AP31">
        <v>30</v>
      </c>
      <c r="AQ31">
        <v>60.910914378111343</v>
      </c>
      <c r="AR31">
        <v>19.304236408223741</v>
      </c>
      <c r="AS31">
        <v>3.214492716145728</v>
      </c>
      <c r="AT31">
        <v>16.57091705492731</v>
      </c>
      <c r="AV31">
        <v>34.285714285714278</v>
      </c>
      <c r="AW31">
        <v>61.615653819446507</v>
      </c>
      <c r="AX31">
        <v>17.135253465653179</v>
      </c>
      <c r="AY31">
        <v>2.6797485195315409</v>
      </c>
      <c r="AZ31">
        <v>18.569915576718721</v>
      </c>
      <c r="BB31">
        <v>30</v>
      </c>
      <c r="BC31">
        <v>53.720000000002443</v>
      </c>
      <c r="BD31">
        <v>7.2264831377334131</v>
      </c>
      <c r="BE31">
        <v>6.7801626186921373</v>
      </c>
      <c r="BF31">
        <v>32.273353924094209</v>
      </c>
      <c r="BH31">
        <v>34.285714285714278</v>
      </c>
      <c r="BI31">
        <v>52.773371671300062</v>
      </c>
      <c r="BJ31">
        <v>6.4139906730533323</v>
      </c>
      <c r="BK31">
        <v>6.4086965208576752</v>
      </c>
      <c r="BL31">
        <v>34.403940671959589</v>
      </c>
      <c r="BN31">
        <v>30</v>
      </c>
      <c r="BO31">
        <v>19.15515882217743</v>
      </c>
      <c r="BP31">
        <v>40.166863196837937</v>
      </c>
      <c r="BQ31">
        <v>4.2522732072027116</v>
      </c>
      <c r="BR31">
        <v>36.425707187014318</v>
      </c>
      <c r="BT31">
        <v>34.285714285714278</v>
      </c>
      <c r="BU31">
        <v>19.343278666430781</v>
      </c>
      <c r="BV31">
        <v>35.968608688576168</v>
      </c>
      <c r="BW31">
        <v>3.954975920955071</v>
      </c>
      <c r="BX31">
        <v>40.73313913726696</v>
      </c>
      <c r="BZ31">
        <v>30</v>
      </c>
      <c r="CA31">
        <v>51.494711710029478</v>
      </c>
      <c r="CB31">
        <v>16.42227518612609</v>
      </c>
      <c r="CC31">
        <v>4.1516639574881209</v>
      </c>
      <c r="CD31">
        <v>26.37106877731464</v>
      </c>
      <c r="CF31">
        <v>34.285714285714278</v>
      </c>
      <c r="CG31">
        <v>51.528986473687482</v>
      </c>
      <c r="CH31">
        <v>14.55623905944233</v>
      </c>
      <c r="CI31">
        <v>3.5785189877895549</v>
      </c>
      <c r="CJ31">
        <v>28.60336006388146</v>
      </c>
      <c r="CL31">
        <v>80</v>
      </c>
      <c r="CM31">
        <v>21.420244666914822</v>
      </c>
      <c r="CO31">
        <v>59.183673469387763</v>
      </c>
      <c r="CP31">
        <v>31.140359367805601</v>
      </c>
      <c r="CR31">
        <v>80</v>
      </c>
      <c r="CS31">
        <v>3.6365621345672778</v>
      </c>
      <c r="CU31">
        <v>59.183673469387763</v>
      </c>
      <c r="CV31">
        <v>37.45235725271047</v>
      </c>
      <c r="CX31">
        <v>80</v>
      </c>
      <c r="CY31">
        <v>1.1966358751964306</v>
      </c>
      <c r="DA31">
        <v>59.183673469387763</v>
      </c>
      <c r="DB31">
        <v>6.8320264854428503</v>
      </c>
    </row>
    <row r="32" spans="1:106" x14ac:dyDescent="0.25">
      <c r="A32" t="s">
        <v>105</v>
      </c>
      <c r="B32" t="s">
        <v>106</v>
      </c>
      <c r="C32">
        <v>2.6644365356645921E-2</v>
      </c>
      <c r="D32">
        <v>3.7697710157227518E-2</v>
      </c>
      <c r="E32">
        <v>1.4148473665117549</v>
      </c>
      <c r="F32">
        <v>60</v>
      </c>
      <c r="G32">
        <v>94.628528251998461</v>
      </c>
      <c r="H32">
        <v>0.50896608191464132</v>
      </c>
      <c r="I32">
        <v>0.17510091591746851</v>
      </c>
      <c r="J32">
        <v>4.687404795926164</v>
      </c>
      <c r="K32" s="1"/>
      <c r="L32">
        <v>35.510204081632651</v>
      </c>
      <c r="M32">
        <v>96.500329303865954</v>
      </c>
      <c r="N32">
        <v>0.51897632241176428</v>
      </c>
      <c r="O32">
        <v>0.17852318918544491</v>
      </c>
      <c r="P32">
        <v>2.802171209886354</v>
      </c>
      <c r="R32">
        <v>60</v>
      </c>
      <c r="S32">
        <v>3.3313013646571399</v>
      </c>
      <c r="T32">
        <v>24.253085760917219</v>
      </c>
      <c r="U32">
        <v>3.2414080729127992</v>
      </c>
      <c r="V32">
        <v>69.175546839432855</v>
      </c>
      <c r="X32">
        <v>35.510204081632651</v>
      </c>
      <c r="Y32">
        <v>2.759581007226112</v>
      </c>
      <c r="Z32">
        <v>45.572040347844897</v>
      </c>
      <c r="AA32">
        <v>4.1402689385817597</v>
      </c>
      <c r="AB32">
        <v>47.529392701142108</v>
      </c>
      <c r="AD32">
        <v>60</v>
      </c>
      <c r="AE32">
        <v>22.883553370557891</v>
      </c>
      <c r="AF32">
        <v>7.0747285906984478</v>
      </c>
      <c r="AG32">
        <v>1.997307529858505</v>
      </c>
      <c r="AH32">
        <v>68.044411172115915</v>
      </c>
      <c r="AJ32">
        <v>35.510204081632651</v>
      </c>
      <c r="AK32">
        <v>28.81905769358784</v>
      </c>
      <c r="AL32">
        <v>14.025594663558911</v>
      </c>
      <c r="AM32">
        <v>4.1748935002956262</v>
      </c>
      <c r="AN32">
        <v>52.980455624127849</v>
      </c>
      <c r="AP32">
        <v>60</v>
      </c>
      <c r="AQ32">
        <v>62.639044261652188</v>
      </c>
      <c r="AR32">
        <v>8.6357774896526323</v>
      </c>
      <c r="AS32">
        <v>1.3415210101222681</v>
      </c>
      <c r="AT32">
        <v>27.38426678134887</v>
      </c>
      <c r="AV32">
        <v>35.510204081632651</v>
      </c>
      <c r="AW32">
        <v>61.767786665657312</v>
      </c>
      <c r="AX32">
        <v>16.56704915331148</v>
      </c>
      <c r="AY32">
        <v>2.5569706209466272</v>
      </c>
      <c r="AZ32">
        <v>19.108764541711238</v>
      </c>
      <c r="BB32">
        <v>60</v>
      </c>
      <c r="BC32">
        <v>50.268365665845401</v>
      </c>
      <c r="BD32">
        <v>2.8934333698761652</v>
      </c>
      <c r="BE32">
        <v>4.4570226691770696</v>
      </c>
      <c r="BF32">
        <v>42.381176256499501</v>
      </c>
      <c r="BH32">
        <v>35.510204081632651</v>
      </c>
      <c r="BI32">
        <v>52.549692372669483</v>
      </c>
      <c r="BJ32">
        <v>6.1871950087643732</v>
      </c>
      <c r="BK32">
        <v>6.3060203235114187</v>
      </c>
      <c r="BL32">
        <v>34.95709160212779</v>
      </c>
      <c r="BN32">
        <v>60</v>
      </c>
      <c r="BO32">
        <v>19.786119799072939</v>
      </c>
      <c r="BP32">
        <v>18.320058962584429</v>
      </c>
      <c r="BQ32">
        <v>2.6131102050995039</v>
      </c>
      <c r="BR32">
        <v>59.280713446467132</v>
      </c>
      <c r="BT32">
        <v>35.510204081632651</v>
      </c>
      <c r="BU32">
        <v>19.39136228518187</v>
      </c>
      <c r="BV32">
        <v>34.840199079702387</v>
      </c>
      <c r="BW32">
        <v>3.8782526358406781</v>
      </c>
      <c r="BX32">
        <v>41.890188412504102</v>
      </c>
      <c r="BZ32">
        <v>60</v>
      </c>
      <c r="CA32">
        <v>50.964673829384331</v>
      </c>
      <c r="CB32">
        <v>7.1042866640067741</v>
      </c>
      <c r="CC32">
        <v>1.9721348258022711</v>
      </c>
      <c r="CD32">
        <v>37.513251710387827</v>
      </c>
      <c r="CF32">
        <v>35.510204081632651</v>
      </c>
      <c r="CG32">
        <v>51.524510447320708</v>
      </c>
      <c r="CH32">
        <v>14.06121532426871</v>
      </c>
      <c r="CI32">
        <v>3.4435842921366491</v>
      </c>
      <c r="CJ32">
        <v>29.191905539341938</v>
      </c>
      <c r="CL32">
        <v>100</v>
      </c>
      <c r="CM32">
        <v>2.5787824639905779</v>
      </c>
      <c r="CO32">
        <v>61.224489795918373</v>
      </c>
      <c r="CP32">
        <v>32.196271794493903</v>
      </c>
      <c r="CR32">
        <v>100</v>
      </c>
      <c r="CS32">
        <v>-2.5787824639905779</v>
      </c>
      <c r="CU32">
        <v>61.224489795918373</v>
      </c>
      <c r="CV32">
        <v>38.192663621128688</v>
      </c>
      <c r="CX32">
        <v>100</v>
      </c>
      <c r="CY32">
        <v>0.24894235079443716</v>
      </c>
      <c r="DA32">
        <v>61.224489795918373</v>
      </c>
      <c r="DB32">
        <v>6.5164601160206619</v>
      </c>
    </row>
    <row r="33" spans="1:106" x14ac:dyDescent="0.25">
      <c r="A33" t="s">
        <v>19</v>
      </c>
      <c r="B33" t="s">
        <v>107</v>
      </c>
      <c r="C33">
        <v>1.751496309211165E-2</v>
      </c>
      <c r="D33">
        <v>1.3612216686247831</v>
      </c>
      <c r="E33">
        <v>77.717644134679745</v>
      </c>
      <c r="K33" s="1"/>
      <c r="L33">
        <v>36.734693877551017</v>
      </c>
      <c r="M33">
        <v>96.405841025377725</v>
      </c>
      <c r="N33">
        <v>0.51848556722417427</v>
      </c>
      <c r="O33">
        <v>0.17836091851611019</v>
      </c>
      <c r="P33">
        <v>2.8973125142179859</v>
      </c>
      <c r="X33">
        <v>36.734693877551017</v>
      </c>
      <c r="Y33">
        <v>2.773637996863473</v>
      </c>
      <c r="Z33">
        <v>44.18210648859143</v>
      </c>
      <c r="AA33">
        <v>4.1265205030544472</v>
      </c>
      <c r="AB33">
        <v>48.919019722074808</v>
      </c>
      <c r="AJ33">
        <v>36.734693877551017</v>
      </c>
      <c r="AK33">
        <v>28.382220758518191</v>
      </c>
      <c r="AL33">
        <v>13.59254643509694</v>
      </c>
      <c r="AM33">
        <v>4.0135107599949276</v>
      </c>
      <c r="AN33">
        <v>54.011723535924659</v>
      </c>
      <c r="AV33">
        <v>36.734693877551017</v>
      </c>
      <c r="AW33">
        <v>61.901677483126932</v>
      </c>
      <c r="AX33">
        <v>16.020029426619061</v>
      </c>
      <c r="AY33">
        <v>2.445045732371975</v>
      </c>
      <c r="AZ33">
        <v>19.633820118947909</v>
      </c>
      <c r="BH33">
        <v>36.734693877551017</v>
      </c>
      <c r="BI33">
        <v>52.343038568427097</v>
      </c>
      <c r="BJ33">
        <v>5.9649060456636684</v>
      </c>
      <c r="BK33">
        <v>6.2046406086444614</v>
      </c>
      <c r="BL33">
        <v>35.487413953212553</v>
      </c>
      <c r="BT33">
        <v>36.734693877551017</v>
      </c>
      <c r="BU33">
        <v>19.436165246220462</v>
      </c>
      <c r="BV33">
        <v>33.743972131841574</v>
      </c>
      <c r="BW33">
        <v>3.80421894872554</v>
      </c>
      <c r="BX33">
        <v>43.015646086441279</v>
      </c>
      <c r="CF33">
        <v>36.734693877551017</v>
      </c>
      <c r="CG33">
        <v>51.514867633390843</v>
      </c>
      <c r="CH33">
        <v>13.58285134856137</v>
      </c>
      <c r="CI33">
        <v>3.3190625318044238</v>
      </c>
      <c r="CJ33">
        <v>29.759987482465441</v>
      </c>
      <c r="CO33">
        <v>63.265306122448983</v>
      </c>
      <c r="CP33">
        <v>33.252190535368626</v>
      </c>
      <c r="CU33">
        <v>63.265306122448983</v>
      </c>
      <c r="CV33">
        <v>38.932985177762298</v>
      </c>
      <c r="DA33">
        <v>63.265306122448983</v>
      </c>
      <c r="DB33">
        <v>6.2008945006449734</v>
      </c>
    </row>
    <row r="34" spans="1:106" x14ac:dyDescent="0.25">
      <c r="A34" t="s">
        <v>20</v>
      </c>
      <c r="B34" t="s">
        <v>108</v>
      </c>
      <c r="C34">
        <v>1.2298584097875761E-23</v>
      </c>
      <c r="D34">
        <v>3.3868384242588259</v>
      </c>
      <c r="E34">
        <v>2.7538441801961646E+23</v>
      </c>
      <c r="F34" t="s">
        <v>179</v>
      </c>
      <c r="K34" s="1"/>
      <c r="L34">
        <v>37.95918367346939</v>
      </c>
      <c r="M34">
        <v>96.311454075753232</v>
      </c>
      <c r="N34">
        <v>0.51799018090600812</v>
      </c>
      <c r="O34">
        <v>0.17819510779235781</v>
      </c>
      <c r="P34">
        <v>2.9923606612431919</v>
      </c>
      <c r="R34" t="s">
        <v>179</v>
      </c>
      <c r="X34">
        <v>37.95918367346939</v>
      </c>
      <c r="Y34">
        <v>2.7932680005616159</v>
      </c>
      <c r="Z34">
        <v>42.828728018473711</v>
      </c>
      <c r="AA34">
        <v>4.1073314869287687</v>
      </c>
      <c r="AB34">
        <v>50.271969475730437</v>
      </c>
      <c r="AD34" t="s">
        <v>179</v>
      </c>
      <c r="AJ34">
        <v>37.95918367346939</v>
      </c>
      <c r="AK34">
        <v>27.96802029176418</v>
      </c>
      <c r="AL34">
        <v>13.16415345619316</v>
      </c>
      <c r="AM34">
        <v>3.860345323441146</v>
      </c>
      <c r="AN34">
        <v>55.007482412383958</v>
      </c>
      <c r="AP34" t="s">
        <v>179</v>
      </c>
      <c r="AV34">
        <v>37.95918367346939</v>
      </c>
      <c r="AW34">
        <v>62.01912728468541</v>
      </c>
      <c r="AX34">
        <v>15.493277347181939</v>
      </c>
      <c r="AY34">
        <v>2.342784542032005</v>
      </c>
      <c r="AZ34">
        <v>20.145390597788129</v>
      </c>
      <c r="BB34" t="s">
        <v>179</v>
      </c>
      <c r="BH34">
        <v>37.95918367346939</v>
      </c>
      <c r="BI34">
        <v>52.150936996216117</v>
      </c>
      <c r="BJ34">
        <v>5.7483570051891553</v>
      </c>
      <c r="BK34">
        <v>6.1043215780933231</v>
      </c>
      <c r="BL34">
        <v>35.996383566876453</v>
      </c>
      <c r="BN34" t="s">
        <v>179</v>
      </c>
      <c r="BT34">
        <v>37.95918367346939</v>
      </c>
      <c r="BU34">
        <v>19.47753917142207</v>
      </c>
      <c r="BV34">
        <v>32.679837573406601</v>
      </c>
      <c r="BW34">
        <v>3.7324589675561022</v>
      </c>
      <c r="BX34">
        <v>44.110166700843173</v>
      </c>
      <c r="BZ34" t="s">
        <v>179</v>
      </c>
      <c r="CF34">
        <v>37.95918367346939</v>
      </c>
      <c r="CG34">
        <v>51.500674463104438</v>
      </c>
      <c r="CH34">
        <v>13.12082717842368</v>
      </c>
      <c r="CI34">
        <v>3.2038826673908591</v>
      </c>
      <c r="CJ34">
        <v>30.3083371930339</v>
      </c>
      <c r="CO34">
        <v>65.306122448979593</v>
      </c>
      <c r="CP34">
        <v>34.308114215874816</v>
      </c>
      <c r="CU34">
        <v>65.306122448979593</v>
      </c>
      <c r="CV34">
        <v>39.673322013999417</v>
      </c>
      <c r="DA34">
        <v>65.306122448979593</v>
      </c>
      <c r="DB34">
        <v>5.8853301156943916</v>
      </c>
    </row>
    <row r="35" spans="1:106" x14ac:dyDescent="0.25">
      <c r="A35" t="s">
        <v>39</v>
      </c>
      <c r="B35" t="s">
        <v>111</v>
      </c>
      <c r="C35">
        <v>1</v>
      </c>
      <c r="D35">
        <v>0</v>
      </c>
      <c r="E35">
        <v>0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96.217166633383044</v>
      </c>
      <c r="N35">
        <v>0.51749116421656349</v>
      </c>
      <c r="O35">
        <v>0.1780264813671506</v>
      </c>
      <c r="P35">
        <v>3.0873157476646349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2.8170496522342461</v>
      </c>
      <c r="Z35">
        <v>41.512185812105912</v>
      </c>
      <c r="AA35">
        <v>4.0831572324019927</v>
      </c>
      <c r="AB35">
        <v>51.588912495959782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27.57434845076336</v>
      </c>
      <c r="AL35">
        <v>12.742018932184051</v>
      </c>
      <c r="AM35">
        <v>3.7147460856597418</v>
      </c>
      <c r="AN35">
        <v>55.968887984962841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62.12184781105411</v>
      </c>
      <c r="AX35">
        <v>14.9858896150765</v>
      </c>
      <c r="AY35">
        <v>2.249065671845937</v>
      </c>
      <c r="AZ35">
        <v>20.643780476851379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51.972235761898503</v>
      </c>
      <c r="BJ35">
        <v>5.5378296586506472</v>
      </c>
      <c r="BK35">
        <v>6.0050151649957888</v>
      </c>
      <c r="BL35">
        <v>36.484918572221403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19.515392786820449</v>
      </c>
      <c r="BV35">
        <v>31.647607594726541</v>
      </c>
      <c r="BW35">
        <v>3.662597264603725</v>
      </c>
      <c r="BX35">
        <v>45.174404767076453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51.482543798925398</v>
      </c>
      <c r="CH35">
        <v>12.67482266421176</v>
      </c>
      <c r="CI35">
        <v>3.0969794821309722</v>
      </c>
      <c r="CJ35">
        <v>30.837684009380279</v>
      </c>
      <c r="CO35">
        <v>67.34693877551021</v>
      </c>
      <c r="CP35">
        <v>35.364015050639892</v>
      </c>
      <c r="CU35">
        <v>67.34693877551021</v>
      </c>
      <c r="CV35">
        <v>40.413674772051081</v>
      </c>
      <c r="DA35">
        <v>67.34693877551021</v>
      </c>
      <c r="DB35">
        <v>5.5697679637807109</v>
      </c>
    </row>
    <row r="36" spans="1:106" x14ac:dyDescent="0.25">
      <c r="A36" t="s">
        <v>40</v>
      </c>
      <c r="B36" t="s">
        <v>112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96.122976876657731</v>
      </c>
      <c r="N36">
        <v>0.51698951791513781</v>
      </c>
      <c r="O36">
        <v>0.17785576359345109</v>
      </c>
      <c r="P36">
        <v>3.182177870184975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2.843761655936536</v>
      </c>
      <c r="Z36">
        <v>40.232525381698608</v>
      </c>
      <c r="AA36">
        <v>4.0544615758083937</v>
      </c>
      <c r="AB36">
        <v>52.870555958809312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27.199097392953291</v>
      </c>
      <c r="AL36">
        <v>12.327746068406119</v>
      </c>
      <c r="AM36">
        <v>3.5760619416761772</v>
      </c>
      <c r="AN36">
        <v>56.897095985118369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62.211586113065437</v>
      </c>
      <c r="AX36">
        <v>14.49691969137525</v>
      </c>
      <c r="AY36">
        <v>2.162769792574037</v>
      </c>
      <c r="AZ36">
        <v>21.129307861168801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51.806087780237213</v>
      </c>
      <c r="BJ36">
        <v>5.3334019861549029</v>
      </c>
      <c r="BK36">
        <v>5.9066975033099771</v>
      </c>
      <c r="BL36">
        <v>36.953811915934757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19.549794557213719</v>
      </c>
      <c r="BV36">
        <v>30.646883267031662</v>
      </c>
      <c r="BW36">
        <v>3.594273085947397</v>
      </c>
      <c r="BX36">
        <v>46.209051503034388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51.461014983556602</v>
      </c>
      <c r="CH36">
        <v>12.244450540946589</v>
      </c>
      <c r="CI36">
        <v>2.99748536258886</v>
      </c>
      <c r="CJ36">
        <v>31.348702655493589</v>
      </c>
      <c r="CO36">
        <v>69.387755102040813</v>
      </c>
      <c r="CP36">
        <v>36.419858275954027</v>
      </c>
      <c r="CU36">
        <v>69.387755102040813</v>
      </c>
      <c r="CV36">
        <v>41.154042059007182</v>
      </c>
      <c r="DA36">
        <v>69.387755102040813</v>
      </c>
      <c r="DB36">
        <v>5.2542085127773479</v>
      </c>
    </row>
    <row r="37" spans="1:106" x14ac:dyDescent="0.25">
      <c r="A37" t="s">
        <v>146</v>
      </c>
      <c r="C37">
        <v>1</v>
      </c>
      <c r="D37">
        <v>0</v>
      </c>
      <c r="E37">
        <v>0</v>
      </c>
      <c r="F37">
        <v>1</v>
      </c>
      <c r="G37">
        <v>-0.17876650353885282</v>
      </c>
      <c r="H37">
        <v>4.8776906572061129E-3</v>
      </c>
      <c r="I37">
        <v>7.7027664224048609E-2</v>
      </c>
      <c r="J37">
        <v>9.6861148656894921E-2</v>
      </c>
      <c r="K37" s="1"/>
      <c r="L37">
        <v>41.632653061224488</v>
      </c>
      <c r="M37">
        <v>96.028882983967861</v>
      </c>
      <c r="N37">
        <v>0.51648624276102872</v>
      </c>
      <c r="O37">
        <v>0.17768367882422209</v>
      </c>
      <c r="P37">
        <v>3.2769471255068749</v>
      </c>
      <c r="R37">
        <v>1</v>
      </c>
      <c r="S37">
        <v>2.0387279470721893</v>
      </c>
      <c r="T37">
        <v>-3.0701583777170693</v>
      </c>
      <c r="U37">
        <v>1.9187613893671907E-2</v>
      </c>
      <c r="V37">
        <v>1.012242807153773</v>
      </c>
      <c r="X37">
        <v>41.632653061224488</v>
      </c>
      <c r="Y37">
        <v>2.8727266410409542</v>
      </c>
      <c r="Z37">
        <v>38.989316117539992</v>
      </c>
      <c r="AA37">
        <v>4.0216245313773236</v>
      </c>
      <c r="AB37">
        <v>54.117637142447457</v>
      </c>
      <c r="AD37">
        <v>1</v>
      </c>
      <c r="AE37">
        <v>-9.7249748336612782</v>
      </c>
      <c r="AF37">
        <v>-0.31096857817680873</v>
      </c>
      <c r="AG37">
        <v>-2.3544234488034945</v>
      </c>
      <c r="AH37">
        <v>12.390366860635526</v>
      </c>
      <c r="AJ37">
        <v>41.632653061224488</v>
      </c>
      <c r="AK37">
        <v>26.84053734813002</v>
      </c>
      <c r="AL37">
        <v>11.92257236822975</v>
      </c>
      <c r="AM37">
        <v>3.443769953691501</v>
      </c>
      <c r="AN37">
        <v>57.793121630224597</v>
      </c>
      <c r="AP37">
        <v>1</v>
      </c>
      <c r="AQ37">
        <v>5.3282319005250258</v>
      </c>
      <c r="AR37">
        <v>1.2352885957676261</v>
      </c>
      <c r="AS37">
        <v>-3.8254685178699215</v>
      </c>
      <c r="AT37">
        <v>1.1444156773577656</v>
      </c>
      <c r="AV37">
        <v>41.632653061224488</v>
      </c>
      <c r="AW37">
        <v>62.289521041627111</v>
      </c>
      <c r="AX37">
        <v>14.02560999018157</v>
      </c>
      <c r="AY37">
        <v>2.0831781071149962</v>
      </c>
      <c r="AZ37">
        <v>21.602274211657679</v>
      </c>
      <c r="BB37">
        <v>1</v>
      </c>
      <c r="BC37">
        <v>-13.683949636908594</v>
      </c>
      <c r="BD37">
        <v>0.10910575319180604</v>
      </c>
      <c r="BE37">
        <v>-0.91446469382978202</v>
      </c>
      <c r="BF37">
        <v>14.489308577552514</v>
      </c>
      <c r="BH37">
        <v>41.632653061224488</v>
      </c>
      <c r="BI37">
        <v>51.651645965995272</v>
      </c>
      <c r="BJ37">
        <v>5.1351519678086754</v>
      </c>
      <c r="BK37">
        <v>5.8093447269940111</v>
      </c>
      <c r="BL37">
        <v>37.403856544703963</v>
      </c>
      <c r="BN37">
        <v>1</v>
      </c>
      <c r="BO37">
        <v>10.978659155410796</v>
      </c>
      <c r="BP37">
        <v>1.7776099045403289</v>
      </c>
      <c r="BQ37">
        <v>-0.37474260601055276</v>
      </c>
      <c r="BR37">
        <v>1.4801401972471713</v>
      </c>
      <c r="BT37">
        <v>41.632653061224488</v>
      </c>
      <c r="BU37">
        <v>19.580912507036331</v>
      </c>
      <c r="BV37">
        <v>29.677015057639512</v>
      </c>
      <c r="BW37">
        <v>3.527282945919568</v>
      </c>
      <c r="BX37">
        <v>47.214791902631823</v>
      </c>
      <c r="BZ37">
        <v>1</v>
      </c>
      <c r="CA37">
        <v>2.4895761817750781</v>
      </c>
      <c r="CB37">
        <v>1.6024556116798472</v>
      </c>
      <c r="CC37">
        <v>-2.5702387869960743</v>
      </c>
      <c r="CD37">
        <v>5.5512439878200652</v>
      </c>
      <c r="CF37">
        <v>41.632653061224488</v>
      </c>
      <c r="CG37">
        <v>51.436765891394167</v>
      </c>
      <c r="CH37">
        <v>11.82923650550137</v>
      </c>
      <c r="CI37">
        <v>2.9044071687022441</v>
      </c>
      <c r="CJ37">
        <v>31.842137946230949</v>
      </c>
      <c r="CO37">
        <v>71.428571428571431</v>
      </c>
      <c r="CP37">
        <v>37.475701354420607</v>
      </c>
      <c r="CU37">
        <v>71.428571428571431</v>
      </c>
      <c r="CV37">
        <v>41.894421957958123</v>
      </c>
      <c r="DA37">
        <v>71.428571428571431</v>
      </c>
      <c r="DB37">
        <v>4.938652386456841</v>
      </c>
    </row>
    <row r="38" spans="1:106" x14ac:dyDescent="0.25">
      <c r="A38" t="s">
        <v>147</v>
      </c>
      <c r="C38">
        <v>1</v>
      </c>
      <c r="D38">
        <v>0</v>
      </c>
      <c r="E38">
        <v>0</v>
      </c>
      <c r="F38">
        <v>3</v>
      </c>
      <c r="G38">
        <v>-0.38864207363246805</v>
      </c>
      <c r="H38">
        <v>8.7004317576287515E-2</v>
      </c>
      <c r="I38">
        <v>5.7509018370281717E-3</v>
      </c>
      <c r="J38">
        <v>0.29588685418455657</v>
      </c>
      <c r="K38" s="1"/>
      <c r="L38">
        <v>42.857142857142861</v>
      </c>
      <c r="M38">
        <v>95.934883133703991</v>
      </c>
      <c r="N38">
        <v>0.51598233951353378</v>
      </c>
      <c r="O38">
        <v>0.1775109514124264</v>
      </c>
      <c r="P38">
        <v>3.371623610332994</v>
      </c>
      <c r="R38">
        <v>3</v>
      </c>
      <c r="S38">
        <v>-8.618859416369645</v>
      </c>
      <c r="T38">
        <v>8.3359844198794164</v>
      </c>
      <c r="U38">
        <v>-0.21233052478931341</v>
      </c>
      <c r="V38">
        <v>0.49520065328963803</v>
      </c>
      <c r="X38">
        <v>42.857142857142861</v>
      </c>
      <c r="Y38">
        <v>2.903346727745741</v>
      </c>
      <c r="Z38">
        <v>37.782053934551307</v>
      </c>
      <c r="AA38">
        <v>3.9850123831937698</v>
      </c>
      <c r="AB38">
        <v>55.330896607727347</v>
      </c>
      <c r="AD38">
        <v>3</v>
      </c>
      <c r="AE38">
        <v>-9.4826585987886887</v>
      </c>
      <c r="AF38">
        <v>8.5058309604485896</v>
      </c>
      <c r="AG38">
        <v>13.05671380001419</v>
      </c>
      <c r="AH38">
        <v>4.410672171270491</v>
      </c>
      <c r="AJ38">
        <v>42.857142857142861</v>
      </c>
      <c r="AK38">
        <v>26.497393713875208</v>
      </c>
      <c r="AL38">
        <v>11.52713852430319</v>
      </c>
      <c r="AM38">
        <v>3.3173640346909008</v>
      </c>
      <c r="AN38">
        <v>58.658104997084891</v>
      </c>
      <c r="AP38">
        <v>3</v>
      </c>
      <c r="AQ38">
        <v>3.7472686255161562</v>
      </c>
      <c r="AR38">
        <v>12.068438641381114</v>
      </c>
      <c r="AS38">
        <v>-8.1618995265641541</v>
      </c>
      <c r="AT38">
        <v>0.39706916975107054</v>
      </c>
      <c r="AV38">
        <v>42.857142857142861</v>
      </c>
      <c r="AW38">
        <v>62.356759325450128</v>
      </c>
      <c r="AX38">
        <v>13.57122580335349</v>
      </c>
      <c r="AY38">
        <v>2.0096218782046469</v>
      </c>
      <c r="AZ38">
        <v>22.06297781756188</v>
      </c>
      <c r="BB38">
        <v>3</v>
      </c>
      <c r="BC38">
        <v>-10.922497436064717</v>
      </c>
      <c r="BD38">
        <v>6.6629226440576916</v>
      </c>
      <c r="BE38">
        <v>6.805753901539692</v>
      </c>
      <c r="BF38">
        <v>-2.5461791093570372</v>
      </c>
      <c r="BH38">
        <v>42.857142857142861</v>
      </c>
      <c r="BI38">
        <v>51.50806323393568</v>
      </c>
      <c r="BJ38">
        <v>4.9431575837187198</v>
      </c>
      <c r="BK38">
        <v>5.7129329700060092</v>
      </c>
      <c r="BL38">
        <v>37.835845405216382</v>
      </c>
      <c r="BN38">
        <v>3</v>
      </c>
      <c r="BO38">
        <v>17.675334228140287</v>
      </c>
      <c r="BP38">
        <v>15.53763812073349</v>
      </c>
      <c r="BQ38">
        <v>3.6076471589744319</v>
      </c>
      <c r="BR38">
        <v>2.7660467944945615</v>
      </c>
      <c r="BT38">
        <v>42.857142857142861</v>
      </c>
      <c r="BU38">
        <v>19.608939818220321</v>
      </c>
      <c r="BV38">
        <v>28.737289477619179</v>
      </c>
      <c r="BW38">
        <v>3.4614681680612072</v>
      </c>
      <c r="BX38">
        <v>48.19230494932637</v>
      </c>
      <c r="BZ38">
        <v>3</v>
      </c>
      <c r="CA38">
        <v>7.2959716794577929</v>
      </c>
      <c r="CB38">
        <v>4.2781957295580817</v>
      </c>
      <c r="CC38">
        <v>-0.95303401458617998</v>
      </c>
      <c r="CD38">
        <v>1.3666125635645678</v>
      </c>
      <c r="CF38">
        <v>42.857142857142861</v>
      </c>
      <c r="CG38">
        <v>51.410182384454039</v>
      </c>
      <c r="CH38">
        <v>11.428703390077249</v>
      </c>
      <c r="CI38">
        <v>2.81720428531851</v>
      </c>
      <c r="CJ38">
        <v>32.318584532383987</v>
      </c>
      <c r="CO38">
        <v>73.469387755102048</v>
      </c>
      <c r="CP38">
        <v>38.531544457767538</v>
      </c>
      <c r="CU38">
        <v>73.469387755102048</v>
      </c>
      <c r="CV38">
        <v>42.634811877402718</v>
      </c>
      <c r="DA38">
        <v>73.469387755102048</v>
      </c>
      <c r="DB38">
        <v>4.6231002670080743</v>
      </c>
    </row>
    <row r="39" spans="1:106" x14ac:dyDescent="0.25">
      <c r="A39" t="s">
        <v>110</v>
      </c>
      <c r="B39" t="s">
        <v>113</v>
      </c>
      <c r="C39">
        <v>4.999999999999999E-4</v>
      </c>
      <c r="D39">
        <v>0.58681669392148406</v>
      </c>
      <c r="E39">
        <v>1173.6333878429684</v>
      </c>
      <c r="F39">
        <v>5</v>
      </c>
      <c r="G39">
        <v>-0.14420351277311738</v>
      </c>
      <c r="H39">
        <v>-8.8976736584638672E-2</v>
      </c>
      <c r="I39">
        <v>2.6831833750430995E-3</v>
      </c>
      <c r="J39">
        <v>0.23049706566781081</v>
      </c>
      <c r="K39" s="1"/>
      <c r="L39">
        <v>44.081632653061227</v>
      </c>
      <c r="M39">
        <v>95.840975504256704</v>
      </c>
      <c r="N39">
        <v>0.51547880893195064</v>
      </c>
      <c r="O39">
        <v>0.17733830571102671</v>
      </c>
      <c r="P39">
        <v>3.466207421365997</v>
      </c>
      <c r="R39">
        <v>5</v>
      </c>
      <c r="S39">
        <v>25.708636973821889</v>
      </c>
      <c r="T39">
        <v>19.521984657639464</v>
      </c>
      <c r="U39">
        <v>-0.32294347417653291</v>
      </c>
      <c r="V39">
        <v>1.2472975660318184</v>
      </c>
      <c r="X39">
        <v>44.081632653061227</v>
      </c>
      <c r="Y39">
        <v>2.9350240362491422</v>
      </c>
      <c r="Z39">
        <v>36.610234747653877</v>
      </c>
      <c r="AA39">
        <v>3.944991415342717</v>
      </c>
      <c r="AB39">
        <v>56.511074915502029</v>
      </c>
      <c r="AD39">
        <v>5</v>
      </c>
      <c r="AE39">
        <v>-5.8266163381460956</v>
      </c>
      <c r="AF39">
        <v>5.9314585580314896</v>
      </c>
      <c r="AG39">
        <v>4.2256316553084083</v>
      </c>
      <c r="AH39">
        <v>-4.3304738778292968</v>
      </c>
      <c r="AJ39">
        <v>44.081632653061227</v>
      </c>
      <c r="AK39">
        <v>26.168153494222931</v>
      </c>
      <c r="AL39">
        <v>11.14224502410798</v>
      </c>
      <c r="AM39">
        <v>3.196250117983598</v>
      </c>
      <c r="AN39">
        <v>59.493352632372591</v>
      </c>
      <c r="AP39">
        <v>5</v>
      </c>
      <c r="AQ39">
        <v>10.949674772436452</v>
      </c>
      <c r="AR39">
        <v>16.242162850754571</v>
      </c>
      <c r="AS39">
        <v>-9.616514760401369</v>
      </c>
      <c r="AT39">
        <v>-0.58816165610544613</v>
      </c>
      <c r="AV39">
        <v>44.081632653061227</v>
      </c>
      <c r="AW39">
        <v>62.414407693245487</v>
      </c>
      <c r="AX39">
        <v>13.13303242274907</v>
      </c>
      <c r="AY39">
        <v>1.941432368578826</v>
      </c>
      <c r="AZ39">
        <v>22.511716968125281</v>
      </c>
      <c r="BB39">
        <v>5</v>
      </c>
      <c r="BC39">
        <v>-12.744774438393705</v>
      </c>
      <c r="BD39">
        <v>5.5793057021198127</v>
      </c>
      <c r="BE39">
        <v>2.4065108349717041</v>
      </c>
      <c r="BF39">
        <v>4.7589579019289765</v>
      </c>
      <c r="BH39">
        <v>44.081632653061227</v>
      </c>
      <c r="BI39">
        <v>51.374492498821454</v>
      </c>
      <c r="BJ39">
        <v>4.7574968139917919</v>
      </c>
      <c r="BK39">
        <v>5.6174383663040954</v>
      </c>
      <c r="BL39">
        <v>38.250571444159412</v>
      </c>
      <c r="BN39">
        <v>5</v>
      </c>
      <c r="BO39">
        <v>5.5081744229514698</v>
      </c>
      <c r="BP39">
        <v>4.3047364098152485</v>
      </c>
      <c r="BQ39">
        <v>1.7809423066756933</v>
      </c>
      <c r="BR39">
        <v>4.3978119804855158</v>
      </c>
      <c r="BT39">
        <v>44.081632653061227</v>
      </c>
      <c r="BU39">
        <v>19.63406967269772</v>
      </c>
      <c r="BV39">
        <v>27.826993038039799</v>
      </c>
      <c r="BW39">
        <v>3.3966700759132809</v>
      </c>
      <c r="BX39">
        <v>49.142269626575697</v>
      </c>
      <c r="BZ39">
        <v>5</v>
      </c>
      <c r="CA39">
        <v>6.0490474457529757</v>
      </c>
      <c r="CB39">
        <v>1.1332076031395282</v>
      </c>
      <c r="CC39">
        <v>-5.1182122115538702</v>
      </c>
      <c r="CD39">
        <v>-1.8930440422016064</v>
      </c>
      <c r="CF39">
        <v>44.081632653061227</v>
      </c>
      <c r="CG39">
        <v>51.381650324752037</v>
      </c>
      <c r="CH39">
        <v>11.04237402687537</v>
      </c>
      <c r="CI39">
        <v>2.7353360972850438</v>
      </c>
      <c r="CJ39">
        <v>32.778637064744323</v>
      </c>
      <c r="CO39">
        <v>75.510204081632651</v>
      </c>
      <c r="CP39">
        <v>39.587387764749259</v>
      </c>
      <c r="CU39">
        <v>75.510204081632651</v>
      </c>
      <c r="CV39">
        <v>43.375174782908083</v>
      </c>
      <c r="DA39">
        <v>75.510204081632651</v>
      </c>
      <c r="DB39">
        <v>4.3075524198175339</v>
      </c>
    </row>
    <row r="40" spans="1:106" x14ac:dyDescent="0.25">
      <c r="A40" t="s">
        <v>91</v>
      </c>
      <c r="B40" t="s">
        <v>114</v>
      </c>
      <c r="C40">
        <v>9.999999999999998E-4</v>
      </c>
      <c r="D40">
        <v>0.6170939190467456</v>
      </c>
      <c r="E40">
        <v>617.09391904674567</v>
      </c>
      <c r="F40">
        <v>10</v>
      </c>
      <c r="G40">
        <v>0.25677391359897683</v>
      </c>
      <c r="H40">
        <v>-3.5282440733587328E-2</v>
      </c>
      <c r="I40">
        <v>-1.9789957921127976E-2</v>
      </c>
      <c r="J40">
        <v>-0.20170151679087189</v>
      </c>
      <c r="K40" s="1"/>
      <c r="L40">
        <v>45.306122448979593</v>
      </c>
      <c r="M40">
        <v>95.747159048474401</v>
      </c>
      <c r="N40">
        <v>0.51497620175089232</v>
      </c>
      <c r="O40">
        <v>0.1771661416641454</v>
      </c>
      <c r="P40">
        <v>3.560698651411482</v>
      </c>
      <c r="R40">
        <v>10</v>
      </c>
      <c r="S40">
        <v>-5.9914173008734686</v>
      </c>
      <c r="T40">
        <v>5.8134306301699041</v>
      </c>
      <c r="U40">
        <v>0.15942234646905984</v>
      </c>
      <c r="V40">
        <v>1.8347323177959396E-2</v>
      </c>
      <c r="X40">
        <v>45.306122448979593</v>
      </c>
      <c r="Y40">
        <v>2.9672952348396442</v>
      </c>
      <c r="Z40">
        <v>35.473220466211153</v>
      </c>
      <c r="AA40">
        <v>3.90189868854171</v>
      </c>
      <c r="AB40">
        <v>57.658912117697703</v>
      </c>
      <c r="AD40">
        <v>10</v>
      </c>
      <c r="AE40">
        <v>1.9741268704779387</v>
      </c>
      <c r="AF40">
        <v>-0.80309243054500001</v>
      </c>
      <c r="AG40">
        <v>2.5398059199619301</v>
      </c>
      <c r="AH40">
        <v>-3.7108404385280807</v>
      </c>
      <c r="AJ40">
        <v>45.306122448979593</v>
      </c>
      <c r="AK40">
        <v>25.85220024760741</v>
      </c>
      <c r="AL40">
        <v>10.767861834766331</v>
      </c>
      <c r="AM40">
        <v>3.0801862233786972</v>
      </c>
      <c r="AN40">
        <v>60.299752976522022</v>
      </c>
      <c r="AP40">
        <v>10</v>
      </c>
      <c r="AQ40">
        <v>4.6377232666904291</v>
      </c>
      <c r="AR40">
        <v>-1.3971144260238795</v>
      </c>
      <c r="AS40">
        <v>-8.1008751714103546</v>
      </c>
      <c r="AT40">
        <v>4.8601033540201621</v>
      </c>
      <c r="AV40">
        <v>45.306122448979593</v>
      </c>
      <c r="AW40">
        <v>62.463516535853572</v>
      </c>
      <c r="AX40">
        <v>12.71032066933661</v>
      </c>
      <c r="AY40">
        <v>1.8779748804880421</v>
      </c>
      <c r="AZ40">
        <v>22.948783367890979</v>
      </c>
      <c r="BB40">
        <v>10</v>
      </c>
      <c r="BC40">
        <v>-13.184222717039844</v>
      </c>
      <c r="BD40">
        <v>0.48815265354087334</v>
      </c>
      <c r="BE40">
        <v>-0.93706872588718149</v>
      </c>
      <c r="BF40">
        <v>13.633138796788689</v>
      </c>
      <c r="BH40">
        <v>45.306122448979593</v>
      </c>
      <c r="BI40">
        <v>51.250086675415588</v>
      </c>
      <c r="BJ40">
        <v>4.5782476387346476</v>
      </c>
      <c r="BK40">
        <v>5.5228370498463866</v>
      </c>
      <c r="BL40">
        <v>38.648827608220437</v>
      </c>
      <c r="BN40">
        <v>10</v>
      </c>
      <c r="BO40">
        <v>28.284222539196307</v>
      </c>
      <c r="BP40">
        <v>-19.105555052245691</v>
      </c>
      <c r="BQ40">
        <v>1.9966598193028648</v>
      </c>
      <c r="BR40">
        <v>-4.4586671372110791</v>
      </c>
      <c r="BT40">
        <v>45.306122448979593</v>
      </c>
      <c r="BU40">
        <v>19.656493258983328</v>
      </c>
      <c r="BV40">
        <v>26.94541387429933</v>
      </c>
      <c r="BW40">
        <v>3.3327349761770249</v>
      </c>
      <c r="BX40">
        <v>50.065360303765829</v>
      </c>
      <c r="BZ40">
        <v>10</v>
      </c>
      <c r="CA40">
        <v>-0.44870967234205494</v>
      </c>
      <c r="CB40">
        <v>0.41871773610571239</v>
      </c>
      <c r="CC40">
        <v>-3.3388096556568794</v>
      </c>
      <c r="CD40">
        <v>3.84430249600595</v>
      </c>
      <c r="CF40">
        <v>45.306122448979593</v>
      </c>
      <c r="CG40">
        <v>51.351555574304093</v>
      </c>
      <c r="CH40">
        <v>10.66977124809689</v>
      </c>
      <c r="CI40">
        <v>2.6582619894492341</v>
      </c>
      <c r="CJ40">
        <v>33.222890194103513</v>
      </c>
      <c r="CO40">
        <v>77.551020408163268</v>
      </c>
      <c r="CP40">
        <v>40.64323145934209</v>
      </c>
      <c r="CU40">
        <v>77.551020408163268</v>
      </c>
      <c r="CV40">
        <v>44.115251165573653</v>
      </c>
      <c r="DA40">
        <v>77.551020408163268</v>
      </c>
      <c r="DB40">
        <v>3.9920093318716261</v>
      </c>
    </row>
    <row r="41" spans="1:106" x14ac:dyDescent="0.25">
      <c r="A41" t="s">
        <v>21</v>
      </c>
      <c r="B41" t="s">
        <v>41</v>
      </c>
      <c r="C41">
        <v>2.6921362447043951E-2</v>
      </c>
      <c r="D41">
        <v>2.4672824360773761E-2</v>
      </c>
      <c r="E41">
        <v>0.91647755232695938</v>
      </c>
      <c r="F41">
        <v>30</v>
      </c>
      <c r="G41">
        <v>0.23316638857933469</v>
      </c>
      <c r="H41">
        <v>0.25390189118683137</v>
      </c>
      <c r="I41">
        <v>2.5811608381143186E-2</v>
      </c>
      <c r="J41">
        <v>-0.51287991109292497</v>
      </c>
      <c r="K41" s="1"/>
      <c r="L41">
        <v>46.530612244897959</v>
      </c>
      <c r="M41">
        <v>95.653434994190803</v>
      </c>
      <c r="N41">
        <v>0.51447375454488664</v>
      </c>
      <c r="O41">
        <v>0.17699390666587711</v>
      </c>
      <c r="P41">
        <v>3.6550973879351658</v>
      </c>
      <c r="R41">
        <v>30</v>
      </c>
      <c r="S41">
        <v>0.2343041947333746</v>
      </c>
      <c r="T41">
        <v>-2.5750797778908989</v>
      </c>
      <c r="U41">
        <v>0.46198268290393685</v>
      </c>
      <c r="V41">
        <v>1.8775568743639184</v>
      </c>
      <c r="X41">
        <v>46.530612244897959</v>
      </c>
      <c r="Y41">
        <v>2.9997985096222148</v>
      </c>
      <c r="Z41">
        <v>34.370288223168593</v>
      </c>
      <c r="AA41">
        <v>3.8560707703424519</v>
      </c>
      <c r="AB41">
        <v>58.77516869334525</v>
      </c>
      <c r="AD41">
        <v>30</v>
      </c>
      <c r="AE41">
        <v>3.6232262339942309</v>
      </c>
      <c r="AF41">
        <v>-6.4528348019338608</v>
      </c>
      <c r="AG41">
        <v>-1.7715125053466672</v>
      </c>
      <c r="AH41">
        <v>4.6011198007077212</v>
      </c>
      <c r="AJ41">
        <v>46.530612244897959</v>
      </c>
      <c r="AK41">
        <v>25.548917532462919</v>
      </c>
      <c r="AL41">
        <v>10.40395892340044</v>
      </c>
      <c r="AM41">
        <v>2.9689303706853072</v>
      </c>
      <c r="AN41">
        <v>61.078194469967457</v>
      </c>
      <c r="AP41">
        <v>30</v>
      </c>
      <c r="AQ41">
        <v>12.285282955222002</v>
      </c>
      <c r="AR41">
        <v>-6.9629430748904113</v>
      </c>
      <c r="AS41">
        <v>-1.0344927161457278</v>
      </c>
      <c r="AT41">
        <v>-4.2884077215939804</v>
      </c>
      <c r="AV41">
        <v>46.530612244897959</v>
      </c>
      <c r="AW41">
        <v>62.505135607608487</v>
      </c>
      <c r="AX41">
        <v>12.30236540087885</v>
      </c>
      <c r="AY41">
        <v>1.818619489552354</v>
      </c>
      <c r="AZ41">
        <v>23.374474988682529</v>
      </c>
      <c r="BB41">
        <v>30</v>
      </c>
      <c r="BC41">
        <v>-2.4442670110147446E-12</v>
      </c>
      <c r="BD41">
        <v>1.1617825289332542</v>
      </c>
      <c r="BE41">
        <v>3.419837381307862</v>
      </c>
      <c r="BF41">
        <v>-4.5816195907608801</v>
      </c>
      <c r="BH41">
        <v>46.530612244897959</v>
      </c>
      <c r="BI41">
        <v>51.133998678481092</v>
      </c>
      <c r="BJ41">
        <v>4.4054880380540444</v>
      </c>
      <c r="BK41">
        <v>5.4291051545910101</v>
      </c>
      <c r="BL41">
        <v>39.031406844086867</v>
      </c>
      <c r="BN41">
        <v>30</v>
      </c>
      <c r="BO41">
        <v>33.234841177822574</v>
      </c>
      <c r="BP41">
        <v>-7.7093631968379341</v>
      </c>
      <c r="BQ41">
        <v>2.6077267927972878</v>
      </c>
      <c r="BR41">
        <v>-28.133207187014314</v>
      </c>
      <c r="BT41">
        <v>46.530612244897959</v>
      </c>
      <c r="BU41">
        <v>19.676440744356452</v>
      </c>
      <c r="BV41">
        <v>26.091766095286481</v>
      </c>
      <c r="BW41">
        <v>3.269543185541858</v>
      </c>
      <c r="BX41">
        <v>50.962252388040682</v>
      </c>
      <c r="BZ41">
        <v>30</v>
      </c>
      <c r="CA41">
        <v>-6.7580450433628059</v>
      </c>
      <c r="CB41">
        <v>-1.4262751861260892</v>
      </c>
      <c r="CC41">
        <v>-1.1316639574881209</v>
      </c>
      <c r="CD41">
        <v>10.876264556018683</v>
      </c>
      <c r="CF41">
        <v>46.530612244897959</v>
      </c>
      <c r="CG41">
        <v>51.320283995126069</v>
      </c>
      <c r="CH41">
        <v>10.310417885942959</v>
      </c>
      <c r="CI41">
        <v>2.5854413466584631</v>
      </c>
      <c r="CJ41">
        <v>33.651938571253197</v>
      </c>
      <c r="CO41">
        <v>79.591836734693885</v>
      </c>
      <c r="CP41">
        <v>41.69907572802154</v>
      </c>
      <c r="CU41">
        <v>79.591836734693885</v>
      </c>
      <c r="CV41">
        <v>44.85539996708512</v>
      </c>
      <c r="DA41">
        <v>79.591836734693885</v>
      </c>
      <c r="DB41">
        <v>3.676471170333822</v>
      </c>
    </row>
    <row r="42" spans="1:106" x14ac:dyDescent="0.25">
      <c r="A42" t="s">
        <v>22</v>
      </c>
      <c r="B42" t="s">
        <v>42</v>
      </c>
      <c r="C42">
        <v>6.6689281227587785E-2</v>
      </c>
      <c r="D42">
        <v>1.172396446894948E-2</v>
      </c>
      <c r="E42">
        <v>0.17579983249391437</v>
      </c>
      <c r="K42" s="1"/>
      <c r="L42">
        <v>47.755102040816332</v>
      </c>
      <c r="M42">
        <v>95.55980321673313</v>
      </c>
      <c r="N42">
        <v>0.51397148875483178</v>
      </c>
      <c r="O42">
        <v>0.1768216153199787</v>
      </c>
      <c r="P42">
        <v>3.7494037225318779</v>
      </c>
      <c r="R42">
        <v>60</v>
      </c>
      <c r="S42">
        <v>-0.51796803132380687</v>
      </c>
      <c r="T42">
        <v>7.0247572416111126E-2</v>
      </c>
      <c r="U42">
        <v>-0.228074739579466</v>
      </c>
      <c r="V42">
        <v>0.67445316056713978</v>
      </c>
      <c r="X42">
        <v>47.755102040816332</v>
      </c>
      <c r="Y42">
        <v>3.0323403998467739</v>
      </c>
      <c r="Z42">
        <v>33.30063203509166</v>
      </c>
      <c r="AA42">
        <v>3.8077763712065811</v>
      </c>
      <c r="AB42">
        <v>59.860577829309342</v>
      </c>
      <c r="AD42">
        <v>60</v>
      </c>
      <c r="AE42">
        <v>-6.3402200372245616</v>
      </c>
      <c r="AF42">
        <v>3.6992714093015513</v>
      </c>
      <c r="AG42">
        <v>4.4526924701414954</v>
      </c>
      <c r="AH42">
        <v>-1.8117445054492549</v>
      </c>
      <c r="AJ42">
        <v>47.755102040816332</v>
      </c>
      <c r="AK42">
        <v>25.25768890722372</v>
      </c>
      <c r="AL42">
        <v>10.050506257132531</v>
      </c>
      <c r="AM42">
        <v>2.8622405797125352</v>
      </c>
      <c r="AN42">
        <v>61.829565553143198</v>
      </c>
      <c r="AP42">
        <v>60</v>
      </c>
      <c r="AQ42">
        <v>17.54347523834781</v>
      </c>
      <c r="AR42">
        <v>4.369122510347367</v>
      </c>
      <c r="AS42">
        <v>0.14847898987773189</v>
      </c>
      <c r="AT42">
        <v>-22.061686281348869</v>
      </c>
      <c r="AV42">
        <v>47.755102040816332</v>
      </c>
      <c r="AW42">
        <v>62.540094145601458</v>
      </c>
      <c r="AX42">
        <v>11.908523780317511</v>
      </c>
      <c r="AY42">
        <v>1.7628899960756179</v>
      </c>
      <c r="AZ42">
        <v>23.789087590801302</v>
      </c>
      <c r="BB42">
        <v>60</v>
      </c>
      <c r="BC42">
        <v>-7.7683656658454012</v>
      </c>
      <c r="BD42">
        <v>5.5698999634571678</v>
      </c>
      <c r="BE42">
        <v>0.15297733082293075</v>
      </c>
      <c r="BF42">
        <v>2.0454904101671687</v>
      </c>
      <c r="BH42">
        <v>47.755102040816332</v>
      </c>
      <c r="BI42">
        <v>51.025633068173398</v>
      </c>
      <c r="BJ42">
        <v>4.2392554455383049</v>
      </c>
      <c r="BK42">
        <v>5.3362000570814727</v>
      </c>
      <c r="BL42">
        <v>39.398909905452598</v>
      </c>
      <c r="BN42">
        <v>60</v>
      </c>
      <c r="BO42">
        <v>29.898880200927064</v>
      </c>
      <c r="BP42">
        <v>14.889941037415571</v>
      </c>
      <c r="BQ42">
        <v>1.7868897949004965</v>
      </c>
      <c r="BR42">
        <v>-46.575713446467148</v>
      </c>
      <c r="BT42">
        <v>47.755102040816332</v>
      </c>
      <c r="BU42">
        <v>19.694140786167459</v>
      </c>
      <c r="BV42">
        <v>25.265220349656669</v>
      </c>
      <c r="BW42">
        <v>3.2070188219752431</v>
      </c>
      <c r="BX42">
        <v>51.833622455426116</v>
      </c>
      <c r="BZ42">
        <v>60</v>
      </c>
      <c r="CA42">
        <v>10.555326170615672</v>
      </c>
      <c r="CB42">
        <v>5.7702500026598953</v>
      </c>
      <c r="CC42">
        <v>0.32786517419772876</v>
      </c>
      <c r="CD42">
        <v>-14.207788377054488</v>
      </c>
      <c r="CF42">
        <v>47.755102040816332</v>
      </c>
      <c r="CG42">
        <v>51.288145982586343</v>
      </c>
      <c r="CH42">
        <v>9.9638576264619036</v>
      </c>
      <c r="CI42">
        <v>2.5164418704847629</v>
      </c>
      <c r="CJ42">
        <v>34.066325812929193</v>
      </c>
      <c r="CO42">
        <v>81.632653061224488</v>
      </c>
      <c r="CP42">
        <v>42.754920753489827</v>
      </c>
      <c r="CU42">
        <v>81.632653061224488</v>
      </c>
      <c r="CV42">
        <v>45.595614091249587</v>
      </c>
      <c r="DA42">
        <v>81.632653061224488</v>
      </c>
      <c r="DB42">
        <v>3.360937810219494</v>
      </c>
    </row>
    <row r="43" spans="1:106" x14ac:dyDescent="0.25">
      <c r="A43" t="s">
        <v>23</v>
      </c>
      <c r="B43" t="s">
        <v>43</v>
      </c>
      <c r="C43">
        <v>2.5125376027301839E-36</v>
      </c>
      <c r="D43">
        <v>0.68544124833496045</v>
      </c>
      <c r="E43">
        <v>2.7280835422727345E+35</v>
      </c>
      <c r="K43" s="1"/>
      <c r="L43">
        <v>48.979591836734699</v>
      </c>
      <c r="M43">
        <v>95.46626356875781</v>
      </c>
      <c r="N43">
        <v>0.51346943744065077</v>
      </c>
      <c r="O43">
        <v>0.17664929177725069</v>
      </c>
      <c r="P43">
        <v>3.8436177453534852</v>
      </c>
      <c r="X43">
        <v>48.979591836734699</v>
      </c>
      <c r="Y43">
        <v>3.0647300571555398</v>
      </c>
      <c r="Z43">
        <v>32.263444073725999</v>
      </c>
      <c r="AA43">
        <v>3.7572832104377492</v>
      </c>
      <c r="AB43">
        <v>60.91587232885901</v>
      </c>
      <c r="AJ43">
        <v>48.979591836734699</v>
      </c>
      <c r="AK43">
        <v>24.977897930324051</v>
      </c>
      <c r="AL43">
        <v>9.7074738030848007</v>
      </c>
      <c r="AM43">
        <v>2.7598748702694862</v>
      </c>
      <c r="AN43">
        <v>62.554754666483547</v>
      </c>
      <c r="AV43">
        <v>48.979591836734699</v>
      </c>
      <c r="AW43">
        <v>62.568954287521827</v>
      </c>
      <c r="AX43">
        <v>11.528275098911459</v>
      </c>
      <c r="AY43">
        <v>1.710476065083274</v>
      </c>
      <c r="AZ43">
        <v>24.19289035808691</v>
      </c>
      <c r="BH43">
        <v>48.979591836734699</v>
      </c>
      <c r="BI43">
        <v>50.924504655408519</v>
      </c>
      <c r="BJ43">
        <v>4.0793254954119806</v>
      </c>
      <c r="BK43">
        <v>5.2441221975987213</v>
      </c>
      <c r="BL43">
        <v>39.7520460928015</v>
      </c>
      <c r="BT43">
        <v>48.979591836734699</v>
      </c>
      <c r="BU43">
        <v>19.709781332518322</v>
      </c>
      <c r="BV43">
        <v>24.464988047519679</v>
      </c>
      <c r="BW43">
        <v>3.1451270976179959</v>
      </c>
      <c r="BX43">
        <v>52.680105935569472</v>
      </c>
      <c r="CF43">
        <v>48.979591836734699</v>
      </c>
      <c r="CG43">
        <v>51.255484611996849</v>
      </c>
      <c r="CH43">
        <v>9.6295666657389862</v>
      </c>
      <c r="CI43">
        <v>2.4508158193014959</v>
      </c>
      <c r="CJ43">
        <v>34.466643024260662</v>
      </c>
      <c r="CO43">
        <v>83.673469387755105</v>
      </c>
      <c r="CP43">
        <v>43.810688460989198</v>
      </c>
      <c r="CU43">
        <v>83.673469387755105</v>
      </c>
      <c r="CV43">
        <v>46.335882759834902</v>
      </c>
      <c r="DA43">
        <v>83.673469387755105</v>
      </c>
      <c r="DB43">
        <v>3.0431554617955361</v>
      </c>
    </row>
    <row r="44" spans="1:106" x14ac:dyDescent="0.25">
      <c r="A44" t="s">
        <v>24</v>
      </c>
      <c r="B44" t="s">
        <v>44</v>
      </c>
      <c r="C44">
        <v>2.329975034883968E-38</v>
      </c>
      <c r="D44">
        <v>3.285217384086073</v>
      </c>
      <c r="E44">
        <v>1.4099796499534923E+38</v>
      </c>
      <c r="K44" s="1"/>
      <c r="L44">
        <v>50.204081632653057</v>
      </c>
      <c r="M44">
        <v>95.372815902921275</v>
      </c>
      <c r="N44">
        <v>0.51296763366226661</v>
      </c>
      <c r="O44">
        <v>0.17647696018849379</v>
      </c>
      <c r="P44">
        <v>3.937739546551851</v>
      </c>
      <c r="X44">
        <v>50.204081632653057</v>
      </c>
      <c r="Y44">
        <v>3.096789549213268</v>
      </c>
      <c r="Z44">
        <v>31.257924719733111</v>
      </c>
      <c r="AA44">
        <v>3.7048468794964151</v>
      </c>
      <c r="AB44">
        <v>61.941774094973297</v>
      </c>
      <c r="AJ44">
        <v>50.204081632653057</v>
      </c>
      <c r="AK44">
        <v>24.70892816019818</v>
      </c>
      <c r="AL44">
        <v>9.3748315283794721</v>
      </c>
      <c r="AM44">
        <v>2.66159126216527</v>
      </c>
      <c r="AN44">
        <v>63.254650250422799</v>
      </c>
      <c r="AV44">
        <v>50.204081632653057</v>
      </c>
      <c r="AW44">
        <v>62.592278171058958</v>
      </c>
      <c r="AX44">
        <v>11.161098647919561</v>
      </c>
      <c r="AY44">
        <v>1.6610673616007621</v>
      </c>
      <c r="AZ44">
        <v>24.586152474378999</v>
      </c>
      <c r="BH44">
        <v>50.204081632653057</v>
      </c>
      <c r="BI44">
        <v>50.82991011254088</v>
      </c>
      <c r="BJ44">
        <v>3.9255088971594061</v>
      </c>
      <c r="BK44">
        <v>5.1529224856432414</v>
      </c>
      <c r="BL44">
        <v>40.091656940523627</v>
      </c>
      <c r="BT44">
        <v>50.204081632653057</v>
      </c>
      <c r="BU44">
        <v>19.72355033151101</v>
      </c>
      <c r="BV44">
        <v>23.690280598985311</v>
      </c>
      <c r="BW44">
        <v>3.0838332246109359</v>
      </c>
      <c r="BX44">
        <v>53.502338258118058</v>
      </c>
      <c r="CF44">
        <v>50.204081632653057</v>
      </c>
      <c r="CG44">
        <v>51.222482326507773</v>
      </c>
      <c r="CH44">
        <v>9.3071157353813021</v>
      </c>
      <c r="CI44">
        <v>2.3882974611473058</v>
      </c>
      <c r="CJ44">
        <v>34.853371430326042</v>
      </c>
      <c r="CO44">
        <v>85.714285714285722</v>
      </c>
      <c r="CP44">
        <v>44.866542156474793</v>
      </c>
      <c r="CU44">
        <v>85.714285714285722</v>
      </c>
      <c r="CV44">
        <v>47.076194662379258</v>
      </c>
      <c r="DA44">
        <v>85.714285714285722</v>
      </c>
      <c r="DB44">
        <v>2.7281643485901981</v>
      </c>
    </row>
    <row r="45" spans="1:106" x14ac:dyDescent="0.25">
      <c r="A45" t="s">
        <v>123</v>
      </c>
      <c r="B45" t="s">
        <v>124</v>
      </c>
      <c r="C45">
        <v>4.7261931996811446E-38</v>
      </c>
      <c r="D45">
        <v>3.0554006095990561E-2</v>
      </c>
      <c r="E45">
        <v>6.4648237609185983E+35</v>
      </c>
      <c r="K45" s="1"/>
      <c r="L45">
        <v>51.428571428571431</v>
      </c>
      <c r="M45">
        <v>95.279460071879981</v>
      </c>
      <c r="N45">
        <v>0.51246611047960222</v>
      </c>
      <c r="O45">
        <v>0.17630464470450849</v>
      </c>
      <c r="P45">
        <v>4.0317692162788452</v>
      </c>
      <c r="X45">
        <v>51.428571428571431</v>
      </c>
      <c r="Y45">
        <v>3.128379454700509</v>
      </c>
      <c r="Z45">
        <v>30.283227357328681</v>
      </c>
      <c r="AA45">
        <v>3.6507179037709219</v>
      </c>
      <c r="AB45">
        <v>62.939010726143778</v>
      </c>
      <c r="AJ45">
        <v>51.428571428571431</v>
      </c>
      <c r="AK45">
        <v>24.450163155280372</v>
      </c>
      <c r="AL45">
        <v>9.0525494001387479</v>
      </c>
      <c r="AM45">
        <v>2.567147775208992</v>
      </c>
      <c r="AN45">
        <v>63.930140745395242</v>
      </c>
      <c r="AV45">
        <v>51.428571428571431</v>
      </c>
      <c r="AW45">
        <v>62.610627933902222</v>
      </c>
      <c r="AX45">
        <v>10.806473718600669</v>
      </c>
      <c r="AY45">
        <v>1.6143535506535249</v>
      </c>
      <c r="AZ45">
        <v>24.96914312351721</v>
      </c>
      <c r="BH45">
        <v>51.428571428571431</v>
      </c>
      <c r="BI45">
        <v>50.741516044403348</v>
      </c>
      <c r="BJ45">
        <v>3.7776254557079341</v>
      </c>
      <c r="BK45">
        <v>5.0626182926166639</v>
      </c>
      <c r="BL45">
        <v>40.418238654958692</v>
      </c>
      <c r="BT45">
        <v>51.428571428571431</v>
      </c>
      <c r="BU45">
        <v>19.735635731247481</v>
      </c>
      <c r="BV45">
        <v>22.94030941416332</v>
      </c>
      <c r="BW45">
        <v>3.0231024150948782</v>
      </c>
      <c r="BX45">
        <v>54.300954852719222</v>
      </c>
      <c r="CF45">
        <v>51.428571428571431</v>
      </c>
      <c r="CG45">
        <v>51.189309699889549</v>
      </c>
      <c r="CH45">
        <v>8.9960823467888211</v>
      </c>
      <c r="CI45">
        <v>2.3286353280222389</v>
      </c>
      <c r="CJ45">
        <v>35.226983555607482</v>
      </c>
      <c r="CO45">
        <v>87.755102040816325</v>
      </c>
      <c r="CP45">
        <v>45.922406119564627</v>
      </c>
      <c r="CU45">
        <v>87.755102040816325</v>
      </c>
      <c r="CV45">
        <v>47.816545470601902</v>
      </c>
      <c r="DA45">
        <v>87.755102040816325</v>
      </c>
      <c r="DB45">
        <v>2.4130149288810601</v>
      </c>
    </row>
    <row r="46" spans="1:106" x14ac:dyDescent="0.25">
      <c r="A46" t="s">
        <v>25</v>
      </c>
      <c r="B46" t="s">
        <v>45</v>
      </c>
      <c r="C46">
        <v>9.9999999999999992E-2</v>
      </c>
      <c r="D46">
        <v>4.7157510899400439</v>
      </c>
      <c r="E46">
        <v>47.157510899400442</v>
      </c>
      <c r="K46" s="1"/>
      <c r="L46">
        <v>52.653061224489797</v>
      </c>
      <c r="M46">
        <v>95.18619592829036</v>
      </c>
      <c r="N46">
        <v>0.51196490095258074</v>
      </c>
      <c r="O46">
        <v>0.1761323694760954</v>
      </c>
      <c r="P46">
        <v>4.1257068446863334</v>
      </c>
      <c r="X46">
        <v>52.653061224489797</v>
      </c>
      <c r="Y46">
        <v>3.1593860064066521</v>
      </c>
      <c r="Z46">
        <v>29.338468632984998</v>
      </c>
      <c r="AA46">
        <v>3.5951526813972978</v>
      </c>
      <c r="AB46">
        <v>63.908327963549723</v>
      </c>
      <c r="AJ46">
        <v>52.653061224489797</v>
      </c>
      <c r="AK46">
        <v>24.200986474004871</v>
      </c>
      <c r="AL46">
        <v>8.7405973854848398</v>
      </c>
      <c r="AM46">
        <v>2.4763024292097611</v>
      </c>
      <c r="AN46">
        <v>64.582114591835179</v>
      </c>
      <c r="AV46">
        <v>52.653061224489797</v>
      </c>
      <c r="AW46">
        <v>62.624565713740957</v>
      </c>
      <c r="AX46">
        <v>10.46387960221368</v>
      </c>
      <c r="AY46">
        <v>1.570024297267002</v>
      </c>
      <c r="AZ46">
        <v>25.342131489341181</v>
      </c>
      <c r="BH46">
        <v>52.653061224489797</v>
      </c>
      <c r="BI46">
        <v>50.658989055828798</v>
      </c>
      <c r="BJ46">
        <v>3.6354949759849182</v>
      </c>
      <c r="BK46">
        <v>4.9732269899206232</v>
      </c>
      <c r="BL46">
        <v>40.732287442446342</v>
      </c>
      <c r="BT46">
        <v>52.653061224489797</v>
      </c>
      <c r="BU46">
        <v>19.746198737689209</v>
      </c>
      <c r="BV46">
        <v>22.214335886992249</v>
      </c>
      <c r="BW46">
        <v>2.96291112421522</v>
      </c>
      <c r="BX46">
        <v>55.076556664328017</v>
      </c>
      <c r="CF46">
        <v>52.653061224489797</v>
      </c>
      <c r="CG46">
        <v>51.15613730591263</v>
      </c>
      <c r="CH46">
        <v>8.6960440113615292</v>
      </c>
      <c r="CI46">
        <v>2.2715779519263388</v>
      </c>
      <c r="CJ46">
        <v>35.587951924587067</v>
      </c>
      <c r="CO46">
        <v>89.795918367346943</v>
      </c>
      <c r="CP46">
        <v>46.978278990394926</v>
      </c>
      <c r="CU46">
        <v>89.795918367346943</v>
      </c>
      <c r="CV46">
        <v>48.556913006797338</v>
      </c>
      <c r="DA46">
        <v>89.795918367346943</v>
      </c>
      <c r="DB46">
        <v>2.0977147241357521</v>
      </c>
    </row>
    <row r="47" spans="1:106" x14ac:dyDescent="0.25">
      <c r="A47" t="s">
        <v>26</v>
      </c>
      <c r="B47" t="s">
        <v>46</v>
      </c>
      <c r="C47">
        <v>9.9999999999999992E-2</v>
      </c>
      <c r="D47">
        <v>0.77571801615716096</v>
      </c>
      <c r="E47">
        <v>7.7571801615716103</v>
      </c>
      <c r="K47" s="1"/>
      <c r="L47">
        <v>53.877551020408163</v>
      </c>
      <c r="M47">
        <v>95.09302332480884</v>
      </c>
      <c r="N47">
        <v>0.51146403814112518</v>
      </c>
      <c r="O47">
        <v>0.17596015865405529</v>
      </c>
      <c r="P47">
        <v>4.2195525219261807</v>
      </c>
      <c r="X47">
        <v>53.877551020408163</v>
      </c>
      <c r="Y47">
        <v>3.1897747553366189</v>
      </c>
      <c r="Z47">
        <v>28.422834411449038</v>
      </c>
      <c r="AA47">
        <v>3.5383274101310969</v>
      </c>
      <c r="AB47">
        <v>64.850398647508285</v>
      </c>
      <c r="AJ47">
        <v>53.877551020408163</v>
      </c>
      <c r="AK47">
        <v>23.960801936420712</v>
      </c>
      <c r="AL47">
        <v>8.43893277180924</v>
      </c>
      <c r="AM47">
        <v>2.388821287097556</v>
      </c>
      <c r="AN47">
        <v>65.21144468074769</v>
      </c>
      <c r="AV47">
        <v>53.877551020408163</v>
      </c>
      <c r="AW47">
        <v>62.634636676067252</v>
      </c>
      <c r="AX47">
        <v>10.132814044258129</v>
      </c>
      <c r="AY47">
        <v>1.527773903093923</v>
      </c>
      <c r="AZ47">
        <v>25.70537830658067</v>
      </c>
      <c r="BH47">
        <v>53.877551020408163</v>
      </c>
      <c r="BI47">
        <v>50.581995751650133</v>
      </c>
      <c r="BJ47">
        <v>3.49893726291771</v>
      </c>
      <c r="BK47">
        <v>4.8847659489567512</v>
      </c>
      <c r="BL47">
        <v>41.034299509326281</v>
      </c>
      <c r="BT47">
        <v>53.877551020408163</v>
      </c>
      <c r="BU47">
        <v>19.755447667809431</v>
      </c>
      <c r="BV47">
        <v>21.51150267681944</v>
      </c>
      <c r="BW47">
        <v>2.9032431645506862</v>
      </c>
      <c r="BX47">
        <v>55.829808904045152</v>
      </c>
      <c r="CF47">
        <v>53.877551020408163</v>
      </c>
      <c r="CG47">
        <v>51.123135718347449</v>
      </c>
      <c r="CH47">
        <v>8.4065782404994103</v>
      </c>
      <c r="CI47">
        <v>2.2168738648596529</v>
      </c>
      <c r="CJ47">
        <v>35.936749061746951</v>
      </c>
      <c r="CO47">
        <v>91.83673469387756</v>
      </c>
      <c r="CP47">
        <v>48.034151189736818</v>
      </c>
      <c r="CU47">
        <v>91.83673469387756</v>
      </c>
      <c r="CV47">
        <v>49.297282197533782</v>
      </c>
      <c r="DA47">
        <v>91.83673469387756</v>
      </c>
      <c r="DB47">
        <v>1.7822942937193429</v>
      </c>
    </row>
    <row r="48" spans="1:106" x14ac:dyDescent="0.25">
      <c r="A48" t="s">
        <v>115</v>
      </c>
      <c r="B48" t="s">
        <v>117</v>
      </c>
      <c r="C48">
        <v>1</v>
      </c>
      <c r="D48">
        <v>0</v>
      </c>
      <c r="E48">
        <v>0</v>
      </c>
      <c r="K48" s="1"/>
      <c r="L48">
        <v>55.102040816326529</v>
      </c>
      <c r="M48">
        <v>94.999942114091894</v>
      </c>
      <c r="N48">
        <v>0.51096355510515856</v>
      </c>
      <c r="O48">
        <v>0.17578803638918861</v>
      </c>
      <c r="P48">
        <v>4.313306338150257</v>
      </c>
      <c r="X48">
        <v>55.102040816326529</v>
      </c>
      <c r="Y48">
        <v>3.2195112524953342</v>
      </c>
      <c r="Z48">
        <v>27.535510557467749</v>
      </c>
      <c r="AA48">
        <v>3.480418287727872</v>
      </c>
      <c r="AB48">
        <v>65.765895618336671</v>
      </c>
      <c r="AJ48">
        <v>55.102040816326529</v>
      </c>
      <c r="AK48">
        <v>23.729282684363181</v>
      </c>
      <c r="AL48">
        <v>8.147249015378911</v>
      </c>
      <c r="AM48">
        <v>2.3045679778273711</v>
      </c>
      <c r="AN48">
        <v>65.818900998196753</v>
      </c>
      <c r="AV48">
        <v>55.102040816326529</v>
      </c>
      <c r="AW48">
        <v>62.641262642591769</v>
      </c>
      <c r="AX48">
        <v>9.8128131432088903</v>
      </c>
      <c r="AY48">
        <v>1.4873796105373831</v>
      </c>
      <c r="AZ48">
        <v>26.059147566253952</v>
      </c>
      <c r="BH48">
        <v>55.102040816326529</v>
      </c>
      <c r="BI48">
        <v>50.510202736700208</v>
      </c>
      <c r="BJ48">
        <v>3.3677721214336649</v>
      </c>
      <c r="BK48">
        <v>4.7972525411266824</v>
      </c>
      <c r="BL48">
        <v>41.324771061938208</v>
      </c>
      <c r="BT48">
        <v>55.102040816326529</v>
      </c>
      <c r="BU48">
        <v>19.763508809046069</v>
      </c>
      <c r="BV48">
        <v>20.831097490899431</v>
      </c>
      <c r="BW48">
        <v>2.8441067335262979</v>
      </c>
      <c r="BX48">
        <v>56.561289379752921</v>
      </c>
      <c r="CF48">
        <v>55.102040816326529</v>
      </c>
      <c r="CG48">
        <v>51.090452483939572</v>
      </c>
      <c r="CH48">
        <v>8.1272796019899012</v>
      </c>
      <c r="CI48">
        <v>2.164299167024351</v>
      </c>
      <c r="CJ48">
        <v>36.273827027583962</v>
      </c>
      <c r="CO48">
        <v>93.877551020408163</v>
      </c>
      <c r="CP48">
        <v>49.089254481753592</v>
      </c>
      <c r="CU48">
        <v>93.877551020408163</v>
      </c>
      <c r="CV48">
        <v>50.037646042722763</v>
      </c>
      <c r="DA48">
        <v>93.877551020408163</v>
      </c>
      <c r="DB48">
        <v>1.467894500227684</v>
      </c>
    </row>
    <row r="49" spans="1:106" x14ac:dyDescent="0.25">
      <c r="A49" t="s">
        <v>116</v>
      </c>
      <c r="B49" t="s">
        <v>118</v>
      </c>
      <c r="C49">
        <v>1</v>
      </c>
      <c r="D49">
        <v>0</v>
      </c>
      <c r="E49">
        <v>0</v>
      </c>
      <c r="K49" s="1"/>
      <c r="L49">
        <v>56.326530612244902</v>
      </c>
      <c r="M49">
        <v>94.906952148795938</v>
      </c>
      <c r="N49">
        <v>0.5104634849046038</v>
      </c>
      <c r="O49">
        <v>0.17561602683229591</v>
      </c>
      <c r="P49">
        <v>4.4069683835104261</v>
      </c>
      <c r="X49">
        <v>56.326530612244902</v>
      </c>
      <c r="Y49">
        <v>3.2485610488877219</v>
      </c>
      <c r="Z49">
        <v>26.675682935788089</v>
      </c>
      <c r="AA49">
        <v>3.4216015119431731</v>
      </c>
      <c r="AB49">
        <v>66.65549171635206</v>
      </c>
      <c r="AJ49">
        <v>56.326530612244902</v>
      </c>
      <c r="AK49">
        <v>23.506119407838138</v>
      </c>
      <c r="AL49">
        <v>7.8652381828309084</v>
      </c>
      <c r="AM49">
        <v>2.2234158709967788</v>
      </c>
      <c r="AN49">
        <v>66.40522721433409</v>
      </c>
      <c r="AV49">
        <v>56.326530612244902</v>
      </c>
      <c r="AW49">
        <v>62.644735602131917</v>
      </c>
      <c r="AX49">
        <v>9.5034860141384829</v>
      </c>
      <c r="AY49">
        <v>1.4486976170119881</v>
      </c>
      <c r="AZ49">
        <v>26.403683600333089</v>
      </c>
      <c r="BH49">
        <v>56.326530612244902</v>
      </c>
      <c r="BI49">
        <v>50.443276615811889</v>
      </c>
      <c r="BJ49">
        <v>3.2418193564601339</v>
      </c>
      <c r="BK49">
        <v>4.7107041378320442</v>
      </c>
      <c r="BL49">
        <v>41.604198306621811</v>
      </c>
      <c r="BT49">
        <v>56.326530612244902</v>
      </c>
      <c r="BU49">
        <v>19.770494377094941</v>
      </c>
      <c r="BV49">
        <v>20.172435427874071</v>
      </c>
      <c r="BW49">
        <v>2.7855135266055182</v>
      </c>
      <c r="BX49">
        <v>57.271559081650182</v>
      </c>
      <c r="CF49">
        <v>56.326530612244902</v>
      </c>
      <c r="CG49">
        <v>51.058198195830172</v>
      </c>
      <c r="CH49">
        <v>7.8577508326552623</v>
      </c>
      <c r="CI49">
        <v>2.113672577135747</v>
      </c>
      <c r="CJ49">
        <v>36.599624725096092</v>
      </c>
      <c r="CO49">
        <v>95.91836734693878</v>
      </c>
      <c r="CP49">
        <v>50.144572596093617</v>
      </c>
      <c r="CU49">
        <v>95.91836734693878</v>
      </c>
      <c r="CV49">
        <v>50.778002404901677</v>
      </c>
      <c r="DA49">
        <v>95.91836734693878</v>
      </c>
      <c r="DB49">
        <v>1.152328952950717</v>
      </c>
    </row>
    <row r="50" spans="1:106" x14ac:dyDescent="0.25">
      <c r="A50" t="s">
        <v>148</v>
      </c>
      <c r="C50">
        <v>1</v>
      </c>
      <c r="D50">
        <v>0</v>
      </c>
      <c r="E50">
        <v>0</v>
      </c>
      <c r="K50" s="1"/>
      <c r="L50">
        <v>57.551020408163268</v>
      </c>
      <c r="M50">
        <v>94.814053281577415</v>
      </c>
      <c r="N50">
        <v>0.50996386059938403</v>
      </c>
      <c r="O50">
        <v>0.17544415413417791</v>
      </c>
      <c r="P50">
        <v>4.5005387481585561</v>
      </c>
      <c r="X50">
        <v>57.551020408163268</v>
      </c>
      <c r="Y50">
        <v>3.276889695518705</v>
      </c>
      <c r="Z50">
        <v>25.842537411157021</v>
      </c>
      <c r="AA50">
        <v>3.3620532805325558</v>
      </c>
      <c r="AB50">
        <v>67.519859781871617</v>
      </c>
      <c r="AJ50">
        <v>57.551020408163268</v>
      </c>
      <c r="AK50">
        <v>23.290990900755599</v>
      </c>
      <c r="AL50">
        <v>7.5926488103869918</v>
      </c>
      <c r="AM50">
        <v>2.1452390430773751</v>
      </c>
      <c r="AN50">
        <v>66.971121920883704</v>
      </c>
      <c r="AV50">
        <v>57.551020408163268</v>
      </c>
      <c r="AW50">
        <v>62.645336336968299</v>
      </c>
      <c r="AX50">
        <v>9.2044556801321509</v>
      </c>
      <c r="AY50">
        <v>1.4115874804676971</v>
      </c>
      <c r="AZ50">
        <v>26.739223852052419</v>
      </c>
      <c r="BH50">
        <v>57.551020408163268</v>
      </c>
      <c r="BI50">
        <v>50.380883993818067</v>
      </c>
      <c r="BJ50">
        <v>3.120898772924471</v>
      </c>
      <c r="BK50">
        <v>4.6251381104744764</v>
      </c>
      <c r="BL50">
        <v>41.87307744971676</v>
      </c>
      <c r="BT50">
        <v>57.551020408163268</v>
      </c>
      <c r="BU50">
        <v>19.776516587651841</v>
      </c>
      <c r="BV50">
        <v>19.53483158638522</v>
      </c>
      <c r="BW50">
        <v>2.7274752392518149</v>
      </c>
      <c r="BX50">
        <v>57.96117899993574</v>
      </c>
      <c r="CF50">
        <v>57.551020408163268</v>
      </c>
      <c r="CG50">
        <v>51.026441843051359</v>
      </c>
      <c r="CH50">
        <v>7.5976393117711476</v>
      </c>
      <c r="CI50">
        <v>2.0648566147604939</v>
      </c>
      <c r="CJ50">
        <v>36.914536754643088</v>
      </c>
      <c r="CO50">
        <v>97.959183673469397</v>
      </c>
      <c r="CP50">
        <v>51.200246466636017</v>
      </c>
      <c r="CU50">
        <v>97.959183673469397</v>
      </c>
      <c r="CV50">
        <v>51.518356143123128</v>
      </c>
      <c r="DA50">
        <v>97.959183673469397</v>
      </c>
      <c r="DB50">
        <v>0.83642324964645332</v>
      </c>
    </row>
    <row r="51" spans="1:106" x14ac:dyDescent="0.25">
      <c r="A51" t="s">
        <v>149</v>
      </c>
      <c r="C51">
        <v>1</v>
      </c>
      <c r="D51">
        <v>0</v>
      </c>
      <c r="E51">
        <v>0</v>
      </c>
      <c r="K51" s="1"/>
      <c r="L51">
        <v>58.775510204081627</v>
      </c>
      <c r="M51">
        <v>94.721245365092784</v>
      </c>
      <c r="N51">
        <v>0.50946471524942216</v>
      </c>
      <c r="O51">
        <v>0.17527244244563531</v>
      </c>
      <c r="P51">
        <v>4.5940175222465136</v>
      </c>
      <c r="X51">
        <v>58.775510204081627</v>
      </c>
      <c r="Y51">
        <v>3.3044683410700282</v>
      </c>
      <c r="Z51">
        <v>25.035262089635069</v>
      </c>
      <c r="AA51">
        <v>3.301944179365385</v>
      </c>
      <c r="AB51">
        <v>68.359667434184445</v>
      </c>
      <c r="AJ51">
        <v>58.775510204081627</v>
      </c>
      <c r="AK51">
        <v>23.083575957025509</v>
      </c>
      <c r="AL51">
        <v>7.3292294342689193</v>
      </c>
      <c r="AM51">
        <v>2.0699115705407518</v>
      </c>
      <c r="AN51">
        <v>67.517283709569639</v>
      </c>
      <c r="AV51">
        <v>58.775510204081627</v>
      </c>
      <c r="AW51">
        <v>62.643345629381507</v>
      </c>
      <c r="AX51">
        <v>8.9153451642751218</v>
      </c>
      <c r="AY51">
        <v>1.3759087588544709</v>
      </c>
      <c r="AZ51">
        <v>27.066005764646231</v>
      </c>
      <c r="BH51">
        <v>58.775510204081627</v>
      </c>
      <c r="BI51">
        <v>50.322691475551608</v>
      </c>
      <c r="BJ51">
        <v>3.004830175754031</v>
      </c>
      <c r="BK51">
        <v>4.5405718304556064</v>
      </c>
      <c r="BL51">
        <v>42.131904697562767</v>
      </c>
      <c r="BT51">
        <v>58.775510204081627</v>
      </c>
      <c r="BU51">
        <v>19.781687656412569</v>
      </c>
      <c r="BV51">
        <v>18.917601065074731</v>
      </c>
      <c r="BW51">
        <v>2.670003566928655</v>
      </c>
      <c r="BX51">
        <v>58.630710124808452</v>
      </c>
      <c r="CF51">
        <v>58.775510204081627</v>
      </c>
      <c r="CG51">
        <v>50.99524614707785</v>
      </c>
      <c r="CH51">
        <v>7.3465997015006259</v>
      </c>
      <c r="CI51">
        <v>2.0177208432116491</v>
      </c>
      <c r="CJ51">
        <v>37.218950091361478</v>
      </c>
    </row>
    <row r="52" spans="1:106" x14ac:dyDescent="0.25">
      <c r="A52" t="s">
        <v>120</v>
      </c>
      <c r="B52" t="s">
        <v>119</v>
      </c>
      <c r="C52">
        <v>1.257969802734695E-5</v>
      </c>
      <c r="D52">
        <v>1.284301047316013E-6</v>
      </c>
      <c r="E52">
        <v>0.10209315394726301</v>
      </c>
      <c r="K52" s="1"/>
      <c r="L52">
        <v>60</v>
      </c>
      <c r="M52">
        <v>94.628528251998461</v>
      </c>
      <c r="N52">
        <v>0.50896608191464132</v>
      </c>
      <c r="O52">
        <v>0.17510091591746851</v>
      </c>
      <c r="P52">
        <v>4.687404795926164</v>
      </c>
      <c r="X52">
        <v>60</v>
      </c>
      <c r="Y52">
        <v>3.3313013646571399</v>
      </c>
      <c r="Z52">
        <v>24.253085760917219</v>
      </c>
      <c r="AA52">
        <v>3.2414080729127992</v>
      </c>
      <c r="AB52">
        <v>69.175546839432855</v>
      </c>
      <c r="AJ52">
        <v>60</v>
      </c>
      <c r="AK52">
        <v>22.883553370557891</v>
      </c>
      <c r="AL52">
        <v>7.0747285906984478</v>
      </c>
      <c r="AM52">
        <v>1.997307529858505</v>
      </c>
      <c r="AN52">
        <v>68.044411172115915</v>
      </c>
      <c r="AV52">
        <v>60</v>
      </c>
      <c r="AW52">
        <v>62.639044261652188</v>
      </c>
      <c r="AX52">
        <v>8.6357774896526323</v>
      </c>
      <c r="AY52">
        <v>1.3415210101222681</v>
      </c>
      <c r="AZ52">
        <v>27.38426678134887</v>
      </c>
      <c r="BH52">
        <v>60</v>
      </c>
      <c r="BI52">
        <v>50.268365665845401</v>
      </c>
      <c r="BJ52">
        <v>2.8934333698761652</v>
      </c>
      <c r="BK52">
        <v>4.4570226691770696</v>
      </c>
      <c r="BL52">
        <v>42.381176256499501</v>
      </c>
      <c r="BT52">
        <v>60</v>
      </c>
      <c r="BU52">
        <v>19.786119799072939</v>
      </c>
      <c r="BV52">
        <v>18.320058962584429</v>
      </c>
      <c r="BW52">
        <v>2.6131102050995039</v>
      </c>
      <c r="BX52">
        <v>59.280713446467132</v>
      </c>
      <c r="CF52">
        <v>60</v>
      </c>
      <c r="CG52">
        <v>50.964673829384331</v>
      </c>
      <c r="CH52">
        <v>7.1042866640067741</v>
      </c>
      <c r="CI52">
        <v>1.9721348258022711</v>
      </c>
      <c r="CJ52">
        <v>37.513251710387827</v>
      </c>
    </row>
    <row r="53" spans="1:106" x14ac:dyDescent="0.25">
      <c r="A53" t="s">
        <v>122</v>
      </c>
      <c r="B53" t="s">
        <v>121</v>
      </c>
      <c r="C53">
        <v>1.2596633370275979E-4</v>
      </c>
      <c r="D53">
        <v>1.1861397324558231E-3</v>
      </c>
      <c r="E53">
        <v>9.4163233745830297</v>
      </c>
      <c r="G53" s="1"/>
      <c r="L53" s="1"/>
    </row>
    <row r="54" spans="1:106" x14ac:dyDescent="0.25">
      <c r="A54" t="s">
        <v>27</v>
      </c>
      <c r="B54" t="s">
        <v>47</v>
      </c>
      <c r="C54">
        <v>8.8719895467796049E-11</v>
      </c>
      <c r="D54">
        <v>2.8754685007426E-6</v>
      </c>
      <c r="E54">
        <v>32410.63896188145</v>
      </c>
      <c r="G54" s="1"/>
    </row>
    <row r="55" spans="1:106" x14ac:dyDescent="0.25">
      <c r="A55" t="s">
        <v>28</v>
      </c>
      <c r="B55" t="s">
        <v>48</v>
      </c>
      <c r="C55">
        <v>1.099406042943322E-2</v>
      </c>
      <c r="D55">
        <v>2.7479835953110239E-7</v>
      </c>
      <c r="E55">
        <v>2.4995165461835575E-5</v>
      </c>
    </row>
    <row r="56" spans="1:106" x14ac:dyDescent="0.25">
      <c r="A56" t="s">
        <v>29</v>
      </c>
      <c r="B56" t="s">
        <v>49</v>
      </c>
      <c r="C56">
        <v>8.9041189710856431E-11</v>
      </c>
      <c r="D56">
        <v>8.0241965166573599E-8</v>
      </c>
      <c r="E56">
        <v>901.17804385973989</v>
      </c>
    </row>
    <row r="57" spans="1:106" x14ac:dyDescent="0.25">
      <c r="A57" t="s">
        <v>30</v>
      </c>
      <c r="B57" t="s">
        <v>50</v>
      </c>
      <c r="C57">
        <v>8.8719619616323006E-11</v>
      </c>
      <c r="D57">
        <v>3.7080878988817512E-6</v>
      </c>
      <c r="E57">
        <v>41795.579319633624</v>
      </c>
    </row>
    <row r="58" spans="1:106" x14ac:dyDescent="0.25">
      <c r="A58" t="s">
        <v>125</v>
      </c>
      <c r="B58" t="s">
        <v>126</v>
      </c>
      <c r="C58">
        <v>1.8869541273158321E-4</v>
      </c>
      <c r="D58">
        <v>5.0906414496517012E-4</v>
      </c>
      <c r="E58">
        <v>2.6978087998848563</v>
      </c>
    </row>
    <row r="59" spans="1:106" x14ac:dyDescent="0.25">
      <c r="A59" t="s">
        <v>31</v>
      </c>
      <c r="B59" t="s">
        <v>51</v>
      </c>
      <c r="C59">
        <v>1.1895122674949269E-2</v>
      </c>
      <c r="D59">
        <v>3.0554002575991739E-8</v>
      </c>
      <c r="E59">
        <v>2.5686160127072457E-6</v>
      </c>
    </row>
    <row r="60" spans="1:106" x14ac:dyDescent="0.25">
      <c r="A60" t="s">
        <v>32</v>
      </c>
      <c r="B60" t="s">
        <v>52</v>
      </c>
      <c r="C60">
        <v>2.017699860680236E-2</v>
      </c>
      <c r="D60">
        <v>2.5491196407360331E-6</v>
      </c>
      <c r="E60">
        <v>1.263379004187787E-4</v>
      </c>
    </row>
    <row r="61" spans="1:106" x14ac:dyDescent="0.25">
      <c r="A61" t="s">
        <v>127</v>
      </c>
      <c r="B61" t="s">
        <v>129</v>
      </c>
      <c r="C61">
        <v>1</v>
      </c>
      <c r="D61">
        <v>0</v>
      </c>
      <c r="E61">
        <v>0</v>
      </c>
    </row>
    <row r="62" spans="1:106" x14ac:dyDescent="0.25">
      <c r="A62" t="s">
        <v>128</v>
      </c>
      <c r="B62" t="s">
        <v>130</v>
      </c>
      <c r="C62">
        <v>1</v>
      </c>
      <c r="D62">
        <v>0</v>
      </c>
      <c r="E62">
        <v>0</v>
      </c>
    </row>
    <row r="63" spans="1:106" x14ac:dyDescent="0.25">
      <c r="A63" t="s">
        <v>150</v>
      </c>
      <c r="C63">
        <v>1</v>
      </c>
      <c r="D63">
        <v>0</v>
      </c>
      <c r="E63">
        <v>0</v>
      </c>
    </row>
    <row r="64" spans="1:106" x14ac:dyDescent="0.25">
      <c r="A64" t="s">
        <v>151</v>
      </c>
      <c r="C64">
        <v>1</v>
      </c>
      <c r="D64">
        <v>0</v>
      </c>
      <c r="E64">
        <v>0</v>
      </c>
    </row>
    <row r="65" spans="1:5" x14ac:dyDescent="0.25">
      <c r="A65" t="s">
        <v>176</v>
      </c>
      <c r="B65" t="s">
        <v>131</v>
      </c>
      <c r="C65">
        <v>4.999999999999999E-4</v>
      </c>
      <c r="D65">
        <v>1.1394256933365231E-3</v>
      </c>
      <c r="E65">
        <v>2.2788513866730464</v>
      </c>
    </row>
    <row r="66" spans="1:5" x14ac:dyDescent="0.25">
      <c r="A66" t="s">
        <v>177</v>
      </c>
      <c r="B66" t="s">
        <v>132</v>
      </c>
      <c r="C66">
        <v>9.999999999999998E-4</v>
      </c>
      <c r="D66">
        <v>2.0304709003954179E-3</v>
      </c>
      <c r="E66">
        <v>2.0304709003954184</v>
      </c>
    </row>
    <row r="67" spans="1:5" x14ac:dyDescent="0.25">
      <c r="A67" t="s">
        <v>33</v>
      </c>
      <c r="B67" t="s">
        <v>53</v>
      </c>
      <c r="C67">
        <v>7.4318755090694924E-3</v>
      </c>
      <c r="D67">
        <v>5.7235805915882061E-5</v>
      </c>
      <c r="E67">
        <v>7.7013946003312789E-3</v>
      </c>
    </row>
    <row r="68" spans="1:5" x14ac:dyDescent="0.25">
      <c r="A68" t="s">
        <v>34</v>
      </c>
      <c r="B68" t="s">
        <v>54</v>
      </c>
      <c r="C68">
        <v>1.502673858210199E-3</v>
      </c>
      <c r="D68">
        <v>2.6056695588623761E-5</v>
      </c>
      <c r="E68">
        <v>1.7340220198985363E-2</v>
      </c>
    </row>
    <row r="69" spans="1:5" x14ac:dyDescent="0.25">
      <c r="A69" t="s">
        <v>35</v>
      </c>
      <c r="B69" t="s">
        <v>55</v>
      </c>
      <c r="C69">
        <v>3.8554494841899761E-35</v>
      </c>
      <c r="D69">
        <v>0.162733379350123</v>
      </c>
      <c r="E69">
        <v>4.2208665946070105E+33</v>
      </c>
    </row>
    <row r="70" spans="1:5" x14ac:dyDescent="0.25">
      <c r="A70" t="s">
        <v>36</v>
      </c>
      <c r="B70" t="s">
        <v>56</v>
      </c>
      <c r="C70">
        <v>4.5177256322899987E-37</v>
      </c>
      <c r="D70">
        <v>0.25629099461174659</v>
      </c>
      <c r="E70">
        <v>5.673009285467271E+35</v>
      </c>
    </row>
    <row r="71" spans="1:5" x14ac:dyDescent="0.25">
      <c r="A71" t="s">
        <v>178</v>
      </c>
      <c r="B71" t="s">
        <v>133</v>
      </c>
      <c r="C71">
        <v>2.4481724199530491E-41</v>
      </c>
      <c r="D71">
        <v>2.6808975076266831E-3</v>
      </c>
      <c r="E71">
        <v>1.0950607423631124E+38</v>
      </c>
    </row>
    <row r="72" spans="1:5" x14ac:dyDescent="0.25">
      <c r="A72" t="s">
        <v>37</v>
      </c>
      <c r="B72" t="s">
        <v>57</v>
      </c>
      <c r="C72">
        <v>9.9999999999999992E-2</v>
      </c>
      <c r="D72">
        <v>0.22119475989466339</v>
      </c>
      <c r="E72">
        <v>2.211947598946634</v>
      </c>
    </row>
    <row r="73" spans="1:5" x14ac:dyDescent="0.25">
      <c r="A73" t="s">
        <v>38</v>
      </c>
      <c r="B73" t="s">
        <v>58</v>
      </c>
      <c r="C73">
        <v>9.9999999999999992E-2</v>
      </c>
      <c r="D73">
        <v>0.37030160323767691</v>
      </c>
      <c r="E73">
        <v>3.7030160323767696</v>
      </c>
    </row>
    <row r="74" spans="1:5" x14ac:dyDescent="0.25">
      <c r="A74" t="s">
        <v>157</v>
      </c>
      <c r="B74" t="s">
        <v>158</v>
      </c>
      <c r="C74">
        <v>0</v>
      </c>
      <c r="D74">
        <v>0</v>
      </c>
      <c r="E74" t="e">
        <v>#DIV/0!</v>
      </c>
    </row>
    <row r="75" spans="1:5" x14ac:dyDescent="0.25">
      <c r="A75" t="s">
        <v>159</v>
      </c>
      <c r="B75" t="s">
        <v>161</v>
      </c>
      <c r="C75">
        <v>0</v>
      </c>
      <c r="D75">
        <v>0</v>
      </c>
      <c r="E75" t="e">
        <v>#DIV/0!</v>
      </c>
    </row>
    <row r="76" spans="1:5" x14ac:dyDescent="0.25">
      <c r="A76" t="s">
        <v>162</v>
      </c>
      <c r="B76" t="s">
        <v>168</v>
      </c>
      <c r="C76">
        <v>0</v>
      </c>
      <c r="D76">
        <v>0</v>
      </c>
      <c r="E76" t="e">
        <v>#DIV/0!</v>
      </c>
    </row>
    <row r="77" spans="1:5" x14ac:dyDescent="0.25">
      <c r="A77" t="s">
        <v>163</v>
      </c>
      <c r="B77" t="s">
        <v>170</v>
      </c>
      <c r="C77">
        <v>0</v>
      </c>
      <c r="D77">
        <v>0</v>
      </c>
      <c r="E77" t="e">
        <v>#DIV/0!</v>
      </c>
    </row>
    <row r="78" spans="1:5" x14ac:dyDescent="0.25">
      <c r="A78" t="s">
        <v>164</v>
      </c>
      <c r="B78" t="s">
        <v>171</v>
      </c>
      <c r="C78">
        <v>0</v>
      </c>
      <c r="D78">
        <v>0</v>
      </c>
      <c r="E78" t="e">
        <v>#DIV/0!</v>
      </c>
    </row>
    <row r="79" spans="1:5" x14ac:dyDescent="0.25">
      <c r="A79" t="s">
        <v>165</v>
      </c>
      <c r="B79" t="s">
        <v>172</v>
      </c>
      <c r="C79">
        <v>0</v>
      </c>
      <c r="D79">
        <v>0</v>
      </c>
      <c r="E79" t="e">
        <v>#DIV/0!</v>
      </c>
    </row>
    <row r="80" spans="1:5" x14ac:dyDescent="0.25">
      <c r="A80" t="s">
        <v>160</v>
      </c>
      <c r="B80" t="s">
        <v>169</v>
      </c>
      <c r="C80">
        <v>0</v>
      </c>
      <c r="D80">
        <v>0</v>
      </c>
      <c r="E80" t="e">
        <v>#DIV/0!</v>
      </c>
    </row>
    <row r="81" spans="1:5" x14ac:dyDescent="0.25">
      <c r="A81" t="s">
        <v>166</v>
      </c>
      <c r="B81" t="s">
        <v>173</v>
      </c>
      <c r="C81">
        <v>0</v>
      </c>
      <c r="D81">
        <v>0</v>
      </c>
      <c r="E81" t="e">
        <v>#DIV/0!</v>
      </c>
    </row>
    <row r="82" spans="1:5" x14ac:dyDescent="0.25">
      <c r="A82" t="s">
        <v>167</v>
      </c>
      <c r="B82" t="s">
        <v>174</v>
      </c>
      <c r="C82">
        <v>0</v>
      </c>
      <c r="D82">
        <v>0</v>
      </c>
      <c r="E82" t="e"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550A-F834-48AC-858E-A2335C350E54}">
  <dimension ref="A1:DB82"/>
  <sheetViews>
    <sheetView topLeftCell="CE1" workbookViewId="0">
      <selection activeCell="CZ9" sqref="CZ9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2.2572925421318539E-3</v>
      </c>
      <c r="D2">
        <v>7.5205555460018377E-4</v>
      </c>
      <c r="E2">
        <v>0.33316707540703616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0.42075754550818151</v>
      </c>
      <c r="D3">
        <v>80021.307506516358</v>
      </c>
      <c r="E3">
        <v>190183.89179418856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0.52105749196451823</v>
      </c>
      <c r="CO3">
        <v>2.0408163265306118</v>
      </c>
      <c r="CP3">
        <v>1.071080881173295</v>
      </c>
      <c r="CR3">
        <v>0</v>
      </c>
      <c r="CS3">
        <v>8.9499999999999993</v>
      </c>
      <c r="CU3">
        <v>2.0408163265306118</v>
      </c>
      <c r="CV3">
        <v>16.723961804434008</v>
      </c>
      <c r="CX3">
        <v>0</v>
      </c>
      <c r="CY3">
        <v>8.9499999999999993</v>
      </c>
      <c r="DA3">
        <v>2.0408163265306118</v>
      </c>
      <c r="DB3">
        <v>8.9256884449305769</v>
      </c>
    </row>
    <row r="4" spans="1:106" x14ac:dyDescent="0.25">
      <c r="A4" t="s">
        <v>63</v>
      </c>
      <c r="B4" t="s">
        <v>64</v>
      </c>
      <c r="C4">
        <v>1.489185750448728E-19</v>
      </c>
      <c r="D4">
        <v>2.0862971283867279E-3</v>
      </c>
      <c r="E4">
        <v>1.400965009071619E+16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99.682893262336265</v>
      </c>
      <c r="N4">
        <v>0.20053291743361559</v>
      </c>
      <c r="O4">
        <v>1.8098725426507301E-2</v>
      </c>
      <c r="P4">
        <v>9.8475094805294427E-2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80.648926300066364</v>
      </c>
      <c r="Z4">
        <v>18.84010495451427</v>
      </c>
      <c r="AA4">
        <v>0.24822344647391589</v>
      </c>
      <c r="AB4">
        <v>0.2627453473314208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91.982361878252107</v>
      </c>
      <c r="AL4">
        <v>1.0089114626548601</v>
      </c>
      <c r="AM4">
        <v>3.8669449255788808</v>
      </c>
      <c r="AN4">
        <v>3.141781733522933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80.857412977820772</v>
      </c>
      <c r="AX4">
        <v>18.364123550581269</v>
      </c>
      <c r="AY4">
        <v>0.60934334029085702</v>
      </c>
      <c r="AZ4">
        <v>0.1691201712535714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94.412625875966043</v>
      </c>
      <c r="BJ4">
        <v>0.60066917698780675</v>
      </c>
      <c r="BK4">
        <v>1.9831795491666591</v>
      </c>
      <c r="BL4">
        <v>3.0035253978722678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82.914544248874293</v>
      </c>
      <c r="BV4">
        <v>15.274861589593129</v>
      </c>
      <c r="BW4">
        <v>0.97205239516461295</v>
      </c>
      <c r="BX4">
        <v>0.83854178037783744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84.58771354584924</v>
      </c>
      <c r="CH4">
        <v>11.95031868274428</v>
      </c>
      <c r="CI4">
        <v>1.664586980517669</v>
      </c>
      <c r="CJ4">
        <v>1.78378135926895</v>
      </c>
      <c r="CL4">
        <v>20</v>
      </c>
      <c r="CM4">
        <v>4.1213651537695739</v>
      </c>
      <c r="CO4">
        <v>4.0816326530612246</v>
      </c>
      <c r="CP4">
        <v>1.506151742967399</v>
      </c>
      <c r="CR4">
        <v>20</v>
      </c>
      <c r="CS4">
        <v>22.1</v>
      </c>
      <c r="CU4">
        <v>4.0816326530612246</v>
      </c>
      <c r="CV4">
        <v>17.46426103330819</v>
      </c>
      <c r="CX4">
        <v>20</v>
      </c>
      <c r="CY4">
        <v>8.2799999999999994</v>
      </c>
      <c r="DA4">
        <v>4.0816326530612246</v>
      </c>
      <c r="DB4">
        <v>8.8979758621029017</v>
      </c>
    </row>
    <row r="5" spans="1:106" x14ac:dyDescent="0.25">
      <c r="A5" t="s">
        <v>65</v>
      </c>
      <c r="B5" t="s">
        <v>66</v>
      </c>
      <c r="C5">
        <v>2.9878388583318521E-17</v>
      </c>
      <c r="D5">
        <v>231469.66712581</v>
      </c>
      <c r="E5">
        <v>7.7470599353220276E+21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99.443531980696662</v>
      </c>
      <c r="N5">
        <v>0.30979411764789472</v>
      </c>
      <c r="O5">
        <v>4.9994329752739528E-2</v>
      </c>
      <c r="P5">
        <v>0.19667957192480709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65.092914071694551</v>
      </c>
      <c r="Z5">
        <v>33.416440205406211</v>
      </c>
      <c r="AA5">
        <v>0.5172606140979874</v>
      </c>
      <c r="AB5">
        <v>0.97338569992358415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84.728481856753191</v>
      </c>
      <c r="AL5">
        <v>2.661809643515026</v>
      </c>
      <c r="AM5">
        <v>6.5378152771106262</v>
      </c>
      <c r="AN5">
        <v>6.0718932229624007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70.153080357106518</v>
      </c>
      <c r="AX5">
        <v>27.589623372666999</v>
      </c>
      <c r="AY5">
        <v>1.750124174898182</v>
      </c>
      <c r="AZ5">
        <v>0.50717299002172367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89.457507085025938</v>
      </c>
      <c r="BJ5">
        <v>1.4670959875551079</v>
      </c>
      <c r="BK5">
        <v>3.347266413604149</v>
      </c>
      <c r="BL5">
        <v>5.7281305137738903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69.018463339614812</v>
      </c>
      <c r="BV5">
        <v>27.266948708181481</v>
      </c>
      <c r="BW5">
        <v>1.7215177190522859</v>
      </c>
      <c r="BX5">
        <v>1.9930705119663861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74.55665074028137</v>
      </c>
      <c r="CH5">
        <v>18.625422767321421</v>
      </c>
      <c r="CI5">
        <v>3.2246398171134958</v>
      </c>
      <c r="CJ5">
        <v>3.546607409913709</v>
      </c>
      <c r="CL5">
        <v>40</v>
      </c>
      <c r="CM5">
        <v>7.7762903420807916</v>
      </c>
      <c r="CO5">
        <v>6.1224489795918373</v>
      </c>
      <c r="CP5">
        <v>1.894019191966227</v>
      </c>
      <c r="CR5">
        <v>40</v>
      </c>
      <c r="CS5">
        <v>30.14</v>
      </c>
      <c r="CU5">
        <v>6.1224489795918373</v>
      </c>
      <c r="CV5">
        <v>18.204559316765959</v>
      </c>
      <c r="CX5">
        <v>40</v>
      </c>
      <c r="CY5">
        <v>6.35</v>
      </c>
      <c r="DA5">
        <v>6.1224489795918373</v>
      </c>
      <c r="DB5">
        <v>8.8520649839875301</v>
      </c>
    </row>
    <row r="6" spans="1:106" x14ac:dyDescent="0.25">
      <c r="A6" t="s">
        <v>3</v>
      </c>
      <c r="B6" t="s">
        <v>67</v>
      </c>
      <c r="C6">
        <v>0.46894075228782911</v>
      </c>
      <c r="D6">
        <v>1122.066084074306</v>
      </c>
      <c r="E6">
        <v>2392.7672709186895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99.248904499643999</v>
      </c>
      <c r="N6">
        <v>0.37597897308617878</v>
      </c>
      <c r="O6">
        <v>8.0444705734621799E-2</v>
      </c>
      <c r="P6">
        <v>0.29467182162232392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52.592157079714212</v>
      </c>
      <c r="Z6">
        <v>44.577847847307467</v>
      </c>
      <c r="AA6">
        <v>0.79695290349549164</v>
      </c>
      <c r="AB6">
        <v>2.033048622424471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78.219692706121521</v>
      </c>
      <c r="AL6">
        <v>4.6367709207959802</v>
      </c>
      <c r="AM6">
        <v>8.3163685590280068</v>
      </c>
      <c r="AN6">
        <v>8.8271678153279005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64.317688314536227</v>
      </c>
      <c r="AX6">
        <v>31.736044792503829</v>
      </c>
      <c r="AY6">
        <v>3.004278227441842</v>
      </c>
      <c r="AZ6">
        <v>0.94199210087975671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85.075930210778466</v>
      </c>
      <c r="BJ6">
        <v>2.46072036215784</v>
      </c>
      <c r="BK6">
        <v>4.2470383535284144</v>
      </c>
      <c r="BL6">
        <v>8.2163110733781473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57.715096110072658</v>
      </c>
      <c r="BV6">
        <v>36.592189843233008</v>
      </c>
      <c r="BW6">
        <v>2.3009882975718789</v>
      </c>
      <c r="BX6">
        <v>3.3917271717144408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67.870039257891221</v>
      </c>
      <c r="CH6">
        <v>22.232384710842691</v>
      </c>
      <c r="CI6">
        <v>4.548247340143349</v>
      </c>
      <c r="CJ6">
        <v>5.2581813336578307</v>
      </c>
      <c r="CL6">
        <v>50</v>
      </c>
      <c r="CM6">
        <v>10.291694754067411</v>
      </c>
      <c r="CO6">
        <v>8.1632653061224492</v>
      </c>
      <c r="CP6">
        <v>2.2519162324291999</v>
      </c>
      <c r="CR6">
        <v>50</v>
      </c>
      <c r="CS6">
        <v>32.450000000000003</v>
      </c>
      <c r="CU6">
        <v>8.1632653061224492</v>
      </c>
      <c r="CV6">
        <v>18.944858537451498</v>
      </c>
      <c r="CX6">
        <v>50</v>
      </c>
      <c r="CY6">
        <v>8.3800000000000008</v>
      </c>
      <c r="DA6">
        <v>8.1632653061224492</v>
      </c>
      <c r="DB6">
        <v>8.8166797154643017</v>
      </c>
    </row>
    <row r="7" spans="1:106" x14ac:dyDescent="0.25">
      <c r="A7" t="s">
        <v>4</v>
      </c>
      <c r="B7" t="s">
        <v>68</v>
      </c>
      <c r="C7">
        <v>0.16105706908877471</v>
      </c>
      <c r="D7">
        <v>1.197044282124996</v>
      </c>
      <c r="E7">
        <v>7.4324231087626762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99.082630283864873</v>
      </c>
      <c r="N7">
        <v>0.41939188068672961</v>
      </c>
      <c r="O7">
        <v>0.105490813882364</v>
      </c>
      <c r="P7">
        <v>0.39248702185514872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42.547973836620173</v>
      </c>
      <c r="Z7">
        <v>53.010702600286088</v>
      </c>
      <c r="AA7">
        <v>1.0794655936521911</v>
      </c>
      <c r="AB7">
        <v>3.361877408905706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72.41657942243657</v>
      </c>
      <c r="AL7">
        <v>6.7127101525459292</v>
      </c>
      <c r="AM7">
        <v>9.43503239497565</v>
      </c>
      <c r="AN7">
        <v>11.43567803255457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61.329571325232934</v>
      </c>
      <c r="AX7">
        <v>33.069640049939849</v>
      </c>
      <c r="AY7">
        <v>4.1698987197951691</v>
      </c>
      <c r="AZ7">
        <v>1.430897942375583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81.21197991118828</v>
      </c>
      <c r="BJ7">
        <v>3.481490724895969</v>
      </c>
      <c r="BK7">
        <v>4.803985116135415</v>
      </c>
      <c r="BL7">
        <v>10.50254424708427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48.520933523344468</v>
      </c>
      <c r="BV7">
        <v>43.751829274480919</v>
      </c>
      <c r="BW7">
        <v>2.7505649016634952</v>
      </c>
      <c r="BX7">
        <v>4.9766844392435461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63.316252899438439</v>
      </c>
      <c r="CH7">
        <v>24.039123861659071</v>
      </c>
      <c r="CI7">
        <v>5.5978886114542767</v>
      </c>
      <c r="CJ7">
        <v>6.9046685169478126</v>
      </c>
      <c r="CL7">
        <v>60</v>
      </c>
      <c r="CM7">
        <v>13.509261042087539</v>
      </c>
      <c r="CO7">
        <v>10.204081632653059</v>
      </c>
      <c r="CP7">
        <v>2.5900286113369031</v>
      </c>
      <c r="CR7">
        <v>60</v>
      </c>
      <c r="CS7">
        <v>38.29</v>
      </c>
      <c r="CU7">
        <v>10.204081632653059</v>
      </c>
      <c r="CV7">
        <v>19.685156383457379</v>
      </c>
      <c r="CX7">
        <v>60</v>
      </c>
      <c r="CY7">
        <v>6.45</v>
      </c>
      <c r="DA7">
        <v>10.204081632653059</v>
      </c>
      <c r="DB7">
        <v>8.7772520461763115</v>
      </c>
    </row>
    <row r="8" spans="1:106" x14ac:dyDescent="0.25">
      <c r="A8" t="s">
        <v>5</v>
      </c>
      <c r="B8" t="s">
        <v>69</v>
      </c>
      <c r="C8">
        <v>1.5176431999784711E-19</v>
      </c>
      <c r="D8">
        <v>1.9809005730341409</v>
      </c>
      <c r="E8">
        <v>1.3052478824154724E+19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98.9355314801264</v>
      </c>
      <c r="N8">
        <v>0.4493960652029908</v>
      </c>
      <c r="O8">
        <v>0.12492409815099161</v>
      </c>
      <c r="P8">
        <v>0.49014835681353652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34.483884883188487</v>
      </c>
      <c r="Z8">
        <v>59.260726705159527</v>
      </c>
      <c r="AA8">
        <v>1.358949331692896</v>
      </c>
      <c r="AB8">
        <v>4.8964891305213296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67.267640745958076</v>
      </c>
      <c r="AL8">
        <v>8.7440068019507429</v>
      </c>
      <c r="AM8">
        <v>10.06968309164049</v>
      </c>
      <c r="AN8">
        <v>13.9186693779038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60.028205656024269</v>
      </c>
      <c r="AX8">
        <v>32.863092442036169</v>
      </c>
      <c r="AY8">
        <v>5.1603004911936399</v>
      </c>
      <c r="AZ8">
        <v>1.948426457195521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77.811337019578261</v>
      </c>
      <c r="BJ8">
        <v>4.4610864201522054</v>
      </c>
      <c r="BK8">
        <v>5.1123960190197071</v>
      </c>
      <c r="BL8">
        <v>12.615180540242211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41.036345303622412</v>
      </c>
      <c r="BV8">
        <v>49.161726692512509</v>
      </c>
      <c r="BW8">
        <v>3.101451556471714</v>
      </c>
      <c r="BX8">
        <v>6.7004869057810357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60.163264285737213</v>
      </c>
      <c r="CH8">
        <v>24.777017883253901</v>
      </c>
      <c r="CI8">
        <v>6.3820776507926382</v>
      </c>
      <c r="CJ8">
        <v>8.4812500594946734</v>
      </c>
      <c r="CL8">
        <v>80</v>
      </c>
      <c r="CM8">
        <v>23.106813301872901</v>
      </c>
      <c r="CO8">
        <v>12.244897959183669</v>
      </c>
      <c r="CP8">
        <v>2.9157983619708472</v>
      </c>
      <c r="CR8">
        <v>80</v>
      </c>
      <c r="CS8">
        <v>48.64</v>
      </c>
      <c r="CU8">
        <v>12.244897959183669</v>
      </c>
      <c r="CV8">
        <v>20.425459658576191</v>
      </c>
      <c r="CX8">
        <v>80</v>
      </c>
      <c r="CY8">
        <v>4.8099999999999996</v>
      </c>
      <c r="DA8">
        <v>12.244897959183669</v>
      </c>
      <c r="DB8">
        <v>8.7347397826506299</v>
      </c>
    </row>
    <row r="9" spans="1:106" x14ac:dyDescent="0.25">
      <c r="A9" t="s">
        <v>6</v>
      </c>
      <c r="B9" t="s">
        <v>70</v>
      </c>
      <c r="C9">
        <v>3.5538423084775164E-18</v>
      </c>
      <c r="D9">
        <v>401.55826638384133</v>
      </c>
      <c r="E9">
        <v>1.1299270804051822E+20</v>
      </c>
      <c r="L9">
        <v>7.3469387755102042</v>
      </c>
      <c r="M9">
        <v>98.802100974649804</v>
      </c>
      <c r="N9">
        <v>0.47062701113844518</v>
      </c>
      <c r="O9">
        <v>0.1396005638449454</v>
      </c>
      <c r="P9">
        <v>0.58767145147249811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28.00630681488709</v>
      </c>
      <c r="Z9">
        <v>63.778186561424718</v>
      </c>
      <c r="AA9">
        <v>1.6308890771228191</v>
      </c>
      <c r="AB9">
        <v>6.5846750192044752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62.715404241016792</v>
      </c>
      <c r="AL9">
        <v>10.63395237026668</v>
      </c>
      <c r="AM9">
        <v>10.3578279858607</v>
      </c>
      <c r="AN9">
        <v>16.29281541806877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59.72488095905085</v>
      </c>
      <c r="AX9">
        <v>31.848429615188991</v>
      </c>
      <c r="AY9">
        <v>5.9477448778554756</v>
      </c>
      <c r="AZ9">
        <v>2.478975916552538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74.822469947989276</v>
      </c>
      <c r="BJ9">
        <v>5.3582683628678804</v>
      </c>
      <c r="BK9">
        <v>5.2422090509850436</v>
      </c>
      <c r="BL9">
        <v>14.577052634841079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34.948894787579498</v>
      </c>
      <c r="BV9">
        <v>53.148524855778263</v>
      </c>
      <c r="BW9">
        <v>3.376225429673553</v>
      </c>
      <c r="BX9">
        <v>8.5264163041734697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57.943219429255919</v>
      </c>
      <c r="CH9">
        <v>24.88789499287715</v>
      </c>
      <c r="CI9">
        <v>6.9290154392329599</v>
      </c>
      <c r="CJ9">
        <v>9.987653504435567</v>
      </c>
      <c r="CL9">
        <v>100</v>
      </c>
      <c r="CM9">
        <v>52.258782173233158</v>
      </c>
      <c r="CO9">
        <v>14.28571428571429</v>
      </c>
      <c r="CP9">
        <v>3.2340933972988122</v>
      </c>
      <c r="CR9">
        <v>100</v>
      </c>
      <c r="CS9">
        <v>49.68</v>
      </c>
      <c r="CU9">
        <v>14.28571428571429</v>
      </c>
      <c r="CV9">
        <v>21.165779165418769</v>
      </c>
      <c r="CX9">
        <v>100</v>
      </c>
      <c r="CY9">
        <v>0.77</v>
      </c>
      <c r="DA9">
        <v>14.28571428571429</v>
      </c>
      <c r="DB9">
        <v>8.6831741647106711</v>
      </c>
    </row>
    <row r="10" spans="1:106" x14ac:dyDescent="0.25">
      <c r="A10" t="s">
        <v>71</v>
      </c>
      <c r="B10" t="s">
        <v>72</v>
      </c>
      <c r="C10">
        <v>8.0556002566732892E-4</v>
      </c>
      <c r="D10">
        <v>3.2931950720237629E-3</v>
      </c>
      <c r="E10">
        <v>4.0880815421491006</v>
      </c>
      <c r="K10" s="1"/>
      <c r="L10">
        <v>8.5714285714285712</v>
      </c>
      <c r="M10">
        <v>98.678386780199517</v>
      </c>
      <c r="N10">
        <v>0.48598636771551462</v>
      </c>
      <c r="O10">
        <v>0.1505585838257541</v>
      </c>
      <c r="P10">
        <v>0.68506826934274589</v>
      </c>
      <c r="W10" s="1"/>
      <c r="X10">
        <v>8.5714285714285712</v>
      </c>
      <c r="Y10">
        <v>22.817865766787779</v>
      </c>
      <c r="Z10">
        <v>66.902866188639308</v>
      </c>
      <c r="AA10">
        <v>1.8922775146561479</v>
      </c>
      <c r="AB10">
        <v>8.387213404062777</v>
      </c>
      <c r="AI10" s="1"/>
      <c r="AJ10">
        <v>8.5714285714285712</v>
      </c>
      <c r="AK10">
        <v>58.70078129488418</v>
      </c>
      <c r="AL10">
        <v>12.33226288734153</v>
      </c>
      <c r="AM10">
        <v>10.39683342624164</v>
      </c>
      <c r="AN10">
        <v>18.570122451576161</v>
      </c>
      <c r="AU10" s="1"/>
      <c r="AV10">
        <v>8.5714285714285712</v>
      </c>
      <c r="AW10">
        <v>60.016114429470058</v>
      </c>
      <c r="AX10">
        <v>30.434537639252621</v>
      </c>
      <c r="AY10">
        <v>6.5362018208012156</v>
      </c>
      <c r="AZ10">
        <v>3.013181989194345</v>
      </c>
      <c r="BG10" s="1"/>
      <c r="BH10">
        <v>8.5714285714285712</v>
      </c>
      <c r="BI10">
        <v>72.195943353709509</v>
      </c>
      <c r="BJ10">
        <v>6.1475443733591284</v>
      </c>
      <c r="BK10">
        <v>5.2488129964235606</v>
      </c>
      <c r="BL10">
        <v>16.407699273752609</v>
      </c>
      <c r="BS10" s="1"/>
      <c r="BT10">
        <v>8.5714285714285712</v>
      </c>
      <c r="BU10">
        <v>29.989754263512349</v>
      </c>
      <c r="BV10">
        <v>55.993911143987091</v>
      </c>
      <c r="BW10">
        <v>3.5932904736322562</v>
      </c>
      <c r="BX10">
        <v>10.42311157023822</v>
      </c>
      <c r="CE10" s="1"/>
      <c r="CF10">
        <v>8.5714285714285712</v>
      </c>
      <c r="CG10">
        <v>56.371130214138603</v>
      </c>
      <c r="CH10">
        <v>24.619949136359111</v>
      </c>
      <c r="CI10">
        <v>7.2743460692397104</v>
      </c>
      <c r="CJ10">
        <v>11.42621214573083</v>
      </c>
      <c r="CO10">
        <v>16.326530612244898</v>
      </c>
      <c r="CP10">
        <v>3.5489104168101959</v>
      </c>
      <c r="CU10">
        <v>16.326530612244898</v>
      </c>
      <c r="CV10">
        <v>21.906092666996798</v>
      </c>
      <c r="DA10">
        <v>16.326530612244898</v>
      </c>
      <c r="DB10">
        <v>8.6299471933520575</v>
      </c>
    </row>
    <row r="11" spans="1:106" x14ac:dyDescent="0.25">
      <c r="A11" t="s">
        <v>7</v>
      </c>
      <c r="B11" t="s">
        <v>73</v>
      </c>
      <c r="C11">
        <v>2.117164448990977E-16</v>
      </c>
      <c r="D11">
        <v>80021.832378533698</v>
      </c>
      <c r="E11">
        <v>3.7796701345836145E+20</v>
      </c>
      <c r="F11" t="s">
        <v>140</v>
      </c>
      <c r="K11" s="1"/>
      <c r="L11">
        <v>9.795918367346939</v>
      </c>
      <c r="M11">
        <v>98.561889955176554</v>
      </c>
      <c r="N11">
        <v>0.49709605230557002</v>
      </c>
      <c r="O11">
        <v>0.1586672216481198</v>
      </c>
      <c r="P11">
        <v>0.78234677239462025</v>
      </c>
      <c r="R11" t="s">
        <v>140</v>
      </c>
      <c r="W11" s="1"/>
      <c r="X11">
        <v>9.795918367346939</v>
      </c>
      <c r="Y11">
        <v>18.65104053461841</v>
      </c>
      <c r="Z11">
        <v>68.939702750188175</v>
      </c>
      <c r="AA11">
        <v>2.1405790381804639</v>
      </c>
      <c r="AB11">
        <v>10.268900125846921</v>
      </c>
      <c r="AD11" t="s">
        <v>140</v>
      </c>
      <c r="AI11" s="1"/>
      <c r="AJ11">
        <v>9.795918367346939</v>
      </c>
      <c r="AK11">
        <v>55.16585606731536</v>
      </c>
      <c r="AL11">
        <v>13.809452433902999</v>
      </c>
      <c r="AM11">
        <v>10.264342009906059</v>
      </c>
      <c r="AN11">
        <v>20.76034957012455</v>
      </c>
      <c r="AP11" t="s">
        <v>140</v>
      </c>
      <c r="AU11" s="1"/>
      <c r="AV11">
        <v>9.795918367346939</v>
      </c>
      <c r="AW11">
        <v>60.656090019033833</v>
      </c>
      <c r="AX11">
        <v>28.854883490987461</v>
      </c>
      <c r="AY11">
        <v>6.9437980825424326</v>
      </c>
      <c r="AZ11">
        <v>3.545281162973013</v>
      </c>
      <c r="BB11" t="s">
        <v>140</v>
      </c>
      <c r="BG11" s="1"/>
      <c r="BH11">
        <v>9.795918367346939</v>
      </c>
      <c r="BI11">
        <v>69.888070111547918</v>
      </c>
      <c r="BJ11">
        <v>6.8207143516414019</v>
      </c>
      <c r="BK11">
        <v>5.1691243295540747</v>
      </c>
      <c r="BL11">
        <v>18.122091199290381</v>
      </c>
      <c r="BN11" t="s">
        <v>140</v>
      </c>
      <c r="BS11" s="1"/>
      <c r="BT11">
        <v>9.795918367346939</v>
      </c>
      <c r="BU11">
        <v>25.950182510648631</v>
      </c>
      <c r="BV11">
        <v>57.917653876059752</v>
      </c>
      <c r="BW11">
        <v>3.7656843575448868</v>
      </c>
      <c r="BX11">
        <v>12.36656836405203</v>
      </c>
      <c r="BZ11" t="s">
        <v>140</v>
      </c>
      <c r="CE11" s="1"/>
      <c r="CF11">
        <v>9.795918367346939</v>
      </c>
      <c r="CG11">
        <v>55.249671599377997</v>
      </c>
      <c r="CH11">
        <v>24.131965193755519</v>
      </c>
      <c r="CI11">
        <v>7.4540305812222236</v>
      </c>
      <c r="CJ11">
        <v>12.80021873470414</v>
      </c>
      <c r="CL11" t="s">
        <v>179</v>
      </c>
      <c r="CM11">
        <f>SUMSQ(CM26:CM32)</f>
        <v>39.41045272686776</v>
      </c>
      <c r="CO11">
        <v>18.367346938775508</v>
      </c>
      <c r="CP11">
        <v>3.8676259383633682</v>
      </c>
      <c r="CR11" t="s">
        <v>179</v>
      </c>
      <c r="CS11">
        <f>SUMSQ(CS26:CS32)</f>
        <v>73.776271996554456</v>
      </c>
      <c r="CU11">
        <v>18.367346938775508</v>
      </c>
      <c r="CV11">
        <v>22.646407146520929</v>
      </c>
      <c r="CX11" t="s">
        <v>179</v>
      </c>
      <c r="CY11">
        <f>SUMSQ(CY26:CY32)</f>
        <v>5.8381007871754633</v>
      </c>
      <c r="DA11">
        <v>18.367346938775508</v>
      </c>
      <c r="DB11">
        <v>8.5749156711396903</v>
      </c>
    </row>
    <row r="12" spans="1:106" x14ac:dyDescent="0.25">
      <c r="A12" t="s">
        <v>8</v>
      </c>
      <c r="B12" t="s">
        <v>74</v>
      </c>
      <c r="C12">
        <v>1.003692706788233E-17</v>
      </c>
      <c r="D12">
        <v>232993.2135548091</v>
      </c>
      <c r="E12">
        <v>2.3213600335941054E+22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98.450793692281579</v>
      </c>
      <c r="N12">
        <v>0.50508619092784623</v>
      </c>
      <c r="O12">
        <v>0.16460726271128759</v>
      </c>
      <c r="P12">
        <v>0.87951285815767877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15.313392022581279</v>
      </c>
      <c r="Z12">
        <v>70.107800803680206</v>
      </c>
      <c r="AA12">
        <v>2.3743886907770921</v>
      </c>
      <c r="AB12">
        <v>12.204672896590679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52.054244870451761</v>
      </c>
      <c r="AL12">
        <v>15.05641568444921</v>
      </c>
      <c r="AM12">
        <v>10.018314223656191</v>
      </c>
      <c r="AN12">
        <v>22.871025302972178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61.490672206950492</v>
      </c>
      <c r="AX12">
        <v>27.243483343137051</v>
      </c>
      <c r="AY12">
        <v>7.1942527083502688</v>
      </c>
      <c r="AZ12">
        <v>4.0716448128242204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67.85769032980923</v>
      </c>
      <c r="BJ12">
        <v>7.374497289365598</v>
      </c>
      <c r="BK12">
        <v>5.034155857304766</v>
      </c>
      <c r="BL12">
        <v>19.733656511756362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22.664273398276091</v>
      </c>
      <c r="BV12">
        <v>59.09501110886211</v>
      </c>
      <c r="BW12">
        <v>3.9029902059600059</v>
      </c>
      <c r="BX12">
        <v>14.338007347603639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54.453077192576053</v>
      </c>
      <c r="CH12">
        <v>23.513751453536852</v>
      </c>
      <c r="CI12">
        <v>7.5007860881473389</v>
      </c>
      <c r="CJ12">
        <v>14.11338838341001</v>
      </c>
      <c r="CL12" t="s">
        <v>180</v>
      </c>
      <c r="CM12">
        <v>0.98679419122908929</v>
      </c>
      <c r="CO12">
        <v>20.408163265306118</v>
      </c>
      <c r="CP12">
        <v>4.1852200698931661</v>
      </c>
      <c r="CR12" t="s">
        <v>180</v>
      </c>
      <c r="CS12">
        <v>0.96564052277409662</v>
      </c>
      <c r="CU12">
        <v>20.408163265306118</v>
      </c>
      <c r="CV12">
        <v>23.386722968391009</v>
      </c>
      <c r="CX12" t="s">
        <v>180</v>
      </c>
      <c r="CY12">
        <v>0.90399511211941974</v>
      </c>
      <c r="DA12">
        <v>20.408163265306118</v>
      </c>
      <c r="DB12">
        <v>8.5159360347138779</v>
      </c>
    </row>
    <row r="13" spans="1:106" x14ac:dyDescent="0.25">
      <c r="A13" t="s">
        <v>75</v>
      </c>
      <c r="B13" t="s">
        <v>76</v>
      </c>
      <c r="C13">
        <v>0.17398959786801491</v>
      </c>
      <c r="D13">
        <v>0.1252635159324926</v>
      </c>
      <c r="E13">
        <v>0.71994830419411082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98.34355864004425</v>
      </c>
      <c r="N13">
        <v>0.51088759511987925</v>
      </c>
      <c r="O13">
        <v>0.16898218576122401</v>
      </c>
      <c r="P13">
        <v>0.97657158322878579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12.64830775640687</v>
      </c>
      <c r="Z13">
        <v>70.585181681765235</v>
      </c>
      <c r="AA13">
        <v>2.5928184721259391</v>
      </c>
      <c r="AB13">
        <v>14.17431832569449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49.316307006271117</v>
      </c>
      <c r="AL13">
        <v>16.080163474222381</v>
      </c>
      <c r="AM13">
        <v>9.6960842725618033</v>
      </c>
      <c r="AN13">
        <v>24.90744545575356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62.426866802805257</v>
      </c>
      <c r="AX13">
        <v>25.67048954112725</v>
      </c>
      <c r="AY13">
        <v>7.3125590861038887</v>
      </c>
      <c r="AZ13">
        <v>4.5901473573230236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66.067114172018989</v>
      </c>
      <c r="BJ13">
        <v>7.8133283344348037</v>
      </c>
      <c r="BK13">
        <v>4.8659822517284601</v>
      </c>
      <c r="BL13">
        <v>21.253575232409961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19.980664854255949</v>
      </c>
      <c r="BV13">
        <v>59.685676545806388</v>
      </c>
      <c r="BW13">
        <v>4.0135351463841733</v>
      </c>
      <c r="BX13">
        <v>16.320417511011719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53.889329035809709</v>
      </c>
      <c r="CH13">
        <v>22.824403405235969</v>
      </c>
      <c r="CI13">
        <v>7.4440591286659163</v>
      </c>
      <c r="CJ13">
        <v>15.369466990924471</v>
      </c>
      <c r="CL13" t="s">
        <v>219</v>
      </c>
      <c r="CM13">
        <v>-407404.17415304203</v>
      </c>
      <c r="CO13">
        <v>22.448979591836739</v>
      </c>
      <c r="CP13">
        <v>4.5078968021715902</v>
      </c>
      <c r="CR13" t="s">
        <v>219</v>
      </c>
      <c r="CS13">
        <v>-405558.69660300779</v>
      </c>
      <c r="CU13">
        <v>22.448979591836739</v>
      </c>
      <c r="CV13">
        <v>24.12704014659186</v>
      </c>
      <c r="CX13" t="s">
        <v>219</v>
      </c>
      <c r="CY13">
        <v>-29300.037262460832</v>
      </c>
      <c r="DA13">
        <v>22.448979591836739</v>
      </c>
      <c r="DB13">
        <v>8.4485310256551518</v>
      </c>
    </row>
    <row r="14" spans="1:106" x14ac:dyDescent="0.25">
      <c r="A14" t="s">
        <v>77</v>
      </c>
      <c r="B14" t="s">
        <v>78</v>
      </c>
      <c r="C14">
        <v>1.129764385656571E-3</v>
      </c>
      <c r="D14">
        <v>4.9156169377005181</v>
      </c>
      <c r="E14">
        <v>4351.0107063994328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98.239223069087686</v>
      </c>
      <c r="N14">
        <v>0.51506045620026564</v>
      </c>
      <c r="O14">
        <v>0.1721903009829244</v>
      </c>
      <c r="P14">
        <v>1.073526177885038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10.51640340488893</v>
      </c>
      <c r="Z14">
        <v>70.529085001132344</v>
      </c>
      <c r="AA14">
        <v>2.795219914077586</v>
      </c>
      <c r="AB14">
        <v>16.159938389973799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46.905003149219887</v>
      </c>
      <c r="AL14">
        <v>16.890406132171812</v>
      </c>
      <c r="AM14">
        <v>9.3301890908717198</v>
      </c>
      <c r="AN14">
        <v>26.874401902081249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63.403365025696658</v>
      </c>
      <c r="AX14">
        <v>24.174583767473742</v>
      </c>
      <c r="AY14">
        <v>7.3226894239547864</v>
      </c>
      <c r="AZ14">
        <v>5.0994245025143741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64.486255313895228</v>
      </c>
      <c r="BJ14">
        <v>8.1461694461189555</v>
      </c>
      <c r="BK14">
        <v>4.6774479061477781</v>
      </c>
      <c r="BL14">
        <v>22.690127319885971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17.788909501466051</v>
      </c>
      <c r="BV14">
        <v>59.806975332683379</v>
      </c>
      <c r="BW14">
        <v>4.1026501373461057</v>
      </c>
      <c r="BX14">
        <v>18.30175436496441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53.498641200322723</v>
      </c>
      <c r="CH14">
        <v>22.09666171123585</v>
      </c>
      <c r="CI14">
        <v>7.3075788976211609</v>
      </c>
      <c r="CJ14">
        <v>16.571933929112511</v>
      </c>
      <c r="CL14" t="s">
        <v>207</v>
      </c>
      <c r="CO14">
        <v>24.489795918367349</v>
      </c>
      <c r="CP14">
        <v>4.8378299949898533</v>
      </c>
      <c r="CR14" t="s">
        <v>207</v>
      </c>
      <c r="CU14">
        <v>24.489795918367349</v>
      </c>
      <c r="CV14">
        <v>24.867287412936289</v>
      </c>
      <c r="CX14" t="s">
        <v>207</v>
      </c>
      <c r="DA14">
        <v>24.489795918367349</v>
      </c>
      <c r="DB14">
        <v>8.3640568628590692</v>
      </c>
    </row>
    <row r="15" spans="1:106" x14ac:dyDescent="0.25">
      <c r="A15" t="s">
        <v>79</v>
      </c>
      <c r="B15" t="s">
        <v>80</v>
      </c>
      <c r="C15">
        <v>1.9086413032225449E-3</v>
      </c>
      <c r="D15">
        <v>1.0368430477028609E-3</v>
      </c>
      <c r="E15">
        <v>0.54323619946412027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98.137151994645606</v>
      </c>
      <c r="N15">
        <v>0.51797515646893533</v>
      </c>
      <c r="O15">
        <v>0.17449404926528339</v>
      </c>
      <c r="P15">
        <v>1.170378805383995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8.8127016188918894</v>
      </c>
      <c r="Z15">
        <v>70.058233559599472</v>
      </c>
      <c r="AA15">
        <v>2.9814306358450491</v>
      </c>
      <c r="AB15">
        <v>18.148284764444231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44.774956646495554</v>
      </c>
      <c r="AL15">
        <v>17.504881796807819</v>
      </c>
      <c r="AM15">
        <v>8.9444291488965213</v>
      </c>
      <c r="AN15">
        <v>28.77573266479526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64.383358182945528</v>
      </c>
      <c r="AX15">
        <v>22.77198749295658</v>
      </c>
      <c r="AY15">
        <v>7.2459819181528493</v>
      </c>
      <c r="AZ15">
        <v>5.59873903000849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63.086558802762703</v>
      </c>
      <c r="BJ15">
        <v>8.3818722993851988</v>
      </c>
      <c r="BK15">
        <v>4.4803969616326658</v>
      </c>
      <c r="BL15">
        <v>24.051171912530879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16.00427315851605</v>
      </c>
      <c r="BV15">
        <v>59.549096893137047</v>
      </c>
      <c r="BW15">
        <v>4.1740560622429346</v>
      </c>
      <c r="BX15">
        <v>20.273083126819369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53.232532445333582</v>
      </c>
      <c r="CH15">
        <v>21.354590133189941</v>
      </c>
      <c r="CI15">
        <v>7.1125367374802781</v>
      </c>
      <c r="CJ15">
        <v>17.724119287940791</v>
      </c>
      <c r="CL15" t="s">
        <v>153</v>
      </c>
      <c r="CM15" t="s">
        <v>154</v>
      </c>
      <c r="CO15">
        <v>26.530612244897959</v>
      </c>
      <c r="CP15">
        <v>5.1771387624734579</v>
      </c>
      <c r="CR15" t="s">
        <v>153</v>
      </c>
      <c r="CS15" t="s">
        <v>154</v>
      </c>
      <c r="CU15">
        <v>26.530612244897959</v>
      </c>
      <c r="CV15">
        <v>25.607601937347152</v>
      </c>
      <c r="CX15" t="s">
        <v>153</v>
      </c>
      <c r="CY15" t="s">
        <v>154</v>
      </c>
      <c r="DA15">
        <v>26.530612244897959</v>
      </c>
      <c r="DB15">
        <v>8.2912242725319203</v>
      </c>
    </row>
    <row r="16" spans="1:106" x14ac:dyDescent="0.25">
      <c r="A16" t="s">
        <v>81</v>
      </c>
      <c r="B16" t="s">
        <v>82</v>
      </c>
      <c r="C16">
        <v>3.3604622300846272E-15</v>
      </c>
      <c r="D16">
        <v>334.57525288236928</v>
      </c>
      <c r="E16">
        <v>9.9562271489640752E+16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98.036746356199643</v>
      </c>
      <c r="N16">
        <v>0.51998110535328279</v>
      </c>
      <c r="O16">
        <v>0.17614103534888539</v>
      </c>
      <c r="P16">
        <v>1.2671315118053319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7.4592454196649971</v>
      </c>
      <c r="Z16">
        <v>69.260201972654755</v>
      </c>
      <c r="AA16">
        <v>3.151618968591551</v>
      </c>
      <c r="AB16">
        <v>20.129774950663428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42.892212471143111</v>
      </c>
      <c r="AL16">
        <v>17.943370479147251</v>
      </c>
      <c r="AM16">
        <v>8.5503559684044568</v>
      </c>
      <c r="AN16">
        <v>30.614061392919631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65.34205831332946</v>
      </c>
      <c r="AX16">
        <v>21.468812875628149</v>
      </c>
      <c r="AY16">
        <v>7.1015513124921723</v>
      </c>
      <c r="AZ16">
        <v>6.0876441527252139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61.840108490299762</v>
      </c>
      <c r="BJ16">
        <v>8.5321749473773263</v>
      </c>
      <c r="BK16">
        <v>4.2837688192195893</v>
      </c>
      <c r="BL16">
        <v>25.343947720781308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14.546157483453889</v>
      </c>
      <c r="BV16">
        <v>58.997393533347122</v>
      </c>
      <c r="BW16">
        <v>4.2312498851885474</v>
      </c>
      <c r="BX16">
        <v>22.225960989991581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53.05935925309312</v>
      </c>
      <c r="CH16">
        <v>20.61093503472005</v>
      </c>
      <c r="CI16">
        <v>6.8749321352731947</v>
      </c>
      <c r="CJ16">
        <v>18.828957131685179</v>
      </c>
      <c r="CL16">
        <v>0</v>
      </c>
      <c r="CM16">
        <v>0.77</v>
      </c>
      <c r="CO16">
        <v>28.571428571428569</v>
      </c>
      <c r="CP16">
        <v>5.5276793577307686</v>
      </c>
      <c r="CR16">
        <v>0</v>
      </c>
      <c r="CS16">
        <v>15.978084312242251</v>
      </c>
      <c r="CU16">
        <v>28.571428571428569</v>
      </c>
      <c r="CV16">
        <v>26.3479184593029</v>
      </c>
      <c r="CX16">
        <v>0</v>
      </c>
      <c r="CY16">
        <v>8.954916366670421</v>
      </c>
      <c r="DA16">
        <v>28.571428571428569</v>
      </c>
      <c r="DB16">
        <v>8.200883609259245</v>
      </c>
    </row>
    <row r="17" spans="1:106" x14ac:dyDescent="0.25">
      <c r="A17" t="s">
        <v>9</v>
      </c>
      <c r="B17" t="s">
        <v>83</v>
      </c>
      <c r="C17">
        <v>4.152240905970917E-15</v>
      </c>
      <c r="D17">
        <v>436.87167552959568</v>
      </c>
      <c r="E17">
        <v>1.0521347037002954E+17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97.937528329660623</v>
      </c>
      <c r="N17">
        <v>0.52135508599475644</v>
      </c>
      <c r="O17">
        <v>0.1773306419741813</v>
      </c>
      <c r="P17">
        <v>1.363785951146995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6.3834497780186128</v>
      </c>
      <c r="Z17">
        <v>68.215923467788244</v>
      </c>
      <c r="AA17">
        <v>3.3060126791537212</v>
      </c>
      <c r="AB17">
        <v>22.09554764297696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41.223515772166976</v>
      </c>
      <c r="AL17">
        <v>18.225690061517341</v>
      </c>
      <c r="AM17">
        <v>8.1588488615797434</v>
      </c>
      <c r="AN17">
        <v>32.39194587606621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66.265006614026333</v>
      </c>
      <c r="AX17">
        <v>20.263796591831142</v>
      </c>
      <c r="AY17">
        <v>6.9053086350894253</v>
      </c>
      <c r="AZ17">
        <v>6.5659562360011723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60.727134453064743</v>
      </c>
      <c r="BJ17">
        <v>8.6079541361031939</v>
      </c>
      <c r="BK17">
        <v>4.0913798205935414</v>
      </c>
      <c r="BL17">
        <v>26.57353157031913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13.349035428326051</v>
      </c>
      <c r="BV17">
        <v>58.221241354890637</v>
      </c>
      <c r="BW17">
        <v>4.2767179271117861</v>
      </c>
      <c r="BX17">
        <v>24.153755446807541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52.953296617440273</v>
      </c>
      <c r="CH17">
        <v>19.87512951486066</v>
      </c>
      <c r="CI17">
        <v>6.6084442865668311</v>
      </c>
      <c r="CJ17">
        <v>19.88917652295719</v>
      </c>
      <c r="CL17">
        <v>20</v>
      </c>
      <c r="CM17">
        <v>4.1399999999999997</v>
      </c>
      <c r="CO17">
        <v>30.612244897959179</v>
      </c>
      <c r="CP17">
        <v>5.8912075890207269</v>
      </c>
      <c r="CR17">
        <v>20</v>
      </c>
      <c r="CS17">
        <v>23.238659702674941</v>
      </c>
      <c r="CU17">
        <v>30.612244897959179</v>
      </c>
      <c r="CV17">
        <v>27.088237116086809</v>
      </c>
      <c r="CX17">
        <v>20</v>
      </c>
      <c r="CY17">
        <v>8.5207929099822994</v>
      </c>
      <c r="DA17">
        <v>30.612244897959179</v>
      </c>
      <c r="DB17">
        <v>8.1112914372114329</v>
      </c>
    </row>
    <row r="18" spans="1:106" x14ac:dyDescent="0.25">
      <c r="A18" t="s">
        <v>10</v>
      </c>
      <c r="B18" t="s">
        <v>84</v>
      </c>
      <c r="C18">
        <v>3.6923145233648549E-3</v>
      </c>
      <c r="D18">
        <v>5.1550079805431102E-2</v>
      </c>
      <c r="E18">
        <v>13.961454117525404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97.839227022054729</v>
      </c>
      <c r="N18">
        <v>0.52225359015959538</v>
      </c>
      <c r="O18">
        <v>0.17817629469562921</v>
      </c>
      <c r="P18">
        <v>1.46034310170735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5.5290681171950089</v>
      </c>
      <c r="Z18">
        <v>66.987874140244173</v>
      </c>
      <c r="AA18">
        <v>3.4450397844448482</v>
      </c>
      <c r="AB18">
        <v>24.03894678755092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39.739743414381827</v>
      </c>
      <c r="AL18">
        <v>18.370511293651099</v>
      </c>
      <c r="AM18">
        <v>7.7780691697723192</v>
      </c>
      <c r="AN18">
        <v>34.111676762310033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67.142604411647397</v>
      </c>
      <c r="AX18">
        <v>19.152622472191499</v>
      </c>
      <c r="AY18">
        <v>6.6712341636955639</v>
      </c>
      <c r="AZ18">
        <v>7.0336070306596481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59.730703834958227</v>
      </c>
      <c r="BJ18">
        <v>8.6192768822659573</v>
      </c>
      <c r="BK18">
        <v>3.9057000089839948</v>
      </c>
      <c r="BL18">
        <v>27.744319252819249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12.36899479320163</v>
      </c>
      <c r="BV18">
        <v>57.267443270860028</v>
      </c>
      <c r="BW18">
        <v>4.3119231911874589</v>
      </c>
      <c r="BX18">
        <v>26.05242436626116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52.895389169654933</v>
      </c>
      <c r="CH18">
        <v>19.152944070776378</v>
      </c>
      <c r="CI18">
        <v>6.3237918212790598</v>
      </c>
      <c r="CJ18">
        <v>20.90723694411431</v>
      </c>
      <c r="CL18">
        <v>40</v>
      </c>
      <c r="CM18">
        <v>4</v>
      </c>
      <c r="CO18">
        <v>32.653061224489797</v>
      </c>
      <c r="CP18">
        <v>6.2693877875416959</v>
      </c>
      <c r="CR18">
        <v>40</v>
      </c>
      <c r="CS18">
        <v>30.493734895494761</v>
      </c>
      <c r="CU18">
        <v>32.653061224489797</v>
      </c>
      <c r="CV18">
        <v>27.82855807966601</v>
      </c>
      <c r="CX18">
        <v>40</v>
      </c>
      <c r="CY18">
        <v>7.6171327417925676</v>
      </c>
      <c r="DA18">
        <v>32.653061224489797</v>
      </c>
      <c r="DB18">
        <v>8.0176404310756233</v>
      </c>
    </row>
    <row r="19" spans="1:106" x14ac:dyDescent="0.25">
      <c r="A19" t="s">
        <v>11</v>
      </c>
      <c r="B19" t="s">
        <v>85</v>
      </c>
      <c r="C19">
        <v>2.132600099249193E-2</v>
      </c>
      <c r="D19">
        <v>2.7712591019074941E-2</v>
      </c>
      <c r="E19">
        <v>1.2994743378672582</v>
      </c>
      <c r="K19" s="1"/>
      <c r="L19">
        <v>19.591836734693882</v>
      </c>
      <c r="M19">
        <v>97.741676779708342</v>
      </c>
      <c r="N19">
        <v>0.52277242533805801</v>
      </c>
      <c r="O19">
        <v>0.1787472069917852</v>
      </c>
      <c r="P19">
        <v>1.55680359719568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4.8562370617132862</v>
      </c>
      <c r="Z19">
        <v>65.619941371850857</v>
      </c>
      <c r="AA19">
        <v>3.5692761993310431</v>
      </c>
      <c r="AB19">
        <v>25.955540862067561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38.410953136983537</v>
      </c>
      <c r="AL19">
        <v>18.40047651094655</v>
      </c>
      <c r="AM19">
        <v>7.4133008412691801</v>
      </c>
      <c r="AN19">
        <v>35.77527013375768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67.970236281269806</v>
      </c>
      <c r="AX19">
        <v>18.12894880607173</v>
      </c>
      <c r="AY19">
        <v>6.4102337004559757</v>
      </c>
      <c r="AZ19">
        <v>7.4906492527863566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58.83392746679548</v>
      </c>
      <c r="BJ19">
        <v>8.5761806818629065</v>
      </c>
      <c r="BK19">
        <v>3.7291938921237668</v>
      </c>
      <c r="BL19">
        <v>28.860697930073819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11.56620404122261</v>
      </c>
      <c r="BV19">
        <v>56.178231816229413</v>
      </c>
      <c r="BW19">
        <v>4.338162797896695</v>
      </c>
      <c r="BX19">
        <v>27.918411565361421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52.871710356818802</v>
      </c>
      <c r="CH19">
        <v>18.44796893802593</v>
      </c>
      <c r="CI19">
        <v>6.0290987320808922</v>
      </c>
      <c r="CJ19">
        <v>21.88533055721927</v>
      </c>
      <c r="CL19">
        <v>50</v>
      </c>
      <c r="CM19">
        <v>12.34</v>
      </c>
      <c r="CO19">
        <v>34.693877551020407</v>
      </c>
      <c r="CP19">
        <v>6.6638124188925261</v>
      </c>
      <c r="CR19">
        <v>50</v>
      </c>
      <c r="CS19">
        <v>34.121131696883907</v>
      </c>
      <c r="CU19">
        <v>34.693877551020407</v>
      </c>
      <c r="CV19">
        <v>28.568881510003909</v>
      </c>
      <c r="CX19">
        <v>50</v>
      </c>
      <c r="CY19">
        <v>6.9043758494473222</v>
      </c>
      <c r="DA19">
        <v>34.693877551020407</v>
      </c>
      <c r="DB19">
        <v>7.9168076428208236</v>
      </c>
    </row>
    <row r="20" spans="1:106" x14ac:dyDescent="0.25">
      <c r="A20" t="s">
        <v>12</v>
      </c>
      <c r="B20" t="s">
        <v>86</v>
      </c>
      <c r="C20">
        <v>4.3030692380370397E-2</v>
      </c>
      <c r="D20">
        <v>0.37364524059730719</v>
      </c>
      <c r="E20">
        <v>8.6832263188903624</v>
      </c>
      <c r="F20" t="s">
        <v>179</v>
      </c>
      <c r="G20">
        <v>0.86613866974758413</v>
      </c>
      <c r="K20" s="1"/>
      <c r="L20">
        <v>20.81632653061224</v>
      </c>
      <c r="M20">
        <v>97.644711948947815</v>
      </c>
      <c r="N20">
        <v>0.52300739902040239</v>
      </c>
      <c r="O20">
        <v>0.1791125923412053</v>
      </c>
      <c r="P20">
        <v>1.65316807132127</v>
      </c>
      <c r="X20">
        <v>20.81632653061224</v>
      </c>
      <c r="Y20">
        <v>4.327750975998244</v>
      </c>
      <c r="Z20">
        <v>64.15275266087518</v>
      </c>
      <c r="AA20">
        <v>3.6793158859228292</v>
      </c>
      <c r="AB20">
        <v>27.841256097149131</v>
      </c>
      <c r="AJ20">
        <v>20.81632653061224</v>
      </c>
      <c r="AK20">
        <v>37.219275157541517</v>
      </c>
      <c r="AL20">
        <v>18.330853891678839</v>
      </c>
      <c r="AM20">
        <v>7.065534646920673</v>
      </c>
      <c r="AN20">
        <v>37.384336933165827</v>
      </c>
      <c r="AV20">
        <v>20.81632653061224</v>
      </c>
      <c r="AW20">
        <v>68.745036103546155</v>
      </c>
      <c r="AX20">
        <v>17.185913685675349</v>
      </c>
      <c r="AY20">
        <v>6.1319432219749057</v>
      </c>
      <c r="AZ20">
        <v>7.9371750293874754</v>
      </c>
      <c r="BH20">
        <v>20.81632653061224</v>
      </c>
      <c r="BI20">
        <v>58.023406890322768</v>
      </c>
      <c r="BJ20">
        <v>8.4871146153240886</v>
      </c>
      <c r="BK20">
        <v>3.5632048899345561</v>
      </c>
      <c r="BL20">
        <v>29.926273614714479</v>
      </c>
      <c r="BT20">
        <v>20.81632653061224</v>
      </c>
      <c r="BU20">
        <v>10.905335364823211</v>
      </c>
      <c r="BV20">
        <v>54.990472914876491</v>
      </c>
      <c r="BW20">
        <v>4.3565522845436657</v>
      </c>
      <c r="BX20">
        <v>29.74868752802702</v>
      </c>
      <c r="CF20">
        <v>20.81632653061224</v>
      </c>
      <c r="CG20">
        <v>52.870466746162442</v>
      </c>
      <c r="CH20">
        <v>17.76289416007981</v>
      </c>
      <c r="CI20">
        <v>5.7313624610704679</v>
      </c>
      <c r="CJ20">
        <v>22.825537360730749</v>
      </c>
      <c r="CL20">
        <v>60</v>
      </c>
      <c r="CM20">
        <v>10.79</v>
      </c>
      <c r="CO20">
        <v>36.734693877551017</v>
      </c>
      <c r="CP20">
        <v>7.0760214432634072</v>
      </c>
      <c r="CR20">
        <v>60</v>
      </c>
      <c r="CS20">
        <v>37.748478312670841</v>
      </c>
      <c r="CU20">
        <v>36.734693877551017</v>
      </c>
      <c r="CV20">
        <v>29.309207549084419</v>
      </c>
      <c r="CX20">
        <v>60</v>
      </c>
      <c r="CY20">
        <v>5.9696725350341326</v>
      </c>
      <c r="DA20">
        <v>36.734693877551017</v>
      </c>
      <c r="DB20">
        <v>7.8079773542447368</v>
      </c>
    </row>
    <row r="21" spans="1:106" x14ac:dyDescent="0.25">
      <c r="A21" t="s">
        <v>87</v>
      </c>
      <c r="B21" t="s">
        <v>88</v>
      </c>
      <c r="C21">
        <v>2.9620190079478459E-15</v>
      </c>
      <c r="D21">
        <v>1.650883194833842E-2</v>
      </c>
      <c r="E21">
        <v>5573506417089.5088</v>
      </c>
      <c r="F21" t="s">
        <v>180</v>
      </c>
      <c r="G21">
        <v>0.99998047846190286</v>
      </c>
      <c r="K21" s="1"/>
      <c r="L21">
        <v>22.04081632653061</v>
      </c>
      <c r="M21">
        <v>97.548183550217402</v>
      </c>
      <c r="N21">
        <v>0.52304466871354671</v>
      </c>
      <c r="O21">
        <v>0.17933469292211901</v>
      </c>
      <c r="P21">
        <v>1.7494371031290039</v>
      </c>
      <c r="R21" t="s">
        <v>179</v>
      </c>
      <c r="S21">
        <v>1283.296427269408</v>
      </c>
      <c r="X21">
        <v>22.04081632653061</v>
      </c>
      <c r="Y21">
        <v>3.913448924223498</v>
      </c>
      <c r="Z21">
        <v>62.618837170411169</v>
      </c>
      <c r="AA21">
        <v>3.7758181600368812</v>
      </c>
      <c r="AB21">
        <v>29.692967980648579</v>
      </c>
      <c r="AD21" t="s">
        <v>179</v>
      </c>
      <c r="AE21">
        <v>892.50918462946277</v>
      </c>
      <c r="AJ21">
        <v>22.04081632653061</v>
      </c>
      <c r="AK21">
        <v>36.14731013422027</v>
      </c>
      <c r="AL21">
        <v>18.176618743136071</v>
      </c>
      <c r="AM21">
        <v>6.7355993615436081</v>
      </c>
      <c r="AN21">
        <v>38.940472504687278</v>
      </c>
      <c r="AP21" t="s">
        <v>179</v>
      </c>
      <c r="AQ21">
        <v>681.2443587202315</v>
      </c>
      <c r="AV21">
        <v>22.04081632653061</v>
      </c>
      <c r="AW21">
        <v>69.466539748274002</v>
      </c>
      <c r="AX21">
        <v>16.316493148831029</v>
      </c>
      <c r="AY21">
        <v>5.843704645881842</v>
      </c>
      <c r="AZ21">
        <v>8.3733304975969087</v>
      </c>
      <c r="BB21" t="s">
        <v>179</v>
      </c>
      <c r="BC21">
        <v>1495.863286316076</v>
      </c>
      <c r="BH21">
        <v>22.04081632653061</v>
      </c>
      <c r="BI21">
        <v>57.283941755905573</v>
      </c>
      <c r="BJ21">
        <v>8.3629870717484387</v>
      </c>
      <c r="BK21">
        <v>3.4081627254819979</v>
      </c>
      <c r="BL21">
        <v>30.9449084605005</v>
      </c>
      <c r="BN21" t="s">
        <v>179</v>
      </c>
      <c r="BO21">
        <v>10363.449380739779</v>
      </c>
      <c r="BT21">
        <v>22.04081632653061</v>
      </c>
      <c r="BU21">
        <v>10.359059157838219</v>
      </c>
      <c r="BV21">
        <v>53.732956367580769</v>
      </c>
      <c r="BW21">
        <v>4.3678537591799023</v>
      </c>
      <c r="BX21">
        <v>31.54117398005307</v>
      </c>
      <c r="BZ21" t="s">
        <v>179</v>
      </c>
      <c r="CA21">
        <v>722.4473794437597</v>
      </c>
      <c r="CF21">
        <v>22.04081632653061</v>
      </c>
      <c r="CG21">
        <v>52.883971687721967</v>
      </c>
      <c r="CH21">
        <v>17.09900369322709</v>
      </c>
      <c r="CI21">
        <v>5.4351541522002051</v>
      </c>
      <c r="CJ21">
        <v>23.72965549471775</v>
      </c>
      <c r="CL21">
        <v>80</v>
      </c>
      <c r="CM21">
        <v>20.49</v>
      </c>
      <c r="CO21">
        <v>38.775510204081627</v>
      </c>
      <c r="CP21">
        <v>7.5075179090649229</v>
      </c>
      <c r="CR21">
        <v>80</v>
      </c>
      <c r="CS21">
        <v>45.003437857176188</v>
      </c>
      <c r="CU21">
        <v>38.775510204081627</v>
      </c>
      <c r="CV21">
        <v>30.049536314186192</v>
      </c>
      <c r="CX21">
        <v>80</v>
      </c>
      <c r="CY21">
        <v>3.5045052561990588</v>
      </c>
      <c r="DA21">
        <v>38.775510204081627</v>
      </c>
      <c r="DB21">
        <v>7.6911467933263218</v>
      </c>
    </row>
    <row r="22" spans="1:106" x14ac:dyDescent="0.25">
      <c r="A22" t="s">
        <v>13</v>
      </c>
      <c r="B22" t="s">
        <v>89</v>
      </c>
      <c r="C22">
        <v>1.103967941928737E-3</v>
      </c>
      <c r="D22">
        <v>9.9319448782570969</v>
      </c>
      <c r="E22">
        <v>8996.5881263771516</v>
      </c>
      <c r="F22" t="s">
        <v>219</v>
      </c>
      <c r="G22">
        <v>141.8833003472329</v>
      </c>
      <c r="K22" s="1"/>
      <c r="L22">
        <v>23.26530612244898</v>
      </c>
      <c r="M22">
        <v>97.451984737243379</v>
      </c>
      <c r="N22">
        <v>0.52294595248791997</v>
      </c>
      <c r="O22">
        <v>0.17945819132827309</v>
      </c>
      <c r="P22">
        <v>1.845611134197215</v>
      </c>
      <c r="R22" t="s">
        <v>180</v>
      </c>
      <c r="S22">
        <v>0.95906199958832972</v>
      </c>
      <c r="X22">
        <v>23.26530612244898</v>
      </c>
      <c r="Y22">
        <v>3.5926326075534751</v>
      </c>
      <c r="Z22">
        <v>61.040146380059092</v>
      </c>
      <c r="AA22">
        <v>3.8594815609266888</v>
      </c>
      <c r="AB22">
        <v>31.50883279686682</v>
      </c>
      <c r="AD22" t="s">
        <v>180</v>
      </c>
      <c r="AE22">
        <v>0.96932147124051737</v>
      </c>
      <c r="AJ22">
        <v>23.26530612244898</v>
      </c>
      <c r="AK22">
        <v>35.177658725184237</v>
      </c>
      <c r="AL22">
        <v>17.952746372606331</v>
      </c>
      <c r="AM22">
        <v>6.424323759954798</v>
      </c>
      <c r="AN22">
        <v>40.445272192474768</v>
      </c>
      <c r="AP22" t="s">
        <v>180</v>
      </c>
      <c r="AQ22">
        <v>0.98028546897504665</v>
      </c>
      <c r="AV22">
        <v>23.26530612244898</v>
      </c>
      <c r="AW22">
        <v>70.135281487367166</v>
      </c>
      <c r="AX22">
        <v>15.513940072300899</v>
      </c>
      <c r="AY22">
        <v>5.5515639271339978</v>
      </c>
      <c r="AZ22">
        <v>8.799282553781449</v>
      </c>
      <c r="BB22" t="s">
        <v>180</v>
      </c>
      <c r="BC22">
        <v>0.96725604306759227</v>
      </c>
      <c r="BH22">
        <v>23.26530612244898</v>
      </c>
      <c r="BI22">
        <v>56.608221264129178</v>
      </c>
      <c r="BJ22">
        <v>8.2092397326779736</v>
      </c>
      <c r="BK22">
        <v>3.2635932279515698</v>
      </c>
      <c r="BL22">
        <v>31.918945778519561</v>
      </c>
      <c r="BN22" t="s">
        <v>180</v>
      </c>
      <c r="BO22">
        <v>0.60229284346590539</v>
      </c>
      <c r="BT22">
        <v>23.26530612244898</v>
      </c>
      <c r="BU22">
        <v>9.9084464942251174</v>
      </c>
      <c r="BV22">
        <v>52.425255132156558</v>
      </c>
      <c r="BW22">
        <v>4.3726084133553567</v>
      </c>
      <c r="BX22">
        <v>33.29477368343759</v>
      </c>
      <c r="BZ22" t="s">
        <v>180</v>
      </c>
      <c r="CA22">
        <v>0.96929052517377712</v>
      </c>
      <c r="CF22">
        <v>23.26530612244898</v>
      </c>
      <c r="CG22">
        <v>52.905681755674067</v>
      </c>
      <c r="CH22">
        <v>16.457234036392141</v>
      </c>
      <c r="CI22">
        <v>5.1443379080809732</v>
      </c>
      <c r="CJ22">
        <v>24.599392981963689</v>
      </c>
      <c r="CL22">
        <v>100</v>
      </c>
      <c r="CM22">
        <v>49.68</v>
      </c>
      <c r="CO22">
        <v>40.816326530612237</v>
      </c>
      <c r="CP22">
        <v>7.9597827119370521</v>
      </c>
      <c r="CR22">
        <v>100</v>
      </c>
      <c r="CS22">
        <v>52.258782173233158</v>
      </c>
      <c r="CU22">
        <v>40.816326530612237</v>
      </c>
      <c r="CV22">
        <v>30.789867923562991</v>
      </c>
      <c r="CX22">
        <v>100</v>
      </c>
      <c r="CY22">
        <v>0.52105749196451823</v>
      </c>
      <c r="DA22">
        <v>40.816326530612237</v>
      </c>
      <c r="DB22">
        <v>7.5745423098804148</v>
      </c>
    </row>
    <row r="23" spans="1:106" x14ac:dyDescent="0.25">
      <c r="A23" t="s">
        <v>14</v>
      </c>
      <c r="B23" t="s">
        <v>90</v>
      </c>
      <c r="C23">
        <v>2.875101501182242E-15</v>
      </c>
      <c r="D23">
        <v>106.8551351418344</v>
      </c>
      <c r="E23">
        <v>3.7165691401815048E+16</v>
      </c>
      <c r="K23" s="1"/>
      <c r="L23">
        <v>24.489795918367349</v>
      </c>
      <c r="M23">
        <v>97.356046449666692</v>
      </c>
      <c r="N23">
        <v>0.52275112674032453</v>
      </c>
      <c r="O23">
        <v>0.1795119561824054</v>
      </c>
      <c r="P23">
        <v>1.9416904824855159</v>
      </c>
      <c r="R23" t="s">
        <v>219</v>
      </c>
      <c r="S23">
        <v>-108.99024345408419</v>
      </c>
      <c r="X23">
        <v>24.489795918367349</v>
      </c>
      <c r="Y23">
        <v>3.346647859524313</v>
      </c>
      <c r="Z23">
        <v>59.43621698916759</v>
      </c>
      <c r="AA23">
        <v>3.931003072687199</v>
      </c>
      <c r="AB23">
        <v>33.287281319889857</v>
      </c>
      <c r="AD23" t="s">
        <v>219</v>
      </c>
      <c r="AE23">
        <v>-338.84865962323079</v>
      </c>
      <c r="AJ23">
        <v>24.489795918367349</v>
      </c>
      <c r="AK23">
        <v>34.296688288734991</v>
      </c>
      <c r="AL23">
        <v>17.671110803595081</v>
      </c>
      <c r="AM23">
        <v>6.1319736468548909</v>
      </c>
      <c r="AN23">
        <v>41.900228396768952</v>
      </c>
      <c r="AP23" t="s">
        <v>219</v>
      </c>
      <c r="AQ23">
        <v>-2.5013186196188148E+31</v>
      </c>
      <c r="AV23">
        <v>24.489795918367349</v>
      </c>
      <c r="AW23">
        <v>70.752606745669411</v>
      </c>
      <c r="AX23">
        <v>14.77182943261619</v>
      </c>
      <c r="AY23">
        <v>5.2604170535040389</v>
      </c>
      <c r="AZ23">
        <v>9.2152148087938777</v>
      </c>
      <c r="BB23" t="s">
        <v>219</v>
      </c>
      <c r="BC23">
        <v>-2.95173666110424E+16</v>
      </c>
      <c r="BH23">
        <v>24.489795918367349</v>
      </c>
      <c r="BI23">
        <v>55.988934615578877</v>
      </c>
      <c r="BJ23">
        <v>8.0313142796547137</v>
      </c>
      <c r="BK23">
        <v>3.1290222265287468</v>
      </c>
      <c r="BL23">
        <v>32.850728879859332</v>
      </c>
      <c r="BN23" t="s">
        <v>219</v>
      </c>
      <c r="BO23">
        <v>-1.6110735666439669E+33</v>
      </c>
      <c r="BT23">
        <v>24.489795918367349</v>
      </c>
      <c r="BU23">
        <v>9.5354448464906643</v>
      </c>
      <c r="BV23">
        <v>51.085911043767453</v>
      </c>
      <c r="BW23">
        <v>4.3713410314591128</v>
      </c>
      <c r="BX23">
        <v>35.008487434789821</v>
      </c>
      <c r="BZ23" t="s">
        <v>219</v>
      </c>
      <c r="CA23">
        <v>-105.34452298309751</v>
      </c>
      <c r="CF23">
        <v>24.489795918367349</v>
      </c>
      <c r="CG23">
        <v>52.930454359885431</v>
      </c>
      <c r="CH23">
        <v>15.838094511042319</v>
      </c>
      <c r="CI23">
        <v>4.8619066405565059</v>
      </c>
      <c r="CJ23">
        <v>25.436353396660589</v>
      </c>
      <c r="CO23">
        <v>42.857142857142861</v>
      </c>
      <c r="CP23">
        <v>8.4342877705514709</v>
      </c>
      <c r="CU23">
        <v>42.857142857142861</v>
      </c>
      <c r="CV23">
        <v>31.53020232186865</v>
      </c>
      <c r="DA23">
        <v>42.857142857142861</v>
      </c>
      <c r="DB23">
        <v>7.4406780812200717</v>
      </c>
    </row>
    <row r="24" spans="1:106" x14ac:dyDescent="0.25">
      <c r="A24" t="s">
        <v>93</v>
      </c>
      <c r="B24" t="s">
        <v>94</v>
      </c>
      <c r="C24">
        <v>4.4749200838970164E-3</v>
      </c>
      <c r="D24">
        <v>7.4056418216383816E-3</v>
      </c>
      <c r="E24">
        <v>1.6549215813456775</v>
      </c>
      <c r="F24" t="s">
        <v>207</v>
      </c>
      <c r="K24" s="1"/>
      <c r="L24">
        <v>25.714285714285719</v>
      </c>
      <c r="M24">
        <v>97.260341966888774</v>
      </c>
      <c r="N24">
        <v>0.52247559115755149</v>
      </c>
      <c r="O24">
        <v>0.1795071299393782</v>
      </c>
      <c r="P24">
        <v>2.0376753269862831</v>
      </c>
      <c r="R24" t="s">
        <v>207</v>
      </c>
      <c r="X24">
        <v>25.714285714285719</v>
      </c>
      <c r="Y24">
        <v>3.1590317297716699</v>
      </c>
      <c r="Z24">
        <v>57.823978875034967</v>
      </c>
      <c r="AA24">
        <v>3.991098704254644</v>
      </c>
      <c r="AB24">
        <v>35.027039441968419</v>
      </c>
      <c r="AD24" t="s">
        <v>207</v>
      </c>
      <c r="AJ24">
        <v>25.714285714285719</v>
      </c>
      <c r="AK24">
        <v>33.488475773932862</v>
      </c>
      <c r="AL24">
        <v>17.347226653109018</v>
      </c>
      <c r="AM24">
        <v>5.8574484086379757</v>
      </c>
      <c r="AN24">
        <v>43.306850295924889</v>
      </c>
      <c r="AP24" t="s">
        <v>207</v>
      </c>
      <c r="AV24">
        <v>25.714285714285719</v>
      </c>
      <c r="AW24">
        <v>71.320549204851346</v>
      </c>
      <c r="AX24">
        <v>14.08446275204909</v>
      </c>
      <c r="AY24">
        <v>4.9737322535918684</v>
      </c>
      <c r="AZ24">
        <v>9.6213238300909421</v>
      </c>
      <c r="BB24" t="s">
        <v>207</v>
      </c>
      <c r="BH24">
        <v>25.714285714285719</v>
      </c>
      <c r="BI24">
        <v>55.418771010839961</v>
      </c>
      <c r="BJ24">
        <v>7.8346523942206794</v>
      </c>
      <c r="BK24">
        <v>3.0039755503990082</v>
      </c>
      <c r="BL24">
        <v>33.74260107560751</v>
      </c>
      <c r="BN24" t="s">
        <v>207</v>
      </c>
      <c r="BT24">
        <v>25.714285714285719</v>
      </c>
      <c r="BU24">
        <v>9.2240482409028655</v>
      </c>
      <c r="BV24">
        <v>49.731079015215677</v>
      </c>
      <c r="BW24">
        <v>4.3645035492292896</v>
      </c>
      <c r="BX24">
        <v>36.681557905813577</v>
      </c>
      <c r="BZ24" t="s">
        <v>207</v>
      </c>
      <c r="CF24">
        <v>25.714285714285719</v>
      </c>
      <c r="CG24">
        <v>52.955105609948212</v>
      </c>
      <c r="CH24">
        <v>15.24158271070495</v>
      </c>
      <c r="CI24">
        <v>4.5895906360994916</v>
      </c>
      <c r="CJ24">
        <v>26.241955162733358</v>
      </c>
      <c r="CL24" t="s">
        <v>208</v>
      </c>
      <c r="CO24">
        <v>44.897959183673471</v>
      </c>
      <c r="CP24">
        <v>8.9325087882365324</v>
      </c>
      <c r="CR24" t="s">
        <v>208</v>
      </c>
      <c r="CU24">
        <v>44.897959183673471</v>
      </c>
      <c r="CV24">
        <v>32.270515772541017</v>
      </c>
      <c r="CX24" t="s">
        <v>208</v>
      </c>
      <c r="DA24">
        <v>44.897959183673471</v>
      </c>
      <c r="DB24">
        <v>7.2983562949055116</v>
      </c>
    </row>
    <row r="25" spans="1:106" x14ac:dyDescent="0.25">
      <c r="A25" t="s">
        <v>95</v>
      </c>
      <c r="B25" t="s">
        <v>96</v>
      </c>
      <c r="C25">
        <v>5.4771487913002612E-2</v>
      </c>
      <c r="D25">
        <v>0.5712091796010037</v>
      </c>
      <c r="E25">
        <v>10.428951291378011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97.164844568311096</v>
      </c>
      <c r="N25">
        <v>0.5221347454263916</v>
      </c>
      <c r="O25">
        <v>0.1794548550540537</v>
      </c>
      <c r="P25">
        <v>2.1335658466918939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3.018806900902089</v>
      </c>
      <c r="Z25">
        <v>56.21430948676305</v>
      </c>
      <c r="AA25">
        <v>4.0404645488785684</v>
      </c>
      <c r="AB25">
        <v>36.727568069048843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32.745292053459281</v>
      </c>
      <c r="AL25">
        <v>16.988536172280462</v>
      </c>
      <c r="AM25">
        <v>5.5996770455747686</v>
      </c>
      <c r="AN25">
        <v>44.66649585534438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71.841350150193932</v>
      </c>
      <c r="AX25">
        <v>13.446342452243449</v>
      </c>
      <c r="AY25">
        <v>4.6945654202880798</v>
      </c>
      <c r="AZ25">
        <v>10.01781001785778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54.890577352975541</v>
      </c>
      <c r="BJ25">
        <v>7.6245577875406374</v>
      </c>
      <c r="BK25">
        <v>2.887996772949593</v>
      </c>
      <c r="BL25">
        <v>34.596868207640618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8.963178994090546</v>
      </c>
      <c r="BV25">
        <v>48.371762955896678</v>
      </c>
      <c r="BW25">
        <v>4.3524502379469201</v>
      </c>
      <c r="BX25">
        <v>38.313789842697773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52.976981510494888</v>
      </c>
      <c r="CH25">
        <v>14.66756877828235</v>
      </c>
      <c r="CI25">
        <v>4.3287800474258242</v>
      </c>
      <c r="CJ25">
        <v>27.01755470378717</v>
      </c>
      <c r="CL25" t="s">
        <v>153</v>
      </c>
      <c r="CM25" t="s">
        <v>154</v>
      </c>
      <c r="CO25">
        <v>46.938775510204081</v>
      </c>
      <c r="CP25">
        <v>9.4559387052676556</v>
      </c>
      <c r="CR25" t="s">
        <v>153</v>
      </c>
      <c r="CS25" t="s">
        <v>154</v>
      </c>
      <c r="CU25">
        <v>46.938775510204081</v>
      </c>
      <c r="CV25">
        <v>33.010759616178923</v>
      </c>
      <c r="CX25" t="s">
        <v>153</v>
      </c>
      <c r="CY25" t="s">
        <v>154</v>
      </c>
      <c r="DA25">
        <v>46.938775510204081</v>
      </c>
      <c r="DB25">
        <v>7.147388951283796</v>
      </c>
    </row>
    <row r="26" spans="1:106" x14ac:dyDescent="0.25">
      <c r="A26" t="s">
        <v>97</v>
      </c>
      <c r="B26" t="s">
        <v>98</v>
      </c>
      <c r="C26">
        <v>3.7467053841450798E-2</v>
      </c>
      <c r="D26">
        <v>1.720339542657939E-2</v>
      </c>
      <c r="E26">
        <v>0.45916061346533782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97.069527533335076</v>
      </c>
      <c r="N26">
        <v>0.52174398923363619</v>
      </c>
      <c r="O26">
        <v>0.17936627398129409</v>
      </c>
      <c r="P26">
        <v>2.2293622205947292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2.9171551503501449</v>
      </c>
      <c r="Z26">
        <v>54.615640105492247</v>
      </c>
      <c r="AA26">
        <v>4.0797760471228992</v>
      </c>
      <c r="AB26">
        <v>38.388615078262717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32.060270401581349</v>
      </c>
      <c r="AL26">
        <v>16.601638015582161</v>
      </c>
      <c r="AM26">
        <v>5.3575876736152566</v>
      </c>
      <c r="AN26">
        <v>45.980505054846027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72.31755904190328</v>
      </c>
      <c r="AX26">
        <v>12.85270205000667</v>
      </c>
      <c r="AY26">
        <v>4.4249280906338821</v>
      </c>
      <c r="AZ26">
        <v>10.404878858039419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54.399669802793547</v>
      </c>
      <c r="BJ26">
        <v>7.4044934591271518</v>
      </c>
      <c r="BK26">
        <v>2.780550992225499</v>
      </c>
      <c r="BL26">
        <v>35.415286024699107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8.7448561509430522</v>
      </c>
      <c r="BV26">
        <v>47.015527412852173</v>
      </c>
      <c r="BW26">
        <v>4.3354959201668706</v>
      </c>
      <c r="BX26">
        <v>39.905329112642697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52.993915419322512</v>
      </c>
      <c r="CH26">
        <v>14.11578780327013</v>
      </c>
      <c r="CI26">
        <v>4.0805419073832256</v>
      </c>
      <c r="CJ26">
        <v>27.764478567562001</v>
      </c>
      <c r="CL26">
        <v>0</v>
      </c>
      <c r="CM26">
        <v>-0.24894250803548179</v>
      </c>
      <c r="CO26">
        <v>48.979591836734699</v>
      </c>
      <c r="CP26">
        <v>10.006100835350169</v>
      </c>
      <c r="CR26">
        <v>0</v>
      </c>
      <c r="CS26">
        <v>-7.0280843122422514</v>
      </c>
      <c r="CU26">
        <v>48.979591836734699</v>
      </c>
      <c r="CV26">
        <v>33.751006473519361</v>
      </c>
      <c r="CX26">
        <v>0</v>
      </c>
      <c r="CY26">
        <v>-4.9163666704217235E-3</v>
      </c>
      <c r="DA26">
        <v>48.979591836734699</v>
      </c>
      <c r="DB26">
        <v>6.9876080134606537</v>
      </c>
    </row>
    <row r="27" spans="1:106" x14ac:dyDescent="0.25">
      <c r="A27" t="s">
        <v>99</v>
      </c>
      <c r="B27" t="s">
        <v>100</v>
      </c>
      <c r="C27">
        <v>8.8908291988095991E-18</v>
      </c>
      <c r="D27">
        <v>3.5350104505732212</v>
      </c>
      <c r="E27">
        <v>3.9760188521522003E+17</v>
      </c>
      <c r="F27">
        <v>1</v>
      </c>
      <c r="G27">
        <v>99.733795011686539</v>
      </c>
      <c r="H27">
        <v>0.17278907228567481</v>
      </c>
      <c r="I27">
        <v>1.2972039005234529E-2</v>
      </c>
      <c r="J27">
        <v>8.0443877023234855E-2</v>
      </c>
      <c r="K27" s="1"/>
      <c r="L27">
        <v>29.387755102040821</v>
      </c>
      <c r="M27">
        <v>96.974364141362173</v>
      </c>
      <c r="N27">
        <v>0.52131872226607623</v>
      </c>
      <c r="O27">
        <v>0.1792525291759616</v>
      </c>
      <c r="P27">
        <v>2.3250646276871629</v>
      </c>
      <c r="R27">
        <v>1</v>
      </c>
      <c r="S27">
        <v>83.887938518399778</v>
      </c>
      <c r="T27">
        <v>15.733491916064141</v>
      </c>
      <c r="U27">
        <v>0.20081238221559949</v>
      </c>
      <c r="V27">
        <v>0.17775719291791639</v>
      </c>
      <c r="X27">
        <v>29.387755102040821</v>
      </c>
      <c r="Y27">
        <v>2.8456787791767408</v>
      </c>
      <c r="Z27">
        <v>53.035875704525978</v>
      </c>
      <c r="AA27">
        <v>4.1096994912023428</v>
      </c>
      <c r="AB27">
        <v>40.009981859402458</v>
      </c>
      <c r="AD27">
        <v>1</v>
      </c>
      <c r="AE27">
        <v>93.394974889096133</v>
      </c>
      <c r="AF27">
        <v>0.76430198966878682</v>
      </c>
      <c r="AG27">
        <v>3.2578371602196938</v>
      </c>
      <c r="AH27">
        <v>2.5828859610214492</v>
      </c>
      <c r="AJ27">
        <v>29.387755102040821</v>
      </c>
      <c r="AK27">
        <v>31.426544092566161</v>
      </c>
      <c r="AL27">
        <v>16.19313083748688</v>
      </c>
      <c r="AM27">
        <v>5.1301084087094297</v>
      </c>
      <c r="AN27">
        <v>47.250217874248413</v>
      </c>
      <c r="AP27">
        <v>1</v>
      </c>
      <c r="AQ27">
        <v>83.594755606379849</v>
      </c>
      <c r="AR27">
        <v>15.84203416362794</v>
      </c>
      <c r="AS27">
        <v>0.44052388861574682</v>
      </c>
      <c r="AT27">
        <v>0.12268639463529429</v>
      </c>
      <c r="AV27">
        <v>29.387755102040821</v>
      </c>
      <c r="AW27">
        <v>72.751803755946284</v>
      </c>
      <c r="AX27">
        <v>12.299414286576461</v>
      </c>
      <c r="AY27">
        <v>4.166113447343041</v>
      </c>
      <c r="AZ27">
        <v>10.78273655071709</v>
      </c>
      <c r="BB27">
        <v>1</v>
      </c>
      <c r="BC27">
        <v>95.387828426401171</v>
      </c>
      <c r="BD27">
        <v>0.46592698828711337</v>
      </c>
      <c r="BE27">
        <v>1.67108087187315</v>
      </c>
      <c r="BF27">
        <v>2.475163713432821</v>
      </c>
      <c r="BH27">
        <v>29.387755102040821</v>
      </c>
      <c r="BI27">
        <v>53.939395172068672</v>
      </c>
      <c r="BJ27">
        <v>7.1798950060433206</v>
      </c>
      <c r="BK27">
        <v>2.6805062466499998</v>
      </c>
      <c r="BL27">
        <v>36.200203883803972</v>
      </c>
      <c r="BN27">
        <v>1</v>
      </c>
      <c r="BO27">
        <v>85.788486385973869</v>
      </c>
      <c r="BP27">
        <v>12.74044382953001</v>
      </c>
      <c r="BQ27">
        <v>0.81228784964917855</v>
      </c>
      <c r="BR27">
        <v>0.65878195076824797</v>
      </c>
      <c r="BT27">
        <v>29.387755102040821</v>
      </c>
      <c r="BU27">
        <v>8.5610987563497272</v>
      </c>
      <c r="BV27">
        <v>45.669936933123907</v>
      </c>
      <c r="BW27">
        <v>4.313955418444011</v>
      </c>
      <c r="BX27">
        <v>41.456321582848723</v>
      </c>
      <c r="BZ27">
        <v>1</v>
      </c>
      <c r="CA27">
        <v>86.931961040675318</v>
      </c>
      <c r="CB27">
        <v>10.24055175605298</v>
      </c>
      <c r="CC27">
        <v>1.3610914974662529</v>
      </c>
      <c r="CD27">
        <v>1.4570550825662349</v>
      </c>
      <c r="CF27">
        <v>29.387755102040821</v>
      </c>
      <c r="CG27">
        <v>53.004976883165106</v>
      </c>
      <c r="CH27">
        <v>13.5857096654087</v>
      </c>
      <c r="CI27">
        <v>3.8451482737895151</v>
      </c>
      <c r="CJ27">
        <v>28.483879135623699</v>
      </c>
      <c r="CL27">
        <v>20</v>
      </c>
      <c r="CM27">
        <v>-1.8634846230425772E-2</v>
      </c>
      <c r="CO27">
        <v>51.020408163265309</v>
      </c>
      <c r="CP27">
        <v>10.58456423089824</v>
      </c>
      <c r="CR27">
        <v>20</v>
      </c>
      <c r="CS27">
        <v>-1.1386597026749392</v>
      </c>
      <c r="CU27">
        <v>51.020408163265309</v>
      </c>
      <c r="CV27">
        <v>34.491258459303758</v>
      </c>
      <c r="CX27">
        <v>20</v>
      </c>
      <c r="CY27">
        <v>-0.24079290998230007</v>
      </c>
      <c r="DA27">
        <v>51.020408163265309</v>
      </c>
      <c r="DB27">
        <v>6.8189008608793067</v>
      </c>
    </row>
    <row r="28" spans="1:106" x14ac:dyDescent="0.25">
      <c r="A28" t="s">
        <v>15</v>
      </c>
      <c r="B28" t="s">
        <v>101</v>
      </c>
      <c r="C28">
        <v>0.2128959687773144</v>
      </c>
      <c r="D28">
        <v>0.25022690905798201</v>
      </c>
      <c r="E28">
        <v>1.1753482721869437</v>
      </c>
      <c r="F28">
        <v>3</v>
      </c>
      <c r="G28">
        <v>99.351622639654067</v>
      </c>
      <c r="H28">
        <v>0.34332920643220399</v>
      </c>
      <c r="I28">
        <v>6.4248264129923766E-2</v>
      </c>
      <c r="J28">
        <v>0.24079988981738781</v>
      </c>
      <c r="K28" s="1"/>
      <c r="L28">
        <v>30.612244897959179</v>
      </c>
      <c r="M28">
        <v>96.879330218341124</v>
      </c>
      <c r="N28">
        <v>0.5208728709249355</v>
      </c>
      <c r="O28">
        <v>0.17912369753752011</v>
      </c>
      <c r="P28">
        <v>2.4206732382455041</v>
      </c>
      <c r="R28">
        <v>3</v>
      </c>
      <c r="S28">
        <v>59.128859061747789</v>
      </c>
      <c r="T28">
        <v>38.81651592978335</v>
      </c>
      <c r="U28">
        <v>0.64233053010862018</v>
      </c>
      <c r="V28">
        <v>1.4122993463512881</v>
      </c>
      <c r="X28">
        <v>30.612244897959179</v>
      </c>
      <c r="Y28">
        <v>2.7976076471158948</v>
      </c>
      <c r="Z28">
        <v>51.481040796526017</v>
      </c>
      <c r="AA28">
        <v>4.1308987455820976</v>
      </c>
      <c r="AB28">
        <v>41.591687467030297</v>
      </c>
      <c r="AD28">
        <v>3</v>
      </c>
      <c r="AE28">
        <v>81.70932530975189</v>
      </c>
      <c r="AF28">
        <v>3.525835474752022</v>
      </c>
      <c r="AG28">
        <v>7.4332859745217306</v>
      </c>
      <c r="AH28">
        <v>7.3315532413630873</v>
      </c>
      <c r="AJ28">
        <v>30.612244897959179</v>
      </c>
      <c r="AK28">
        <v>30.837246400680812</v>
      </c>
      <c r="AL28">
        <v>15.769613292467371</v>
      </c>
      <c r="AM28">
        <v>4.916167366807275</v>
      </c>
      <c r="AN28">
        <v>48.476974293370148</v>
      </c>
      <c r="AP28">
        <v>3</v>
      </c>
      <c r="AQ28">
        <v>67.072378078462066</v>
      </c>
      <c r="AR28">
        <v>29.91747688841583</v>
      </c>
      <c r="AS28">
        <v>2.3162022410818119</v>
      </c>
      <c r="AT28">
        <v>0.69394485306184817</v>
      </c>
      <c r="AV28">
        <v>30.612244897959179</v>
      </c>
      <c r="AW28">
        <v>73.146666960970066</v>
      </c>
      <c r="AX28">
        <v>11.78259363641275</v>
      </c>
      <c r="AY28">
        <v>3.9192193335086691</v>
      </c>
      <c r="AZ28">
        <v>11.151588109691099</v>
      </c>
      <c r="BB28">
        <v>3</v>
      </c>
      <c r="BC28">
        <v>87.418212097348587</v>
      </c>
      <c r="BD28">
        <v>1.9054456728315119</v>
      </c>
      <c r="BE28">
        <v>3.8015247614089298</v>
      </c>
      <c r="BF28">
        <v>6.874817468242945</v>
      </c>
      <c r="BH28">
        <v>30.612244897959179</v>
      </c>
      <c r="BI28">
        <v>53.50736959349846</v>
      </c>
      <c r="BJ28">
        <v>6.9523062862269844</v>
      </c>
      <c r="BK28">
        <v>2.587340829498666</v>
      </c>
      <c r="BL28">
        <v>36.952983558050782</v>
      </c>
      <c r="BN28">
        <v>3</v>
      </c>
      <c r="BO28">
        <v>63.642998846240928</v>
      </c>
      <c r="BP28">
        <v>31.760321038598949</v>
      </c>
      <c r="BQ28">
        <v>2.0005992081606898</v>
      </c>
      <c r="BR28">
        <v>2.5960826125552838</v>
      </c>
      <c r="BT28">
        <v>30.612244897959179</v>
      </c>
      <c r="BU28">
        <v>8.4050166309904366</v>
      </c>
      <c r="BV28">
        <v>44.3411789727204</v>
      </c>
      <c r="BW28">
        <v>4.288129220754417</v>
      </c>
      <c r="BX28">
        <v>42.967024729062111</v>
      </c>
      <c r="BZ28">
        <v>3</v>
      </c>
      <c r="CA28">
        <v>71.218927936104279</v>
      </c>
      <c r="CB28">
        <v>20.538109970181949</v>
      </c>
      <c r="CC28">
        <v>3.853102955819089</v>
      </c>
      <c r="CD28">
        <v>4.3242319569040957</v>
      </c>
      <c r="CF28">
        <v>30.612244897959179</v>
      </c>
      <c r="CG28">
        <v>53.009475152161663</v>
      </c>
      <c r="CH28">
        <v>13.07675515439729</v>
      </c>
      <c r="CI28">
        <v>3.6227194510465361</v>
      </c>
      <c r="CJ28">
        <v>29.17687044824287</v>
      </c>
      <c r="CL28">
        <v>40</v>
      </c>
      <c r="CM28">
        <v>3.7762903420807916</v>
      </c>
      <c r="CO28">
        <v>53.061224489795919</v>
      </c>
      <c r="CP28">
        <v>11.192958142511911</v>
      </c>
      <c r="CR28">
        <v>40</v>
      </c>
      <c r="CS28">
        <v>-0.35373489549476034</v>
      </c>
      <c r="CU28">
        <v>53.061224489795919</v>
      </c>
      <c r="CV28">
        <v>35.231517624527839</v>
      </c>
      <c r="CX28">
        <v>40</v>
      </c>
      <c r="CY28">
        <v>-1.267132741792568</v>
      </c>
      <c r="DA28">
        <v>53.061224489795919</v>
      </c>
      <c r="DB28">
        <v>6.6411935397175181</v>
      </c>
    </row>
    <row r="29" spans="1:106" x14ac:dyDescent="0.25">
      <c r="A29" t="s">
        <v>16</v>
      </c>
      <c r="B29" t="s">
        <v>102</v>
      </c>
      <c r="C29">
        <v>1.9987328859179581E-20</v>
      </c>
      <c r="D29">
        <v>0.44381601951293898</v>
      </c>
      <c r="E29">
        <v>2.2204869026763801E+19</v>
      </c>
      <c r="F29">
        <v>5</v>
      </c>
      <c r="G29">
        <v>99.069742903306206</v>
      </c>
      <c r="H29">
        <v>0.42230990278492619</v>
      </c>
      <c r="I29">
        <v>0.10731613056624389</v>
      </c>
      <c r="J29">
        <v>0.40063106364956791</v>
      </c>
      <c r="K29" s="1"/>
      <c r="L29">
        <v>31.836734693877549</v>
      </c>
      <c r="M29">
        <v>96.784418377046663</v>
      </c>
      <c r="N29">
        <v>0.52041064959021466</v>
      </c>
      <c r="O29">
        <v>0.17898283165162401</v>
      </c>
      <c r="P29">
        <v>2.5161881673173521</v>
      </c>
      <c r="R29">
        <v>5</v>
      </c>
      <c r="S29">
        <v>41.80636270679679</v>
      </c>
      <c r="T29">
        <v>53.608015639141847</v>
      </c>
      <c r="U29">
        <v>1.1029434990520459</v>
      </c>
      <c r="V29">
        <v>3.482702431698919</v>
      </c>
      <c r="X29">
        <v>31.836734693877549</v>
      </c>
      <c r="Y29">
        <v>2.7685609208538629</v>
      </c>
      <c r="Z29">
        <v>49.954639278794851</v>
      </c>
      <c r="AA29">
        <v>4.14397854238279</v>
      </c>
      <c r="AB29">
        <v>43.13405813914256</v>
      </c>
      <c r="AD29">
        <v>5</v>
      </c>
      <c r="AE29">
        <v>71.963282823039975</v>
      </c>
      <c r="AF29">
        <v>6.8852074716786236</v>
      </c>
      <c r="AG29">
        <v>9.5043685045761936</v>
      </c>
      <c r="AH29">
        <v>11.647141203340571</v>
      </c>
      <c r="AJ29">
        <v>31.836734693877549</v>
      </c>
      <c r="AK29">
        <v>30.28646301742684</v>
      </c>
      <c r="AL29">
        <v>15.336639884557311</v>
      </c>
      <c r="AM29">
        <v>4.7148565852251538</v>
      </c>
      <c r="AN29">
        <v>49.662041995534487</v>
      </c>
      <c r="AP29">
        <v>5</v>
      </c>
      <c r="AQ29">
        <v>61.168346622717181</v>
      </c>
      <c r="AR29">
        <v>33.098703634126103</v>
      </c>
      <c r="AS29">
        <v>4.2597647752402592</v>
      </c>
      <c r="AT29">
        <v>1.4731932792430389</v>
      </c>
      <c r="AV29">
        <v>31.836734693877549</v>
      </c>
      <c r="AW29">
        <v>73.504936264214678</v>
      </c>
      <c r="AX29">
        <v>11.29842422077064</v>
      </c>
      <c r="AY29">
        <v>3.685065066882407</v>
      </c>
      <c r="AZ29">
        <v>11.51164248871488</v>
      </c>
      <c r="BB29">
        <v>5</v>
      </c>
      <c r="BC29">
        <v>80.911623614865704</v>
      </c>
      <c r="BD29">
        <v>3.5653688767971961</v>
      </c>
      <c r="BE29">
        <v>4.838117154379348</v>
      </c>
      <c r="BF29">
        <v>10.68489035327268</v>
      </c>
      <c r="BH29">
        <v>31.836734693877549</v>
      </c>
      <c r="BI29">
        <v>53.101209199780477</v>
      </c>
      <c r="BJ29">
        <v>6.7232711576159776</v>
      </c>
      <c r="BK29">
        <v>2.5005330340470668</v>
      </c>
      <c r="BL29">
        <v>37.674986820535118</v>
      </c>
      <c r="BN29">
        <v>5</v>
      </c>
      <c r="BO29">
        <v>47.836912441359686</v>
      </c>
      <c r="BP29">
        <v>44.264280008645102</v>
      </c>
      <c r="BQ29">
        <v>2.7831985993378119</v>
      </c>
      <c r="BR29">
        <v>5.1156217302806732</v>
      </c>
      <c r="BT29">
        <v>31.836734693877549</v>
      </c>
      <c r="BU29">
        <v>8.271206593197677</v>
      </c>
      <c r="BV29">
        <v>43.0339694192458</v>
      </c>
      <c r="BW29">
        <v>4.2582980389179887</v>
      </c>
      <c r="BX29">
        <v>44.437872444704873</v>
      </c>
      <c r="BZ29">
        <v>5</v>
      </c>
      <c r="CA29">
        <v>63.007900597549757</v>
      </c>
      <c r="CB29">
        <v>24.133770621284821</v>
      </c>
      <c r="CC29">
        <v>5.6730847945295224</v>
      </c>
      <c r="CD29">
        <v>7.0387482468380309</v>
      </c>
      <c r="CF29">
        <v>31.836734693877549</v>
      </c>
      <c r="CG29">
        <v>53.006875042560523</v>
      </c>
      <c r="CH29">
        <v>12.58832683254764</v>
      </c>
      <c r="CI29">
        <v>3.4132852344328271</v>
      </c>
      <c r="CJ29">
        <v>29.844520676182569</v>
      </c>
      <c r="CL29">
        <v>50</v>
      </c>
      <c r="CM29">
        <v>-2.048305245932589</v>
      </c>
      <c r="CO29">
        <v>55.102040816326529</v>
      </c>
      <c r="CP29">
        <v>11.832992226686169</v>
      </c>
      <c r="CR29">
        <v>50</v>
      </c>
      <c r="CS29">
        <v>-1.6711316968839043</v>
      </c>
      <c r="CU29">
        <v>55.102040816326529</v>
      </c>
      <c r="CV29">
        <v>35.971785968016803</v>
      </c>
      <c r="CX29">
        <v>50</v>
      </c>
      <c r="CY29">
        <v>1.4756241505526786</v>
      </c>
      <c r="DA29">
        <v>55.102040816326529</v>
      </c>
      <c r="DB29">
        <v>6.4544580821336783</v>
      </c>
    </row>
    <row r="30" spans="1:106" x14ac:dyDescent="0.25">
      <c r="A30" t="s">
        <v>17</v>
      </c>
      <c r="B30" t="s">
        <v>103</v>
      </c>
      <c r="C30">
        <v>2.2886266280002069E-2</v>
      </c>
      <c r="D30">
        <v>0.37303729815018</v>
      </c>
      <c r="E30">
        <v>16.299613645417494</v>
      </c>
      <c r="F30">
        <v>10</v>
      </c>
      <c r="G30">
        <v>98.543045739582411</v>
      </c>
      <c r="H30">
        <v>0.49861520410629318</v>
      </c>
      <c r="I30">
        <v>0.15979028356167449</v>
      </c>
      <c r="J30">
        <v>0.79854877456494822</v>
      </c>
      <c r="K30" s="1"/>
      <c r="L30">
        <v>33.061224489795919</v>
      </c>
      <c r="M30">
        <v>96.689615151167501</v>
      </c>
      <c r="N30">
        <v>0.51993979417548664</v>
      </c>
      <c r="O30">
        <v>0.17883552815140399</v>
      </c>
      <c r="P30">
        <v>2.6116095522149352</v>
      </c>
      <c r="R30">
        <v>10</v>
      </c>
      <c r="S30">
        <v>18.04141730484433</v>
      </c>
      <c r="T30">
        <v>69.189902639337362</v>
      </c>
      <c r="U30">
        <v>2.1805777201391732</v>
      </c>
      <c r="V30">
        <v>10.58831933675066</v>
      </c>
      <c r="X30">
        <v>33.061224489795919</v>
      </c>
      <c r="Y30">
        <v>2.754766161232471</v>
      </c>
      <c r="Z30">
        <v>48.459477721149703</v>
      </c>
      <c r="AA30">
        <v>4.1495219627194597</v>
      </c>
      <c r="AB30">
        <v>44.637495961470613</v>
      </c>
      <c r="AD30">
        <v>10</v>
      </c>
      <c r="AE30">
        <v>54.619205094441682</v>
      </c>
      <c r="AF30">
        <v>14.033091630444011</v>
      </c>
      <c r="AG30">
        <v>10.23019509499548</v>
      </c>
      <c r="AH30">
        <v>21.11750825874843</v>
      </c>
      <c r="AJ30">
        <v>33.061224489795919</v>
      </c>
      <c r="AK30">
        <v>29.76906979005766</v>
      </c>
      <c r="AL30">
        <v>14.89924507476273</v>
      </c>
      <c r="AM30">
        <v>4.524915244920412</v>
      </c>
      <c r="AN30">
        <v>50.806771357657787</v>
      </c>
      <c r="AP30">
        <v>10</v>
      </c>
      <c r="AQ30">
        <v>60.785063169333682</v>
      </c>
      <c r="AR30">
        <v>28.58574715151617</v>
      </c>
      <c r="AS30">
        <v>6.9957576679317954</v>
      </c>
      <c r="AT30">
        <v>3.6334855501249801</v>
      </c>
      <c r="AV30">
        <v>33.061224489795919</v>
      </c>
      <c r="AW30">
        <v>73.829101614700306</v>
      </c>
      <c r="AX30">
        <v>10.84414124074102</v>
      </c>
      <c r="AY30">
        <v>3.4637234862770359</v>
      </c>
      <c r="AZ30">
        <v>11.863101698864231</v>
      </c>
      <c r="BB30">
        <v>10</v>
      </c>
      <c r="BC30">
        <v>69.531743640215808</v>
      </c>
      <c r="BD30">
        <v>6.9213746083136396</v>
      </c>
      <c r="BE30">
        <v>5.1494805900682126</v>
      </c>
      <c r="BF30">
        <v>18.397401151821761</v>
      </c>
      <c r="BH30">
        <v>33.061224489795919</v>
      </c>
      <c r="BI30">
        <v>52.718530123612268</v>
      </c>
      <c r="BJ30">
        <v>6.4943334781481488</v>
      </c>
      <c r="BK30">
        <v>2.4195611535707711</v>
      </c>
      <c r="BL30">
        <v>38.367575444352539</v>
      </c>
      <c r="BN30">
        <v>10</v>
      </c>
      <c r="BO30">
        <v>25.354499633224869</v>
      </c>
      <c r="BP30">
        <v>58.16116697371433</v>
      </c>
      <c r="BQ30">
        <v>3.7907577162100581</v>
      </c>
      <c r="BR30">
        <v>12.69368442969288</v>
      </c>
      <c r="BT30">
        <v>33.061224489795919</v>
      </c>
      <c r="BU30">
        <v>8.1563319587226673</v>
      </c>
      <c r="BV30">
        <v>41.750801480933823</v>
      </c>
      <c r="BW30">
        <v>4.2247248250823439</v>
      </c>
      <c r="BX30">
        <v>45.86949217131329</v>
      </c>
      <c r="BZ30">
        <v>10</v>
      </c>
      <c r="CA30">
        <v>55.097312231997662</v>
      </c>
      <c r="CB30">
        <v>24.03594255885681</v>
      </c>
      <c r="CC30">
        <v>7.470212123536573</v>
      </c>
      <c r="CD30">
        <v>13.02320446822482</v>
      </c>
      <c r="CF30">
        <v>33.061224489795919</v>
      </c>
      <c r="CG30">
        <v>52.99689973671709</v>
      </c>
      <c r="CH30">
        <v>12.119730751102161</v>
      </c>
      <c r="CI30">
        <v>3.2166891397107231</v>
      </c>
      <c r="CJ30">
        <v>30.487921092678359</v>
      </c>
      <c r="CL30">
        <v>60</v>
      </c>
      <c r="CM30">
        <v>2.71926104208754</v>
      </c>
      <c r="CO30">
        <v>57.142857142857153</v>
      </c>
      <c r="CP30">
        <v>12.506475934642539</v>
      </c>
      <c r="CR30">
        <v>60</v>
      </c>
      <c r="CS30">
        <v>0.5415216873291584</v>
      </c>
      <c r="CU30">
        <v>57.142857142857153</v>
      </c>
      <c r="CV30">
        <v>36.712065376463457</v>
      </c>
      <c r="CX30">
        <v>60</v>
      </c>
      <c r="CY30">
        <v>0.48032746496586753</v>
      </c>
      <c r="DA30">
        <v>57.142857142857153</v>
      </c>
      <c r="DB30">
        <v>6.2587136637851222</v>
      </c>
    </row>
    <row r="31" spans="1:106" x14ac:dyDescent="0.25">
      <c r="A31" t="s">
        <v>18</v>
      </c>
      <c r="B31" t="s">
        <v>104</v>
      </c>
      <c r="C31">
        <v>3.8796605298504542E-23</v>
      </c>
      <c r="D31">
        <v>0.48479607731286378</v>
      </c>
      <c r="E31">
        <v>1.2495837550290793E+22</v>
      </c>
      <c r="F31">
        <v>30</v>
      </c>
      <c r="G31">
        <v>96.926831711314847</v>
      </c>
      <c r="H31">
        <v>0.52109795964386674</v>
      </c>
      <c r="I31">
        <v>0.17918970239072499</v>
      </c>
      <c r="J31">
        <v>2.372880649614598</v>
      </c>
      <c r="K31" s="1"/>
      <c r="L31">
        <v>34.285714285714278</v>
      </c>
      <c r="M31">
        <v>96.594918719182687</v>
      </c>
      <c r="N31">
        <v>0.51946130537616308</v>
      </c>
      <c r="O31">
        <v>0.1786825113668441</v>
      </c>
      <c r="P31">
        <v>2.7069374896407572</v>
      </c>
      <c r="R31">
        <v>30</v>
      </c>
      <c r="S31">
        <v>2.8190293849740811</v>
      </c>
      <c r="T31">
        <v>52.255079487355978</v>
      </c>
      <c r="U31">
        <v>4.1213504931592944</v>
      </c>
      <c r="V31">
        <v>40.805776660514042</v>
      </c>
      <c r="X31">
        <v>34.285714285714278</v>
      </c>
      <c r="Y31">
        <v>2.7526976912933101</v>
      </c>
      <c r="Z31">
        <v>46.998055015297687</v>
      </c>
      <c r="AA31">
        <v>4.1480996858324586</v>
      </c>
      <c r="AB31">
        <v>46.102431342962198</v>
      </c>
      <c r="AD31">
        <v>30</v>
      </c>
      <c r="AE31">
        <v>31.12677083984056</v>
      </c>
      <c r="AF31">
        <v>15.98283594493811</v>
      </c>
      <c r="AG31">
        <v>5.0215126026360188</v>
      </c>
      <c r="AH31">
        <v>47.868881885105701</v>
      </c>
      <c r="AJ31">
        <v>34.285714285714278</v>
      </c>
      <c r="AK31">
        <v>29.280636560241589</v>
      </c>
      <c r="AL31">
        <v>14.46169589821865</v>
      </c>
      <c r="AM31">
        <v>4.3451445275040639</v>
      </c>
      <c r="AN31">
        <v>51.912524484601853</v>
      </c>
      <c r="AP31">
        <v>30</v>
      </c>
      <c r="AQ31">
        <v>72.953985229360711</v>
      </c>
      <c r="AR31">
        <v>12.036693172830001</v>
      </c>
      <c r="AS31">
        <v>4.0411145791562824</v>
      </c>
      <c r="AT31">
        <v>10.96827505923561</v>
      </c>
      <c r="AV31">
        <v>34.285714285714278</v>
      </c>
      <c r="AW31">
        <v>74.121588925074605</v>
      </c>
      <c r="AX31">
        <v>10.417160967551011</v>
      </c>
      <c r="AY31">
        <v>3.2551518554472798</v>
      </c>
      <c r="AZ31">
        <v>12.206166292509391</v>
      </c>
      <c r="BB31">
        <v>30</v>
      </c>
      <c r="BC31">
        <v>53.720000242970642</v>
      </c>
      <c r="BD31">
        <v>7.0663779383555996</v>
      </c>
      <c r="BE31">
        <v>2.6330962286915902</v>
      </c>
      <c r="BF31">
        <v>36.580525883216147</v>
      </c>
      <c r="BH31">
        <v>34.285714285714278</v>
      </c>
      <c r="BI31">
        <v>52.356948497691377</v>
      </c>
      <c r="BJ31">
        <v>6.2670371057613314</v>
      </c>
      <c r="BK31">
        <v>2.3439034813453499</v>
      </c>
      <c r="BL31">
        <v>39.032111202598621</v>
      </c>
      <c r="BN31">
        <v>30</v>
      </c>
      <c r="BO31">
        <v>8.4800078392696587</v>
      </c>
      <c r="BP31">
        <v>45.003090149129967</v>
      </c>
      <c r="BQ31">
        <v>4.3015599453374831</v>
      </c>
      <c r="BR31">
        <v>42.216689085643061</v>
      </c>
      <c r="BT31">
        <v>34.285714285714278</v>
      </c>
      <c r="BU31">
        <v>8.0572394055216172</v>
      </c>
      <c r="BV31">
        <v>40.493944617028333</v>
      </c>
      <c r="BW31">
        <v>4.1876707131208928</v>
      </c>
      <c r="BX31">
        <v>47.262528035958773</v>
      </c>
      <c r="BZ31">
        <v>30</v>
      </c>
      <c r="CA31">
        <v>53.00808958888544</v>
      </c>
      <c r="CB31">
        <v>13.32862815719054</v>
      </c>
      <c r="CC31">
        <v>3.732305742036568</v>
      </c>
      <c r="CD31">
        <v>28.833606321346689</v>
      </c>
      <c r="CF31">
        <v>34.285714285714278</v>
      </c>
      <c r="CG31">
        <v>52.979762097853502</v>
      </c>
      <c r="CH31">
        <v>11.670235588531581</v>
      </c>
      <c r="CI31">
        <v>3.0324906430093241</v>
      </c>
      <c r="CJ31">
        <v>31.107998362159989</v>
      </c>
      <c r="CL31">
        <v>80</v>
      </c>
      <c r="CM31">
        <v>2.6168133018729023</v>
      </c>
      <c r="CO31">
        <v>59.183673469387763</v>
      </c>
      <c r="CP31">
        <v>13.21534420590771</v>
      </c>
      <c r="CR31">
        <v>80</v>
      </c>
      <c r="CS31">
        <v>3.6365621428238128</v>
      </c>
      <c r="CU31">
        <v>59.183673469387763</v>
      </c>
      <c r="CV31">
        <v>37.452357544416103</v>
      </c>
      <c r="CX31">
        <v>80</v>
      </c>
      <c r="CY31">
        <v>1.3054947438009408</v>
      </c>
      <c r="DA31">
        <v>59.183673469387763</v>
      </c>
      <c r="DB31">
        <v>6.0540270255761994</v>
      </c>
    </row>
    <row r="32" spans="1:106" x14ac:dyDescent="0.25">
      <c r="A32" t="s">
        <v>105</v>
      </c>
      <c r="B32" t="s">
        <v>106</v>
      </c>
      <c r="C32">
        <v>2.664436678198517E-2</v>
      </c>
      <c r="D32">
        <v>3.7697700056076033E-2</v>
      </c>
      <c r="E32">
        <v>1.4148469117143463</v>
      </c>
      <c r="F32">
        <v>60</v>
      </c>
      <c r="G32">
        <v>94.628525667176191</v>
      </c>
      <c r="H32">
        <v>0.50896594994332545</v>
      </c>
      <c r="I32">
        <v>0.17510221206904431</v>
      </c>
      <c r="J32">
        <v>4.6874062167292028</v>
      </c>
      <c r="K32" s="1"/>
      <c r="L32">
        <v>35.510204081632651</v>
      </c>
      <c r="M32">
        <v>96.500327259571264</v>
      </c>
      <c r="N32">
        <v>0.51897618388765565</v>
      </c>
      <c r="O32">
        <v>0.1785245056279281</v>
      </c>
      <c r="P32">
        <v>2.8021720762973201</v>
      </c>
      <c r="R32">
        <v>60</v>
      </c>
      <c r="S32">
        <v>3.3313010448989169</v>
      </c>
      <c r="T32">
        <v>24.253085913592141</v>
      </c>
      <c r="U32">
        <v>3.2414075272751441</v>
      </c>
      <c r="V32">
        <v>69.175547552349059</v>
      </c>
      <c r="X32">
        <v>35.510204081632651</v>
      </c>
      <c r="Y32">
        <v>2.759581139222167</v>
      </c>
      <c r="Z32">
        <v>45.572040168691167</v>
      </c>
      <c r="AA32">
        <v>4.1402686785115987</v>
      </c>
      <c r="AB32">
        <v>47.529393008503277</v>
      </c>
      <c r="AD32">
        <v>60</v>
      </c>
      <c r="AE32">
        <v>22.883554702704512</v>
      </c>
      <c r="AF32">
        <v>7.0747281405581077</v>
      </c>
      <c r="AG32">
        <v>1.997307025792207</v>
      </c>
      <c r="AH32">
        <v>68.044410794146117</v>
      </c>
      <c r="AJ32">
        <v>35.510204081632651</v>
      </c>
      <c r="AK32">
        <v>28.819055486216708</v>
      </c>
      <c r="AL32">
        <v>14.02559555921804</v>
      </c>
      <c r="AM32">
        <v>4.1748933281191452</v>
      </c>
      <c r="AN32">
        <v>52.980457107949647</v>
      </c>
      <c r="AP32">
        <v>60</v>
      </c>
      <c r="AQ32">
        <v>76.123755909499835</v>
      </c>
      <c r="AR32">
        <v>5.0227350740492458</v>
      </c>
      <c r="AS32">
        <v>1.055568963531238</v>
      </c>
      <c r="AT32">
        <v>17.79800809349959</v>
      </c>
      <c r="AV32">
        <v>35.510204081632651</v>
      </c>
      <c r="AW32">
        <v>74.384754478741371</v>
      </c>
      <c r="AX32">
        <v>10.0149888010087</v>
      </c>
      <c r="AY32">
        <v>3.0592897418315181</v>
      </c>
      <c r="AZ32">
        <v>12.54103501899996</v>
      </c>
      <c r="BB32">
        <v>60</v>
      </c>
      <c r="BC32">
        <v>47.487449522696387</v>
      </c>
      <c r="BD32">
        <v>2.7789166707446888</v>
      </c>
      <c r="BE32">
        <v>1.4296737590708219</v>
      </c>
      <c r="BF32">
        <v>48.303962725760172</v>
      </c>
      <c r="BH32">
        <v>35.510204081632651</v>
      </c>
      <c r="BI32">
        <v>52.014080454715362</v>
      </c>
      <c r="BJ32">
        <v>6.0429258983933707</v>
      </c>
      <c r="BK32">
        <v>2.2730383106463732</v>
      </c>
      <c r="BL32">
        <v>39.669955868368938</v>
      </c>
      <c r="BN32">
        <v>60</v>
      </c>
      <c r="BO32">
        <v>7.2411378422048767</v>
      </c>
      <c r="BP32">
        <v>20.820997604016839</v>
      </c>
      <c r="BQ32">
        <v>2.9928480292926771</v>
      </c>
      <c r="BR32">
        <v>68.946541269564648</v>
      </c>
      <c r="BT32">
        <v>35.510204081632651</v>
      </c>
      <c r="BU32">
        <v>7.9709144220306101</v>
      </c>
      <c r="BV32">
        <v>39.265490076185728</v>
      </c>
      <c r="BW32">
        <v>4.1473934822191172</v>
      </c>
      <c r="BX32">
        <v>48.617632592007652</v>
      </c>
      <c r="BZ32">
        <v>60</v>
      </c>
      <c r="CA32">
        <v>51.692980806370429</v>
      </c>
      <c r="CB32">
        <v>5.4637106060331719</v>
      </c>
      <c r="CC32">
        <v>1.1030160618085589</v>
      </c>
      <c r="CD32">
        <v>40.069962553623832</v>
      </c>
      <c r="CF32">
        <v>35.510204081632651</v>
      </c>
      <c r="CG32">
        <v>52.955782590647352</v>
      </c>
      <c r="CH32">
        <v>11.239108067319769</v>
      </c>
      <c r="CI32">
        <v>2.8601909926927869</v>
      </c>
      <c r="CJ32">
        <v>31.705632830195199</v>
      </c>
      <c r="CL32">
        <v>100</v>
      </c>
      <c r="CM32">
        <v>2.5787821732331579</v>
      </c>
      <c r="CO32">
        <v>61.224489795918373</v>
      </c>
      <c r="CP32">
        <v>13.961686499871449</v>
      </c>
      <c r="CR32">
        <v>100</v>
      </c>
      <c r="CS32">
        <v>-2.5787821732331579</v>
      </c>
      <c r="CU32">
        <v>61.224489795918373</v>
      </c>
      <c r="CV32">
        <v>38.192663884285793</v>
      </c>
      <c r="CX32">
        <v>100</v>
      </c>
      <c r="CY32">
        <v>0.24894250803548179</v>
      </c>
      <c r="DA32">
        <v>61.224489795918373</v>
      </c>
      <c r="DB32">
        <v>5.8405122897079362</v>
      </c>
    </row>
    <row r="33" spans="1:106" x14ac:dyDescent="0.25">
      <c r="A33" t="s">
        <v>19</v>
      </c>
      <c r="B33" t="s">
        <v>107</v>
      </c>
      <c r="C33">
        <v>1.7514971135666219E-2</v>
      </c>
      <c r="D33">
        <v>1.3612232781658899</v>
      </c>
      <c r="E33">
        <v>77.717700338882864</v>
      </c>
      <c r="K33" s="1"/>
      <c r="L33">
        <v>36.734693877551017</v>
      </c>
      <c r="M33">
        <v>96.405838950812281</v>
      </c>
      <c r="N33">
        <v>0.51848543040537587</v>
      </c>
      <c r="O33">
        <v>0.17836223526464001</v>
      </c>
      <c r="P33">
        <v>2.8973134088871291</v>
      </c>
      <c r="X33">
        <v>36.734693877551017</v>
      </c>
      <c r="Y33">
        <v>2.773638102366514</v>
      </c>
      <c r="Z33">
        <v>44.182106333765837</v>
      </c>
      <c r="AA33">
        <v>4.1265202211677812</v>
      </c>
      <c r="AB33">
        <v>48.919020053417498</v>
      </c>
      <c r="AJ33">
        <v>36.734693877551017</v>
      </c>
      <c r="AK33">
        <v>28.38221872622109</v>
      </c>
      <c r="AL33">
        <v>13.592547262053889</v>
      </c>
      <c r="AM33">
        <v>4.0135105419086923</v>
      </c>
      <c r="AN33">
        <v>54.011724959284173</v>
      </c>
      <c r="AV33">
        <v>36.734693877551017</v>
      </c>
      <c r="AW33">
        <v>74.620911478946681</v>
      </c>
      <c r="AX33">
        <v>9.635348967698107</v>
      </c>
      <c r="AY33">
        <v>2.875901879604756</v>
      </c>
      <c r="AZ33">
        <v>12.86790571433195</v>
      </c>
      <c r="BH33">
        <v>36.734693877551017</v>
      </c>
      <c r="BI33">
        <v>51.687942930906253</v>
      </c>
      <c r="BJ33">
        <v>5.8232434709935683</v>
      </c>
      <c r="BK33">
        <v>2.2065402475255071</v>
      </c>
      <c r="BL33">
        <v>40.282274277904698</v>
      </c>
      <c r="BT33">
        <v>36.734693877551017</v>
      </c>
      <c r="BU33">
        <v>7.8949186177041746</v>
      </c>
      <c r="BV33">
        <v>38.066842250397862</v>
      </c>
      <c r="BW33">
        <v>4.1041496657952443</v>
      </c>
      <c r="BX33">
        <v>49.935520422109683</v>
      </c>
      <c r="CF33">
        <v>36.734693877551017</v>
      </c>
      <c r="CG33">
        <v>52.925281679776219</v>
      </c>
      <c r="CH33">
        <v>10.82561490995057</v>
      </c>
      <c r="CI33">
        <v>2.6992914371252699</v>
      </c>
      <c r="CJ33">
        <v>32.281704842351743</v>
      </c>
      <c r="CO33">
        <v>63.265306122448983</v>
      </c>
      <c r="CP33">
        <v>14.747784224530051</v>
      </c>
      <c r="CU33">
        <v>63.265306122448983</v>
      </c>
      <c r="CV33">
        <v>38.932985412361951</v>
      </c>
      <c r="DA33">
        <v>63.265306122448983</v>
      </c>
      <c r="DB33">
        <v>5.6183297912213224</v>
      </c>
    </row>
    <row r="34" spans="1:106" x14ac:dyDescent="0.25">
      <c r="A34" t="s">
        <v>20</v>
      </c>
      <c r="B34" t="s">
        <v>108</v>
      </c>
      <c r="C34">
        <v>1.9049115720685951E-21</v>
      </c>
      <c r="D34">
        <v>3.3868424759930131</v>
      </c>
      <c r="E34">
        <v>1.777952596673634E+21</v>
      </c>
      <c r="F34" t="s">
        <v>179</v>
      </c>
      <c r="K34" s="1"/>
      <c r="L34">
        <v>37.95918367346939</v>
      </c>
      <c r="M34">
        <v>96.311451971384798</v>
      </c>
      <c r="N34">
        <v>0.51799004562473516</v>
      </c>
      <c r="O34">
        <v>0.17819642460696389</v>
      </c>
      <c r="P34">
        <v>2.9923615841126829</v>
      </c>
      <c r="R34" t="s">
        <v>179</v>
      </c>
      <c r="X34">
        <v>37.95918367346939</v>
      </c>
      <c r="Y34">
        <v>2.7932680796093892</v>
      </c>
      <c r="Z34">
        <v>42.828727887414153</v>
      </c>
      <c r="AA34">
        <v>4.1073311837958144</v>
      </c>
      <c r="AB34">
        <v>50.271969831010828</v>
      </c>
      <c r="AD34" t="s">
        <v>179</v>
      </c>
      <c r="AJ34">
        <v>37.95918367346939</v>
      </c>
      <c r="AK34">
        <v>27.968018438492809</v>
      </c>
      <c r="AL34">
        <v>13.16415421101917</v>
      </c>
      <c r="AM34">
        <v>3.860345064015744</v>
      </c>
      <c r="AN34">
        <v>55.007483770188351</v>
      </c>
      <c r="AP34" t="s">
        <v>179</v>
      </c>
      <c r="AV34">
        <v>37.95918367346939</v>
      </c>
      <c r="AW34">
        <v>74.83249730603707</v>
      </c>
      <c r="AX34">
        <v>9.2760086591278768</v>
      </c>
      <c r="AY34">
        <v>2.7045816952105839</v>
      </c>
      <c r="AZ34">
        <v>13.18698038020599</v>
      </c>
      <c r="BB34" t="s">
        <v>179</v>
      </c>
      <c r="BH34">
        <v>37.95918367346939</v>
      </c>
      <c r="BI34">
        <v>51.37712385432895</v>
      </c>
      <c r="BJ34">
        <v>5.6087058576456537</v>
      </c>
      <c r="BK34">
        <v>2.1439723482413209</v>
      </c>
      <c r="BL34">
        <v>40.870199070431433</v>
      </c>
      <c r="BN34" t="s">
        <v>179</v>
      </c>
      <c r="BT34">
        <v>37.95918367346939</v>
      </c>
      <c r="BU34">
        <v>7.8276226080907314</v>
      </c>
      <c r="BV34">
        <v>36.898661766198032</v>
      </c>
      <c r="BW34">
        <v>4.0581813905730044</v>
      </c>
      <c r="BX34">
        <v>51.216964526896973</v>
      </c>
      <c r="BZ34" t="s">
        <v>179</v>
      </c>
      <c r="CF34">
        <v>37.95918367346939</v>
      </c>
      <c r="CG34">
        <v>52.888564846046577</v>
      </c>
      <c r="CH34">
        <v>10.42906896405318</v>
      </c>
      <c r="CI34">
        <v>2.549320501560711</v>
      </c>
      <c r="CJ34">
        <v>32.837037980343027</v>
      </c>
      <c r="CO34">
        <v>65.306122448979593</v>
      </c>
      <c r="CP34">
        <v>15.576155357298189</v>
      </c>
      <c r="CU34">
        <v>65.306122448979593</v>
      </c>
      <c r="CV34">
        <v>39.673322220000287</v>
      </c>
      <c r="DA34">
        <v>65.306122448979593</v>
      </c>
      <c r="DB34">
        <v>5.3876844950193279</v>
      </c>
    </row>
    <row r="35" spans="1:106" x14ac:dyDescent="0.25">
      <c r="A35" t="s">
        <v>39</v>
      </c>
      <c r="B35" t="s">
        <v>111</v>
      </c>
      <c r="C35">
        <v>0.22696203633496381</v>
      </c>
      <c r="D35">
        <v>6.0042997876825996</v>
      </c>
      <c r="E35">
        <v>26.455084227483329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96.217164499767847</v>
      </c>
      <c r="N35">
        <v>0.5174910302411454</v>
      </c>
      <c r="O35">
        <v>0.17802779798488361</v>
      </c>
      <c r="P35">
        <v>3.0873166986764899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2.8170497050514922</v>
      </c>
      <c r="Z35">
        <v>41.512185704093817</v>
      </c>
      <c r="AA35">
        <v>4.0831569086529429</v>
      </c>
      <c r="AB35">
        <v>51.588912875046901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27.574346781269941</v>
      </c>
      <c r="AL35">
        <v>12.742019610406871</v>
      </c>
      <c r="AM35">
        <v>3.7147457895833349</v>
      </c>
      <c r="AN35">
        <v>55.968889272245178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75.021267706056634</v>
      </c>
      <c r="AX35">
        <v>8.9355852910538225</v>
      </c>
      <c r="AY35">
        <v>2.5447714311806999</v>
      </c>
      <c r="AZ35">
        <v>13.49844361229038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51.079850883237178</v>
      </c>
      <c r="BJ35">
        <v>5.4001682915848086</v>
      </c>
      <c r="BK35">
        <v>2.0848186931205781</v>
      </c>
      <c r="BL35">
        <v>41.435163308419249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7.7677709500431904</v>
      </c>
      <c r="BV35">
        <v>35.761192378313041</v>
      </c>
      <c r="BW35">
        <v>4.0097189396334016</v>
      </c>
      <c r="BX35">
        <v>52.462754159089073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52.846157454913993</v>
      </c>
      <c r="CH35">
        <v>10.048668025560969</v>
      </c>
      <c r="CI35">
        <v>2.4096425589708219</v>
      </c>
      <c r="CJ35">
        <v>33.372513060771773</v>
      </c>
      <c r="CO35">
        <v>67.34693877551021</v>
      </c>
      <c r="CP35">
        <v>16.449612765128428</v>
      </c>
      <c r="CU35">
        <v>67.34693877551021</v>
      </c>
      <c r="CV35">
        <v>40.413674949395762</v>
      </c>
      <c r="DA35">
        <v>67.34693877551021</v>
      </c>
      <c r="DB35">
        <v>5.1488231117242798</v>
      </c>
    </row>
    <row r="36" spans="1:106" x14ac:dyDescent="0.25">
      <c r="A36" t="s">
        <v>40</v>
      </c>
      <c r="B36" t="s">
        <v>112</v>
      </c>
      <c r="C36">
        <v>1.096203702761859</v>
      </c>
      <c r="D36">
        <v>0.72765531043235387</v>
      </c>
      <c r="E36">
        <v>0.66379570566952451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96.122974714440488</v>
      </c>
      <c r="N36">
        <v>0.516989384950018</v>
      </c>
      <c r="O36">
        <v>0.1778570797283833</v>
      </c>
      <c r="P36">
        <v>3.182178849281049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2.8437616827103041</v>
      </c>
      <c r="Z36">
        <v>40.23252529603063</v>
      </c>
      <c r="AA36">
        <v>4.0544612321768092</v>
      </c>
      <c r="AB36">
        <v>52.870556361478421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27.19909591279055</v>
      </c>
      <c r="AL36">
        <v>12.327746664509959</v>
      </c>
      <c r="AM36">
        <v>3.5760616137545029</v>
      </c>
      <c r="AN36">
        <v>56.897097197037631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75.188978425049427</v>
      </c>
      <c r="AX36">
        <v>8.6126962792317361</v>
      </c>
      <c r="AY36">
        <v>2.3959133300468012</v>
      </c>
      <c r="AZ36">
        <v>13.802480006253459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50.795422297918243</v>
      </c>
      <c r="BJ36">
        <v>5.197683798146322</v>
      </c>
      <c r="BK36">
        <v>2.0288815339026729</v>
      </c>
      <c r="BL36">
        <v>41.97801349237443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7.7141082004144534</v>
      </c>
      <c r="BV36">
        <v>34.654677841469692</v>
      </c>
      <c r="BW36">
        <v>3.9589925960574468</v>
      </c>
      <c r="BX36">
        <v>53.673678571405553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52.798615893930133</v>
      </c>
      <c r="CH36">
        <v>9.6836597964357445</v>
      </c>
      <c r="CI36">
        <v>2.2796205680242552</v>
      </c>
      <c r="CJ36">
        <v>33.888933530170583</v>
      </c>
      <c r="CO36">
        <v>69.387755102040813</v>
      </c>
      <c r="CP36">
        <v>17.37133736339462</v>
      </c>
      <c r="CU36">
        <v>69.387755102040813</v>
      </c>
      <c r="CV36">
        <v>41.154042207645922</v>
      </c>
      <c r="DA36">
        <v>69.387755102040813</v>
      </c>
      <c r="DB36">
        <v>4.9020318271211547</v>
      </c>
    </row>
    <row r="37" spans="1:106" x14ac:dyDescent="0.25">
      <c r="A37" t="s">
        <v>146</v>
      </c>
      <c r="C37">
        <v>-0.23543246585196109</v>
      </c>
      <c r="D37">
        <v>112.5219520788453</v>
      </c>
      <c r="E37">
        <v>-477.9372788356157</v>
      </c>
      <c r="F37">
        <v>1</v>
      </c>
      <c r="G37">
        <v>-0.17876667835319893</v>
      </c>
      <c r="H37">
        <v>4.8775943809918065E-3</v>
      </c>
      <c r="I37">
        <v>7.7027960994765471E-2</v>
      </c>
      <c r="J37">
        <v>9.6861122976765135E-2</v>
      </c>
      <c r="K37" s="1"/>
      <c r="L37">
        <v>41.632653061224488</v>
      </c>
      <c r="M37">
        <v>96.028880793881768</v>
      </c>
      <c r="N37">
        <v>0.51648611044676451</v>
      </c>
      <c r="O37">
        <v>0.17768499416744671</v>
      </c>
      <c r="P37">
        <v>3.2769481326288639</v>
      </c>
      <c r="R37">
        <v>1</v>
      </c>
      <c r="S37">
        <v>2.038728148266884</v>
      </c>
      <c r="T37">
        <v>-3.0701585827308104</v>
      </c>
      <c r="U37">
        <v>1.9187617784400507E-2</v>
      </c>
      <c r="V37">
        <v>1.0122428070820835</v>
      </c>
      <c r="X37">
        <v>41.632653061224488</v>
      </c>
      <c r="Y37">
        <v>2.8727266420417892</v>
      </c>
      <c r="Z37">
        <v>38.989316053456257</v>
      </c>
      <c r="AA37">
        <v>4.0216241686366683</v>
      </c>
      <c r="AB37">
        <v>54.117637568411673</v>
      </c>
      <c r="AD37">
        <v>1</v>
      </c>
      <c r="AE37">
        <v>-9.7249748890961314</v>
      </c>
      <c r="AF37">
        <v>-0.31096865633545351</v>
      </c>
      <c r="AG37">
        <v>-2.3544231735576893</v>
      </c>
      <c r="AH37">
        <v>12.390366718983209</v>
      </c>
      <c r="AJ37">
        <v>41.632653061224488</v>
      </c>
      <c r="AK37">
        <v>26.84053605527243</v>
      </c>
      <c r="AL37">
        <v>11.922572884029689</v>
      </c>
      <c r="AM37">
        <v>3.4437695962264221</v>
      </c>
      <c r="AN37">
        <v>57.793122764689613</v>
      </c>
      <c r="AP37">
        <v>1</v>
      </c>
      <c r="AQ37">
        <v>7.7402443936201593</v>
      </c>
      <c r="AR37">
        <v>-4.9146416636279397</v>
      </c>
      <c r="AS37">
        <v>-9.0523888615746839E-2</v>
      </c>
      <c r="AT37">
        <v>1.1473887720313727</v>
      </c>
      <c r="AV37">
        <v>41.632653061224488</v>
      </c>
      <c r="AW37">
        <v>75.337385209059477</v>
      </c>
      <c r="AX37">
        <v>8.3059590394174307</v>
      </c>
      <c r="AY37">
        <v>2.257449634340583</v>
      </c>
      <c r="AZ37">
        <v>14.09927415776351</v>
      </c>
      <c r="BB37">
        <v>1</v>
      </c>
      <c r="BC37">
        <v>-14.027828426401172</v>
      </c>
      <c r="BD37">
        <v>0.16740634504622004</v>
      </c>
      <c r="BE37">
        <v>-0.37108087187314998</v>
      </c>
      <c r="BF37">
        <v>14.231502953233839</v>
      </c>
      <c r="BH37">
        <v>41.632653061224488</v>
      </c>
      <c r="BI37">
        <v>50.523136378659473</v>
      </c>
      <c r="BJ37">
        <v>5.0013054026654737</v>
      </c>
      <c r="BK37">
        <v>1.975963122327</v>
      </c>
      <c r="BL37">
        <v>42.499596122803247</v>
      </c>
      <c r="BN37">
        <v>1</v>
      </c>
      <c r="BO37">
        <v>7.4465136140261308</v>
      </c>
      <c r="BP37">
        <v>2.8662228371366592</v>
      </c>
      <c r="BQ37">
        <v>2.0977121503508216</v>
      </c>
      <c r="BR37">
        <v>1.4512180492317519</v>
      </c>
      <c r="BT37">
        <v>41.632653061224488</v>
      </c>
      <c r="BU37">
        <v>7.6656266891462614</v>
      </c>
      <c r="BV37">
        <v>33.579098313197491</v>
      </c>
      <c r="BW37">
        <v>3.9062162288494529</v>
      </c>
      <c r="BX37">
        <v>54.850522818520588</v>
      </c>
      <c r="BZ37">
        <v>1</v>
      </c>
      <c r="CA37">
        <v>2.2430389593246929</v>
      </c>
      <c r="CB37">
        <v>-1.5372184227196453</v>
      </c>
      <c r="CC37">
        <v>0.96890850253374716</v>
      </c>
      <c r="CD37">
        <v>5.3979449174337653</v>
      </c>
      <c r="CF37">
        <v>41.632653061224488</v>
      </c>
      <c r="CG37">
        <v>52.746417764990497</v>
      </c>
      <c r="CH37">
        <v>9.3334155858669288</v>
      </c>
      <c r="CI37">
        <v>2.1587094513086971</v>
      </c>
      <c r="CJ37">
        <v>34.386970007982022</v>
      </c>
      <c r="CO37">
        <v>71.428571428571431</v>
      </c>
      <c r="CP37">
        <v>18.3449761497975</v>
      </c>
      <c r="CU37">
        <v>71.428571428571431</v>
      </c>
      <c r="CV37">
        <v>41.894422080865724</v>
      </c>
      <c r="DA37">
        <v>71.428571428571431</v>
      </c>
      <c r="DB37">
        <v>4.6476318168338224</v>
      </c>
    </row>
    <row r="38" spans="1:106" x14ac:dyDescent="0.25">
      <c r="A38" t="s">
        <v>147</v>
      </c>
      <c r="C38">
        <v>3.1087804285628931</v>
      </c>
      <c r="D38">
        <v>1955.276301403532</v>
      </c>
      <c r="E38">
        <v>628.95284705179529</v>
      </c>
      <c r="F38">
        <v>3</v>
      </c>
      <c r="G38">
        <v>-0.38864263965406565</v>
      </c>
      <c r="H38">
        <v>8.7004126901129297E-2</v>
      </c>
      <c r="I38">
        <v>5.7517358700762411E-3</v>
      </c>
      <c r="J38">
        <v>0.29588677684927894</v>
      </c>
      <c r="K38" s="1"/>
      <c r="L38">
        <v>42.857142857142861</v>
      </c>
      <c r="M38">
        <v>95.934880916570734</v>
      </c>
      <c r="N38">
        <v>0.51598220742679657</v>
      </c>
      <c r="O38">
        <v>0.17751226563205799</v>
      </c>
      <c r="P38">
        <v>3.3716246454224388</v>
      </c>
      <c r="R38">
        <v>3</v>
      </c>
      <c r="S38">
        <v>-8.6188590617477914</v>
      </c>
      <c r="T38">
        <v>8.3359840702166537</v>
      </c>
      <c r="U38">
        <v>-0.21233053010862019</v>
      </c>
      <c r="V38">
        <v>0.49520065364871191</v>
      </c>
      <c r="X38">
        <v>42.857142857142861</v>
      </c>
      <c r="Y38">
        <v>2.903346703421311</v>
      </c>
      <c r="Z38">
        <v>37.782053891157048</v>
      </c>
      <c r="AA38">
        <v>3.9850120021333471</v>
      </c>
      <c r="AB38">
        <v>55.330897056644709</v>
      </c>
      <c r="AD38">
        <v>3</v>
      </c>
      <c r="AE38">
        <v>-9.482658643085216</v>
      </c>
      <c r="AF38">
        <v>8.5058311919146483</v>
      </c>
      <c r="AG38">
        <v>13.056714025478268</v>
      </c>
      <c r="AH38">
        <v>4.4106717586369122</v>
      </c>
      <c r="AJ38">
        <v>42.857142857142861</v>
      </c>
      <c r="AK38">
        <v>26.497392616025522</v>
      </c>
      <c r="AL38">
        <v>11.52713895363312</v>
      </c>
      <c r="AM38">
        <v>3.317363654414538</v>
      </c>
      <c r="AN38">
        <v>58.658106045824169</v>
      </c>
      <c r="AP38">
        <v>3</v>
      </c>
      <c r="AQ38">
        <v>5.4074019215379394</v>
      </c>
      <c r="AR38">
        <v>3.984393111584172</v>
      </c>
      <c r="AS38">
        <v>-1.8162022410818119</v>
      </c>
      <c r="AT38">
        <v>0.47528348027148581</v>
      </c>
      <c r="AV38">
        <v>42.857142857142861</v>
      </c>
      <c r="AW38">
        <v>75.468238765519487</v>
      </c>
      <c r="AX38">
        <v>8.0139949561887409</v>
      </c>
      <c r="AY38">
        <v>2.1288238397117341</v>
      </c>
      <c r="AZ38">
        <v>14.389010479160261</v>
      </c>
      <c r="BB38">
        <v>3</v>
      </c>
      <c r="BC38">
        <v>-11.768212097348581</v>
      </c>
      <c r="BD38">
        <v>6.8112209938351551</v>
      </c>
      <c r="BE38">
        <v>8.2384752385910698</v>
      </c>
      <c r="BF38">
        <v>-3.2814841349096109</v>
      </c>
      <c r="BH38">
        <v>42.857142857142861</v>
      </c>
      <c r="BI38">
        <v>50.262291405748158</v>
      </c>
      <c r="BJ38">
        <v>4.8110861304775501</v>
      </c>
      <c r="BK38">
        <v>1.925865710132951</v>
      </c>
      <c r="BL38">
        <v>43.000757700211977</v>
      </c>
      <c r="BN38">
        <v>3</v>
      </c>
      <c r="BO38">
        <v>11.967001153759071</v>
      </c>
      <c r="BP38">
        <v>16.873012294734384</v>
      </c>
      <c r="BQ38">
        <v>8.1994007918393095</v>
      </c>
      <c r="BR38">
        <v>2.5472507207780506</v>
      </c>
      <c r="BT38">
        <v>42.857142857142861</v>
      </c>
      <c r="BU38">
        <v>7.6213394500608738</v>
      </c>
      <c r="BV38">
        <v>32.534372679995037</v>
      </c>
      <c r="BW38">
        <v>3.8516305504487862</v>
      </c>
      <c r="BX38">
        <v>55.994120710538688</v>
      </c>
      <c r="BZ38">
        <v>3</v>
      </c>
      <c r="CA38">
        <v>6.071072063895727</v>
      </c>
      <c r="CB38">
        <v>-9.8109970181948114E-2</v>
      </c>
      <c r="CC38">
        <v>5.1968970441809113</v>
      </c>
      <c r="CD38">
        <v>0.81076804309590411</v>
      </c>
      <c r="CF38">
        <v>42.857142857142861</v>
      </c>
      <c r="CG38">
        <v>52.690040669990523</v>
      </c>
      <c r="CH38">
        <v>8.9973067030439502</v>
      </c>
      <c r="CI38">
        <v>2.0463641314118362</v>
      </c>
      <c r="CJ38">
        <v>34.867293113648657</v>
      </c>
      <c r="CO38">
        <v>73.469387755102048</v>
      </c>
      <c r="CP38">
        <v>19.373638962030849</v>
      </c>
      <c r="CU38">
        <v>73.469387755102048</v>
      </c>
      <c r="CV38">
        <v>42.634811968229982</v>
      </c>
      <c r="DA38">
        <v>73.469387755102048</v>
      </c>
      <c r="DB38">
        <v>4.3859762886469698</v>
      </c>
    </row>
    <row r="39" spans="1:106" x14ac:dyDescent="0.25">
      <c r="A39" t="s">
        <v>110</v>
      </c>
      <c r="B39" t="s">
        <v>113</v>
      </c>
      <c r="C39">
        <v>2.281059420733559E-2</v>
      </c>
      <c r="D39">
        <v>2.2872835812790631E-2</v>
      </c>
      <c r="E39">
        <v>1.0027286270970979</v>
      </c>
      <c r="F39">
        <v>5</v>
      </c>
      <c r="G39">
        <v>-0.14420423663953841</v>
      </c>
      <c r="H39">
        <v>-8.897656945159288E-2</v>
      </c>
      <c r="I39">
        <v>2.6838694337561059E-3</v>
      </c>
      <c r="J39">
        <v>0.23049693635043211</v>
      </c>
      <c r="K39" s="1"/>
      <c r="L39">
        <v>44.081632653061227</v>
      </c>
      <c r="M39">
        <v>95.840973260986431</v>
      </c>
      <c r="N39">
        <v>0.51547867658552571</v>
      </c>
      <c r="O39">
        <v>0.177339618452201</v>
      </c>
      <c r="P39">
        <v>3.4662084843642771</v>
      </c>
      <c r="R39">
        <v>5</v>
      </c>
      <c r="S39">
        <v>25.708637293203196</v>
      </c>
      <c r="T39">
        <v>19.521984360858148</v>
      </c>
      <c r="U39">
        <v>-0.32294349905204589</v>
      </c>
      <c r="V39">
        <v>1.2472975683010814</v>
      </c>
      <c r="X39">
        <v>44.081632653061227</v>
      </c>
      <c r="Y39">
        <v>2.9350239872242412</v>
      </c>
      <c r="Z39">
        <v>36.610234723919298</v>
      </c>
      <c r="AA39">
        <v>3.9449910167676698</v>
      </c>
      <c r="AB39">
        <v>56.511075386975527</v>
      </c>
      <c r="AD39">
        <v>5</v>
      </c>
      <c r="AE39">
        <v>-5.826616156373305</v>
      </c>
      <c r="AF39">
        <v>5.9314591949880464</v>
      </c>
      <c r="AG39">
        <v>4.2256314954238068</v>
      </c>
      <c r="AH39">
        <v>-4.3304745366739077</v>
      </c>
      <c r="AJ39">
        <v>44.081632653061227</v>
      </c>
      <c r="AK39">
        <v>26.168152587992221</v>
      </c>
      <c r="AL39">
        <v>11.14224537079871</v>
      </c>
      <c r="AM39">
        <v>3.1962497169729698</v>
      </c>
      <c r="AN39">
        <v>59.493353592866193</v>
      </c>
      <c r="AP39">
        <v>5</v>
      </c>
      <c r="AQ39">
        <v>9.7601983772828333</v>
      </c>
      <c r="AR39">
        <v>11.13380303254057</v>
      </c>
      <c r="AS39">
        <v>-3.5997647752402591</v>
      </c>
      <c r="AT39">
        <v>-0.30707194590970599</v>
      </c>
      <c r="AV39">
        <v>44.081632653061227</v>
      </c>
      <c r="AW39">
        <v>75.58299181982639</v>
      </c>
      <c r="AX39">
        <v>7.7357317023182013</v>
      </c>
      <c r="AY39">
        <v>2.009480434794892</v>
      </c>
      <c r="AZ39">
        <v>14.671864083640729</v>
      </c>
      <c r="BB39">
        <v>5</v>
      </c>
      <c r="BC39">
        <v>-13.901623614865699</v>
      </c>
      <c r="BD39">
        <v>5.7862977898694705</v>
      </c>
      <c r="BE39">
        <v>4.5218828456206515</v>
      </c>
      <c r="BF39">
        <v>3.5934429800606402</v>
      </c>
      <c r="BH39">
        <v>44.081632653061227</v>
      </c>
      <c r="BI39">
        <v>50.012185659471648</v>
      </c>
      <c r="BJ39">
        <v>4.6270790069178336</v>
      </c>
      <c r="BK39">
        <v>1.8783915490599199</v>
      </c>
      <c r="BL39">
        <v>43.482344725106877</v>
      </c>
      <c r="BN39">
        <v>5</v>
      </c>
      <c r="BO39">
        <v>0.65808755864031099</v>
      </c>
      <c r="BP39">
        <v>4.772386658021567</v>
      </c>
      <c r="BQ39">
        <v>6.6868014006621888</v>
      </c>
      <c r="BR39">
        <v>3.874378269719327</v>
      </c>
      <c r="BT39">
        <v>44.081632653061227</v>
      </c>
      <c r="BU39">
        <v>7.5807663232299367</v>
      </c>
      <c r="BV39">
        <v>31.52000621957011</v>
      </c>
      <c r="BW39">
        <v>3.7954241148530681</v>
      </c>
      <c r="BX39">
        <v>57.105265769101877</v>
      </c>
      <c r="BZ39">
        <v>5</v>
      </c>
      <c r="CA39">
        <v>4.0020994024502485</v>
      </c>
      <c r="CB39">
        <v>-1.9487706212848224</v>
      </c>
      <c r="CC39">
        <v>0.93691520547047791</v>
      </c>
      <c r="CD39">
        <v>-2.8437482468380377</v>
      </c>
      <c r="CF39">
        <v>44.081632653061227</v>
      </c>
      <c r="CG39">
        <v>52.629962210825667</v>
      </c>
      <c r="CH39">
        <v>8.6747044571562295</v>
      </c>
      <c r="CI39">
        <v>1.9420395309213601</v>
      </c>
      <c r="CJ39">
        <v>35.330573466613068</v>
      </c>
      <c r="CO39">
        <v>75.510204081632651</v>
      </c>
      <c r="CP39">
        <v>20.463257454583449</v>
      </c>
      <c r="CU39">
        <v>75.510204081632651</v>
      </c>
      <c r="CV39">
        <v>43.375174833795697</v>
      </c>
      <c r="DA39">
        <v>75.510204081632651</v>
      </c>
      <c r="DB39">
        <v>4.117445963985733</v>
      </c>
    </row>
    <row r="40" spans="1:106" x14ac:dyDescent="0.25">
      <c r="A40" t="s">
        <v>91</v>
      </c>
      <c r="B40" t="s">
        <v>114</v>
      </c>
      <c r="C40">
        <v>4.4946610757451438E-39</v>
      </c>
      <c r="D40">
        <v>2.41529080838005E-3</v>
      </c>
      <c r="E40">
        <v>5.3736883998080609E+35</v>
      </c>
      <c r="F40">
        <v>10</v>
      </c>
      <c r="G40">
        <v>0.25677392708425373</v>
      </c>
      <c r="H40">
        <v>-3.52818707729598E-2</v>
      </c>
      <c r="I40">
        <v>-1.9790283561674477E-2</v>
      </c>
      <c r="J40">
        <v>-0.2017017745649482</v>
      </c>
      <c r="K40" s="1"/>
      <c r="L40">
        <v>45.306122448979593</v>
      </c>
      <c r="M40">
        <v>95.747156778776542</v>
      </c>
      <c r="N40">
        <v>0.51497606932835682</v>
      </c>
      <c r="O40">
        <v>0.17716745307656759</v>
      </c>
      <c r="P40">
        <v>3.5606997422652902</v>
      </c>
      <c r="R40">
        <v>10</v>
      </c>
      <c r="S40">
        <v>-5.9914173048443295</v>
      </c>
      <c r="T40">
        <v>5.8134306939959828</v>
      </c>
      <c r="U40">
        <v>0.15942227986082669</v>
      </c>
      <c r="V40">
        <v>1.8347329915989974E-2</v>
      </c>
      <c r="X40">
        <v>45.306122448979593</v>
      </c>
      <c r="Y40">
        <v>2.9672951615801009</v>
      </c>
      <c r="Z40">
        <v>35.473220461314803</v>
      </c>
      <c r="AA40">
        <v>3.9018982733080319</v>
      </c>
      <c r="AB40">
        <v>57.658912611260511</v>
      </c>
      <c r="AD40">
        <v>10</v>
      </c>
      <c r="AE40">
        <v>1.9741282388916446</v>
      </c>
      <c r="AF40">
        <v>-0.80309163044401011</v>
      </c>
      <c r="AG40">
        <v>2.5398049050045195</v>
      </c>
      <c r="AH40">
        <v>-3.7108415920817599</v>
      </c>
      <c r="AJ40">
        <v>45.306122448979593</v>
      </c>
      <c r="AK40">
        <v>25.85219952983368</v>
      </c>
      <c r="AL40">
        <v>10.76786210239832</v>
      </c>
      <c r="AM40">
        <v>3.080185803700068</v>
      </c>
      <c r="AN40">
        <v>60.299753846284773</v>
      </c>
      <c r="AP40">
        <v>10</v>
      </c>
      <c r="AQ40">
        <v>-2.0625586693336757</v>
      </c>
      <c r="AR40">
        <v>1.5063803484838303</v>
      </c>
      <c r="AS40">
        <v>-5.5057576679317952</v>
      </c>
      <c r="AT40">
        <v>6.0618824498750197</v>
      </c>
      <c r="AV40">
        <v>45.306122448979593</v>
      </c>
      <c r="AW40">
        <v>75.683337222100675</v>
      </c>
      <c r="AX40">
        <v>7.4699980043216829</v>
      </c>
      <c r="AY40">
        <v>1.898711245424652</v>
      </c>
      <c r="AZ40">
        <v>14.9480215687332</v>
      </c>
      <c r="BB40">
        <v>10</v>
      </c>
      <c r="BC40">
        <v>-14.59174364021581</v>
      </c>
      <c r="BD40">
        <v>0.7469587250196934</v>
      </c>
      <c r="BE40">
        <v>2.2805194099317871</v>
      </c>
      <c r="BF40">
        <v>11.564265514844909</v>
      </c>
      <c r="BH40">
        <v>45.306122448979593</v>
      </c>
      <c r="BI40">
        <v>49.772117420117247</v>
      </c>
      <c r="BJ40">
        <v>4.4493370573216096</v>
      </c>
      <c r="BK40">
        <v>1.8333428908473031</v>
      </c>
      <c r="BL40">
        <v>43.945203697994224</v>
      </c>
      <c r="BN40">
        <v>10</v>
      </c>
      <c r="BO40">
        <v>28.625500366775128</v>
      </c>
      <c r="BP40">
        <v>-21.444500307047669</v>
      </c>
      <c r="BQ40">
        <v>5.5292422837899426</v>
      </c>
      <c r="BR40">
        <v>-5.9936844296928795</v>
      </c>
      <c r="BT40">
        <v>45.306122448979593</v>
      </c>
      <c r="BU40">
        <v>7.5434608475739653</v>
      </c>
      <c r="BV40">
        <v>30.535474292822439</v>
      </c>
      <c r="BW40">
        <v>3.73778183664577</v>
      </c>
      <c r="BX40">
        <v>58.184748521780747</v>
      </c>
      <c r="BZ40">
        <v>10</v>
      </c>
      <c r="CA40">
        <v>-3.0073122319976591</v>
      </c>
      <c r="CB40">
        <v>1.1773907744765211</v>
      </c>
      <c r="CC40">
        <v>1.9787876463427168E-2</v>
      </c>
      <c r="CD40">
        <v>2.183462198441859</v>
      </c>
      <c r="CF40">
        <v>45.306122448979593</v>
      </c>
      <c r="CG40">
        <v>52.566659989391397</v>
      </c>
      <c r="CH40">
        <v>8.3649801573931928</v>
      </c>
      <c r="CI40">
        <v>1.8451905724249551</v>
      </c>
      <c r="CJ40">
        <v>35.777481686317792</v>
      </c>
      <c r="CO40">
        <v>77.551020408163268</v>
      </c>
      <c r="CP40">
        <v>21.619878373252881</v>
      </c>
      <c r="CU40">
        <v>77.551020408163268</v>
      </c>
      <c r="CV40">
        <v>44.115251189882187</v>
      </c>
      <c r="DA40">
        <v>77.551020408163268</v>
      </c>
      <c r="DB40">
        <v>3.8424459514133109</v>
      </c>
    </row>
    <row r="41" spans="1:106" x14ac:dyDescent="0.25">
      <c r="A41" t="s">
        <v>21</v>
      </c>
      <c r="B41" t="s">
        <v>41</v>
      </c>
      <c r="C41">
        <v>4.5652600773154162E-20</v>
      </c>
      <c r="D41">
        <v>5.4864255838506862E-3</v>
      </c>
      <c r="E41">
        <v>1.2017772242840013E+17</v>
      </c>
      <c r="F41">
        <v>30</v>
      </c>
      <c r="G41">
        <v>0.23316828868514961</v>
      </c>
      <c r="H41">
        <v>0.25390204035613329</v>
      </c>
      <c r="I41">
        <v>2.5810297609275001E-2</v>
      </c>
      <c r="J41">
        <v>-0.512880649614599</v>
      </c>
      <c r="K41" s="1"/>
      <c r="L41">
        <v>46.530612244897959</v>
      </c>
      <c r="M41">
        <v>95.653432697805698</v>
      </c>
      <c r="N41">
        <v>0.51447362221656445</v>
      </c>
      <c r="O41">
        <v>0.1769952168722424</v>
      </c>
      <c r="P41">
        <v>3.6550985065883839</v>
      </c>
      <c r="R41">
        <v>30</v>
      </c>
      <c r="S41">
        <v>0.23430394835925172</v>
      </c>
      <c r="T41">
        <v>-2.5750794873559784</v>
      </c>
      <c r="U41">
        <v>0.46198284017403868</v>
      </c>
      <c r="V41">
        <v>1.8775566728192885</v>
      </c>
      <c r="X41">
        <v>46.530612244897959</v>
      </c>
      <c r="Y41">
        <v>2.9997984126312098</v>
      </c>
      <c r="Z41">
        <v>34.370288236162658</v>
      </c>
      <c r="AA41">
        <v>3.8560703393552229</v>
      </c>
      <c r="AB41">
        <v>58.775169208502653</v>
      </c>
      <c r="AD41">
        <v>30</v>
      </c>
      <c r="AE41">
        <v>3.6232291601594397</v>
      </c>
      <c r="AF41">
        <v>-6.4528359449381103</v>
      </c>
      <c r="AG41">
        <v>-1.7715126026360188</v>
      </c>
      <c r="AH41">
        <v>4.6011181148942981</v>
      </c>
      <c r="AJ41">
        <v>46.530612244897959</v>
      </c>
      <c r="AK41">
        <v>25.548917000211059</v>
      </c>
      <c r="AL41">
        <v>10.40395911530381</v>
      </c>
      <c r="AM41">
        <v>2.9689299343941848</v>
      </c>
      <c r="AN41">
        <v>61.078195246549008</v>
      </c>
      <c r="AP41">
        <v>30</v>
      </c>
      <c r="AQ41">
        <v>0.24221210397263349</v>
      </c>
      <c r="AR41">
        <v>0.30460016050332861</v>
      </c>
      <c r="AS41">
        <v>-1.8611145791562822</v>
      </c>
      <c r="AT41">
        <v>1.3142342740977195</v>
      </c>
      <c r="AV41">
        <v>46.530612244897959</v>
      </c>
      <c r="AW41">
        <v>75.77035724125875</v>
      </c>
      <c r="AX41">
        <v>7.2160790913248958</v>
      </c>
      <c r="AY41">
        <v>1.795984525658693</v>
      </c>
      <c r="AZ41">
        <v>15.217647182337879</v>
      </c>
      <c r="BB41">
        <v>30</v>
      </c>
      <c r="BC41">
        <v>-2.4297064271650015E-7</v>
      </c>
      <c r="BD41">
        <v>1.3218877283110677</v>
      </c>
      <c r="BE41">
        <v>7.5669037713084091</v>
      </c>
      <c r="BF41">
        <v>-8.8887915498828178</v>
      </c>
      <c r="BH41">
        <v>46.530612244897959</v>
      </c>
      <c r="BI41">
        <v>49.541384967972277</v>
      </c>
      <c r="BJ41">
        <v>4.2779133070241624</v>
      </c>
      <c r="BK41">
        <v>1.7905219872344911</v>
      </c>
      <c r="BL41">
        <v>44.39018111938028</v>
      </c>
      <c r="BN41">
        <v>30</v>
      </c>
      <c r="BO41">
        <v>43.90999216073034</v>
      </c>
      <c r="BP41">
        <v>-12.545590149129964</v>
      </c>
      <c r="BQ41">
        <v>2.5584400546625163</v>
      </c>
      <c r="BR41">
        <v>-33.924189085643057</v>
      </c>
      <c r="BT41">
        <v>46.530612244897959</v>
      </c>
      <c r="BU41">
        <v>7.5089765620134798</v>
      </c>
      <c r="BV41">
        <v>29.580252260651768</v>
      </c>
      <c r="BW41">
        <v>3.6788886304103672</v>
      </c>
      <c r="BX41">
        <v>59.233359496145923</v>
      </c>
      <c r="BZ41">
        <v>30</v>
      </c>
      <c r="CA41">
        <v>-8.2714229222187683</v>
      </c>
      <c r="CB41">
        <v>1.6673718428094606</v>
      </c>
      <c r="CC41">
        <v>-0.71230574203656793</v>
      </c>
      <c r="CD41">
        <v>8.4137270119866336</v>
      </c>
      <c r="CF41">
        <v>46.530612244897959</v>
      </c>
      <c r="CG41">
        <v>52.50056772360962</v>
      </c>
      <c r="CH41">
        <v>8.0675437952086391</v>
      </c>
      <c r="CI41">
        <v>1.7553131946354801</v>
      </c>
      <c r="CJ41">
        <v>36.20865370195493</v>
      </c>
      <c r="CO41">
        <v>79.591836734693885</v>
      </c>
      <c r="CP41">
        <v>22.850901782257541</v>
      </c>
      <c r="CU41">
        <v>79.591836734693885</v>
      </c>
      <c r="CV41">
        <v>44.855399964343732</v>
      </c>
      <c r="DA41">
        <v>79.591836734693885</v>
      </c>
      <c r="DB41">
        <v>3.5614009960233619</v>
      </c>
    </row>
    <row r="42" spans="1:106" x14ac:dyDescent="0.25">
      <c r="A42" t="s">
        <v>22</v>
      </c>
      <c r="B42" t="s">
        <v>42</v>
      </c>
      <c r="C42">
        <v>7.3971833245604829E-2</v>
      </c>
      <c r="D42">
        <v>6.7961114101944596E-3</v>
      </c>
      <c r="E42">
        <v>9.187431366787524E-2</v>
      </c>
      <c r="K42" s="1"/>
      <c r="L42">
        <v>47.755102040816332</v>
      </c>
      <c r="M42">
        <v>95.559800893743287</v>
      </c>
      <c r="N42">
        <v>0.51397135650948766</v>
      </c>
      <c r="O42">
        <v>0.17682292430417071</v>
      </c>
      <c r="P42">
        <v>3.74940486892906</v>
      </c>
      <c r="R42">
        <v>60</v>
      </c>
      <c r="S42">
        <v>-0.51796771156558385</v>
      </c>
      <c r="T42">
        <v>7.0247419741189532E-2</v>
      </c>
      <c r="U42">
        <v>-0.22807419394181094</v>
      </c>
      <c r="V42">
        <v>0.67445244765093548</v>
      </c>
      <c r="X42">
        <v>47.755102040816332</v>
      </c>
      <c r="Y42">
        <v>3.032340279614707</v>
      </c>
      <c r="Z42">
        <v>33.300632065082347</v>
      </c>
      <c r="AA42">
        <v>3.8077759253870451</v>
      </c>
      <c r="AB42">
        <v>59.860578365540469</v>
      </c>
      <c r="AD42">
        <v>60</v>
      </c>
      <c r="AE42">
        <v>-6.3402213693711822</v>
      </c>
      <c r="AF42">
        <v>3.6992718594418914</v>
      </c>
      <c r="AG42">
        <v>4.4526929742077934</v>
      </c>
      <c r="AH42">
        <v>-1.8117441274794572</v>
      </c>
      <c r="AJ42">
        <v>47.755102040816332</v>
      </c>
      <c r="AK42">
        <v>25.25768855778551</v>
      </c>
      <c r="AL42">
        <v>10.050506376387039</v>
      </c>
      <c r="AM42">
        <v>2.862240128853669</v>
      </c>
      <c r="AN42">
        <v>61.829566234128002</v>
      </c>
      <c r="AP42">
        <v>60</v>
      </c>
      <c r="AQ42">
        <v>4.0587635905001633</v>
      </c>
      <c r="AR42">
        <v>7.9821649259507534</v>
      </c>
      <c r="AS42">
        <v>0.43443103646876202</v>
      </c>
      <c r="AT42">
        <v>-12.475427593499589</v>
      </c>
      <c r="AV42">
        <v>47.755102040816332</v>
      </c>
      <c r="AW42">
        <v>75.845134146216992</v>
      </c>
      <c r="AX42">
        <v>6.9732601924535436</v>
      </c>
      <c r="AY42">
        <v>1.700768529554693</v>
      </c>
      <c r="AZ42">
        <v>15.480905172354969</v>
      </c>
      <c r="BB42">
        <v>60</v>
      </c>
      <c r="BC42">
        <v>-4.9874495226963873</v>
      </c>
      <c r="BD42">
        <v>5.6844166625886441</v>
      </c>
      <c r="BE42">
        <v>3.1803262409291784</v>
      </c>
      <c r="BF42">
        <v>-3.8772960590935028</v>
      </c>
      <c r="BH42">
        <v>47.755102040816332</v>
      </c>
      <c r="BI42">
        <v>49.319286583324057</v>
      </c>
      <c r="BJ42">
        <v>4.1128607813607738</v>
      </c>
      <c r="BK42">
        <v>1.7497310899608789</v>
      </c>
      <c r="BL42">
        <v>44.818123489771317</v>
      </c>
      <c r="BN42">
        <v>60</v>
      </c>
      <c r="BO42">
        <v>42.443862157795124</v>
      </c>
      <c r="BP42">
        <v>12.389002395983162</v>
      </c>
      <c r="BQ42">
        <v>1.4071519707073232</v>
      </c>
      <c r="BR42">
        <v>-56.241541269564664</v>
      </c>
      <c r="BT42">
        <v>47.755102040816332</v>
      </c>
      <c r="BU42">
        <v>7.4768854903564934</v>
      </c>
      <c r="BV42">
        <v>28.653810150936089</v>
      </c>
      <c r="BW42">
        <v>3.6189229676637908</v>
      </c>
      <c r="BX42">
        <v>60.251878667748947</v>
      </c>
      <c r="BZ42">
        <v>60</v>
      </c>
      <c r="CA42">
        <v>9.8270191936295745</v>
      </c>
      <c r="CB42">
        <v>7.4108260606334975</v>
      </c>
      <c r="CC42">
        <v>1.1969839381914409</v>
      </c>
      <c r="CD42">
        <v>-16.764499220290492</v>
      </c>
      <c r="CF42">
        <v>47.755102040816332</v>
      </c>
      <c r="CG42">
        <v>52.432165979635727</v>
      </c>
      <c r="CH42">
        <v>7.7817973834435108</v>
      </c>
      <c r="CI42">
        <v>1.671872008197802</v>
      </c>
      <c r="CJ42">
        <v>36.624717947704468</v>
      </c>
      <c r="CO42">
        <v>81.632653061224488</v>
      </c>
      <c r="CP42">
        <v>24.16565072471013</v>
      </c>
      <c r="CU42">
        <v>81.632653061224488</v>
      </c>
      <c r="CV42">
        <v>45.595614061179283</v>
      </c>
      <c r="DA42">
        <v>81.632653061224488</v>
      </c>
      <c r="DB42">
        <v>3.2747529624352998</v>
      </c>
    </row>
    <row r="43" spans="1:106" x14ac:dyDescent="0.25">
      <c r="A43" t="s">
        <v>23</v>
      </c>
      <c r="B43" t="s">
        <v>43</v>
      </c>
      <c r="C43">
        <v>1.150968337055266E-30</v>
      </c>
      <c r="D43">
        <v>8.2769079687022313E-3</v>
      </c>
      <c r="E43">
        <v>7.1912560078573203E+27</v>
      </c>
      <c r="K43" s="1"/>
      <c r="L43">
        <v>48.979591836734699</v>
      </c>
      <c r="M43">
        <v>95.466261219244259</v>
      </c>
      <c r="N43">
        <v>0.51346930526733237</v>
      </c>
      <c r="O43">
        <v>0.1766505995244054</v>
      </c>
      <c r="P43">
        <v>3.843618919439256</v>
      </c>
      <c r="X43">
        <v>48.979591836734699</v>
      </c>
      <c r="Y43">
        <v>3.0647299142905489</v>
      </c>
      <c r="Z43">
        <v>32.263444119783301</v>
      </c>
      <c r="AA43">
        <v>3.7572827506725082</v>
      </c>
      <c r="AB43">
        <v>60.915872885597153</v>
      </c>
      <c r="AJ43">
        <v>48.979591836734699</v>
      </c>
      <c r="AK43">
        <v>24.977897761218181</v>
      </c>
      <c r="AL43">
        <v>9.7074738525198665</v>
      </c>
      <c r="AM43">
        <v>2.759874406876873</v>
      </c>
      <c r="AN43">
        <v>62.554755249490832</v>
      </c>
      <c r="AV43">
        <v>48.979591836734699</v>
      </c>
      <c r="AW43">
        <v>75.908750205891778</v>
      </c>
      <c r="AX43">
        <v>6.7408265368333344</v>
      </c>
      <c r="AY43">
        <v>1.6125315111703289</v>
      </c>
      <c r="AZ43">
        <v>15.737959786684669</v>
      </c>
      <c r="BH43">
        <v>48.979591836734699</v>
      </c>
      <c r="BI43">
        <v>49.105379507929193</v>
      </c>
      <c r="BJ43">
        <v>3.9541644991427032</v>
      </c>
      <c r="BK43">
        <v>1.710830836101177</v>
      </c>
      <c r="BL43">
        <v>45.2296274621782</v>
      </c>
      <c r="BT43">
        <v>48.979591836734699</v>
      </c>
      <c r="BU43">
        <v>7.4468809912636162</v>
      </c>
      <c r="BV43">
        <v>27.75549346469926</v>
      </c>
      <c r="BW43">
        <v>3.5580501209207749</v>
      </c>
      <c r="BX43">
        <v>61.24107417379853</v>
      </c>
      <c r="CF43">
        <v>48.979591836734699</v>
      </c>
      <c r="CG43">
        <v>52.361912188512783</v>
      </c>
      <c r="CH43">
        <v>7.5071643748230841</v>
      </c>
      <c r="CI43">
        <v>1.594347762945918</v>
      </c>
      <c r="CJ43">
        <v>37.026288836648327</v>
      </c>
      <c r="CO43">
        <v>83.673469387755105</v>
      </c>
      <c r="CP43">
        <v>25.57621439031832</v>
      </c>
      <c r="CU43">
        <v>83.673469387755105</v>
      </c>
      <c r="CV43">
        <v>46.335882702165613</v>
      </c>
      <c r="DA43">
        <v>83.673469387755105</v>
      </c>
      <c r="DB43">
        <v>2.9806273471604672</v>
      </c>
    </row>
    <row r="44" spans="1:106" x14ac:dyDescent="0.25">
      <c r="A44" t="s">
        <v>24</v>
      </c>
      <c r="B44" t="s">
        <v>44</v>
      </c>
      <c r="C44">
        <v>1.7141022985076691E-29</v>
      </c>
      <c r="D44">
        <v>9.354697957103069E-3</v>
      </c>
      <c r="E44">
        <v>5.4574910524578675E+26</v>
      </c>
      <c r="K44" s="1"/>
      <c r="L44">
        <v>50.204081632653057</v>
      </c>
      <c r="M44">
        <v>95.372813526963597</v>
      </c>
      <c r="N44">
        <v>0.51296750155030402</v>
      </c>
      <c r="O44">
        <v>0.17647826668499941</v>
      </c>
      <c r="P44">
        <v>3.9377407482709099</v>
      </c>
      <c r="X44">
        <v>50.204081632653057</v>
      </c>
      <c r="Y44">
        <v>3.0967893842841279</v>
      </c>
      <c r="Z44">
        <v>31.25792478083892</v>
      </c>
      <c r="AA44">
        <v>3.704846406762007</v>
      </c>
      <c r="AB44">
        <v>61.941774671715073</v>
      </c>
      <c r="AJ44">
        <v>50.204081632653057</v>
      </c>
      <c r="AK44">
        <v>24.708928169170239</v>
      </c>
      <c r="AL44">
        <v>9.3748315105741487</v>
      </c>
      <c r="AM44">
        <v>2.6615907882621479</v>
      </c>
      <c r="AN44">
        <v>63.254650733106601</v>
      </c>
      <c r="AV44">
        <v>50.204081632653057</v>
      </c>
      <c r="AW44">
        <v>75.962287689199528</v>
      </c>
      <c r="AX44">
        <v>6.518063353589973</v>
      </c>
      <c r="AY44">
        <v>1.5307417245632811</v>
      </c>
      <c r="AZ44">
        <v>15.988975273227201</v>
      </c>
      <c r="BH44">
        <v>50.204081632653057</v>
      </c>
      <c r="BI44">
        <v>48.899203052736752</v>
      </c>
      <c r="BJ44">
        <v>3.801568245002676</v>
      </c>
      <c r="BK44">
        <v>1.673686631615747</v>
      </c>
      <c r="BL44">
        <v>45.625544413136481</v>
      </c>
      <c r="BT44">
        <v>50.204081632653057</v>
      </c>
      <c r="BU44">
        <v>7.4186564989351158</v>
      </c>
      <c r="BV44">
        <v>26.884608015249409</v>
      </c>
      <c r="BW44">
        <v>3.496462827963073</v>
      </c>
      <c r="BX44">
        <v>62.201771034516277</v>
      </c>
      <c r="CF44">
        <v>50.204081632653057</v>
      </c>
      <c r="CG44">
        <v>52.290100976263091</v>
      </c>
      <c r="CH44">
        <v>7.2431995501043316</v>
      </c>
      <c r="CI44">
        <v>1.52236709307269</v>
      </c>
      <c r="CJ44">
        <v>37.413870027899691</v>
      </c>
      <c r="CO44">
        <v>85.714285714285722</v>
      </c>
      <c r="CP44">
        <v>27.098832594842261</v>
      </c>
      <c r="CU44">
        <v>85.714285714285722</v>
      </c>
      <c r="CV44">
        <v>47.076194576810543</v>
      </c>
      <c r="DA44">
        <v>85.714285714285722</v>
      </c>
      <c r="DB44">
        <v>2.684737074512614</v>
      </c>
    </row>
    <row r="45" spans="1:106" x14ac:dyDescent="0.25">
      <c r="A45" t="s">
        <v>123</v>
      </c>
      <c r="B45" t="s">
        <v>124</v>
      </c>
      <c r="C45">
        <v>6.8498545043010744E-40</v>
      </c>
      <c r="D45">
        <v>6.6661670918201886E-4</v>
      </c>
      <c r="E45">
        <v>9.7318374976205004E+35</v>
      </c>
      <c r="K45" s="1"/>
      <c r="L45">
        <v>51.428571428571431</v>
      </c>
      <c r="M45">
        <v>95.279457669556265</v>
      </c>
      <c r="N45">
        <v>0.5124659784186083</v>
      </c>
      <c r="O45">
        <v>0.1763059499380058</v>
      </c>
      <c r="P45">
        <v>4.03177044557596</v>
      </c>
      <c r="X45">
        <v>51.428571428571431</v>
      </c>
      <c r="Y45">
        <v>3.128379268542429</v>
      </c>
      <c r="Z45">
        <v>30.283227432891959</v>
      </c>
      <c r="AA45">
        <v>3.650717418690538</v>
      </c>
      <c r="AB45">
        <v>62.939011322004461</v>
      </c>
      <c r="AJ45">
        <v>51.428571428571431</v>
      </c>
      <c r="AK45">
        <v>24.45016334030284</v>
      </c>
      <c r="AL45">
        <v>9.0525493174217431</v>
      </c>
      <c r="AM45">
        <v>2.567147292807844</v>
      </c>
      <c r="AN45">
        <v>63.930141125444401</v>
      </c>
      <c r="AV45">
        <v>51.428571428571431</v>
      </c>
      <c r="AW45">
        <v>76.00664921212821</v>
      </c>
      <c r="AX45">
        <v>6.304378241528692</v>
      </c>
      <c r="AY45">
        <v>1.454933240444791</v>
      </c>
      <c r="AZ45">
        <v>16.23410734647825</v>
      </c>
      <c r="BH45">
        <v>51.428571428571431</v>
      </c>
      <c r="BI45">
        <v>48.700311918626987</v>
      </c>
      <c r="BJ45">
        <v>3.654888476105886</v>
      </c>
      <c r="BK45">
        <v>1.6381889450563989</v>
      </c>
      <c r="BL45">
        <v>46.006613002454337</v>
      </c>
      <c r="BT45">
        <v>51.428571428571431</v>
      </c>
      <c r="BU45">
        <v>7.3920753560299239</v>
      </c>
      <c r="BV45">
        <v>26.040453470674318</v>
      </c>
      <c r="BW45">
        <v>3.4342865446618571</v>
      </c>
      <c r="BX45">
        <v>63.13468244313912</v>
      </c>
      <c r="CF45">
        <v>51.428571428571431</v>
      </c>
      <c r="CG45">
        <v>52.217026968908897</v>
      </c>
      <c r="CH45">
        <v>6.989457690044218</v>
      </c>
      <c r="CI45">
        <v>1.4555566327709799</v>
      </c>
      <c r="CJ45">
        <v>37.787965180571767</v>
      </c>
      <c r="CO45">
        <v>87.755102040816325</v>
      </c>
      <c r="CP45">
        <v>28.756316280413991</v>
      </c>
      <c r="CU45">
        <v>87.755102040816325</v>
      </c>
      <c r="CV45">
        <v>47.816545374655639</v>
      </c>
      <c r="DA45">
        <v>87.755102040816325</v>
      </c>
      <c r="DB45">
        <v>2.3844548689662748</v>
      </c>
    </row>
    <row r="46" spans="1:106" x14ac:dyDescent="0.25">
      <c r="A46" t="s">
        <v>25</v>
      </c>
      <c r="B46" t="s">
        <v>45</v>
      </c>
      <c r="C46">
        <v>3.5261780745206549E-2</v>
      </c>
      <c r="D46">
        <v>8.2326722417871354E-3</v>
      </c>
      <c r="E46">
        <v>0.23347295762725417</v>
      </c>
      <c r="K46" s="1"/>
      <c r="L46">
        <v>52.653061224489797</v>
      </c>
      <c r="M46">
        <v>95.186193499677259</v>
      </c>
      <c r="N46">
        <v>0.51196476893245091</v>
      </c>
      <c r="O46">
        <v>0.17613367343547739</v>
      </c>
      <c r="P46">
        <v>4.1257081015063433</v>
      </c>
      <c r="X46">
        <v>52.653061224489797</v>
      </c>
      <c r="Y46">
        <v>3.1593857994693151</v>
      </c>
      <c r="Z46">
        <v>29.338468721982721</v>
      </c>
      <c r="AA46">
        <v>3.59515218503212</v>
      </c>
      <c r="AB46">
        <v>63.90832857804034</v>
      </c>
      <c r="AJ46">
        <v>52.653061224489797</v>
      </c>
      <c r="AK46">
        <v>24.200986833277131</v>
      </c>
      <c r="AL46">
        <v>8.7405972399345124</v>
      </c>
      <c r="AM46">
        <v>2.4763019403123132</v>
      </c>
      <c r="AN46">
        <v>64.582114866973328</v>
      </c>
      <c r="AV46">
        <v>52.653061224489797</v>
      </c>
      <c r="AW46">
        <v>76.042841698569248</v>
      </c>
      <c r="AX46">
        <v>6.0991499018920452</v>
      </c>
      <c r="AY46">
        <v>1.3845549308284471</v>
      </c>
      <c r="AZ46">
        <v>16.473521509290201</v>
      </c>
      <c r="BH46">
        <v>52.653061224489797</v>
      </c>
      <c r="BI46">
        <v>48.508413088368009</v>
      </c>
      <c r="BJ46">
        <v>3.513948109001213</v>
      </c>
      <c r="BK46">
        <v>1.604264754018365</v>
      </c>
      <c r="BL46">
        <v>46.373376369703337</v>
      </c>
      <c r="BT46">
        <v>52.653061224489797</v>
      </c>
      <c r="BU46">
        <v>7.3670009052069743</v>
      </c>
      <c r="BV46">
        <v>25.222329499061821</v>
      </c>
      <c r="BW46">
        <v>3.3716467268883008</v>
      </c>
      <c r="BX46">
        <v>64.040521592903971</v>
      </c>
      <c r="CF46">
        <v>52.653061224489797</v>
      </c>
      <c r="CG46">
        <v>52.142984792472539</v>
      </c>
      <c r="CH46">
        <v>6.7454935753997054</v>
      </c>
      <c r="CI46">
        <v>1.39354301623365</v>
      </c>
      <c r="CJ46">
        <v>38.149077953777741</v>
      </c>
      <c r="CO46">
        <v>89.795918367346943</v>
      </c>
      <c r="CP46">
        <v>30.586028439793012</v>
      </c>
      <c r="CU46">
        <v>89.795918367346943</v>
      </c>
      <c r="CV46">
        <v>48.556912864187247</v>
      </c>
      <c r="DA46">
        <v>89.795918367346943</v>
      </c>
      <c r="DB46">
        <v>2.0802749709821491</v>
      </c>
    </row>
    <row r="47" spans="1:106" x14ac:dyDescent="0.25">
      <c r="A47" t="s">
        <v>26</v>
      </c>
      <c r="B47" t="s">
        <v>46</v>
      </c>
      <c r="C47">
        <v>9.9999977171205262E-2</v>
      </c>
      <c r="D47">
        <v>8.5387643231130943E-3</v>
      </c>
      <c r="E47">
        <v>8.5387662724105196E-2</v>
      </c>
      <c r="K47" s="1"/>
      <c r="L47">
        <v>53.877551020408163</v>
      </c>
      <c r="M47">
        <v>95.09302086998153</v>
      </c>
      <c r="N47">
        <v>0.5114639061520373</v>
      </c>
      <c r="O47">
        <v>0.1759614613294673</v>
      </c>
      <c r="P47">
        <v>4.2195538062139999</v>
      </c>
      <c r="X47">
        <v>53.877551020408163</v>
      </c>
      <c r="Y47">
        <v>3.1897745281227352</v>
      </c>
      <c r="Z47">
        <v>28.422834512947901</v>
      </c>
      <c r="AA47">
        <v>3.538326903463795</v>
      </c>
      <c r="AB47">
        <v>64.850399280075308</v>
      </c>
      <c r="AJ47">
        <v>53.877551020408163</v>
      </c>
      <c r="AK47">
        <v>23.96080246731853</v>
      </c>
      <c r="AL47">
        <v>8.4389325660386607</v>
      </c>
      <c r="AM47">
        <v>2.3888207932884011</v>
      </c>
      <c r="AN47">
        <v>65.211444849399115</v>
      </c>
      <c r="AV47">
        <v>53.877551020408163</v>
      </c>
      <c r="AW47">
        <v>76.071520593736437</v>
      </c>
      <c r="AX47">
        <v>5.9019594185134991</v>
      </c>
      <c r="AY47">
        <v>1.319224608019635</v>
      </c>
      <c r="AZ47">
        <v>16.707363420310369</v>
      </c>
      <c r="BH47">
        <v>53.877551020408163</v>
      </c>
      <c r="BI47">
        <v>48.323213544727928</v>
      </c>
      <c r="BJ47">
        <v>3.3785700602375308</v>
      </c>
      <c r="BK47">
        <v>1.5718410360968791</v>
      </c>
      <c r="BL47">
        <v>46.726377654455057</v>
      </c>
      <c r="BT47">
        <v>53.877551020408163</v>
      </c>
      <c r="BU47">
        <v>7.3432964891251977</v>
      </c>
      <c r="BV47">
        <v>24.429535768499701</v>
      </c>
      <c r="BW47">
        <v>3.3086688305135779</v>
      </c>
      <c r="BX47">
        <v>64.92000167704775</v>
      </c>
      <c r="CF47">
        <v>53.877551020408163</v>
      </c>
      <c r="CG47">
        <v>52.06826907297625</v>
      </c>
      <c r="CH47">
        <v>6.510861986927762</v>
      </c>
      <c r="CI47">
        <v>1.335952877653561</v>
      </c>
      <c r="CJ47">
        <v>38.497712006630813</v>
      </c>
      <c r="CO47">
        <v>91.83673469387756</v>
      </c>
      <c r="CP47">
        <v>32.636140134032672</v>
      </c>
      <c r="CU47">
        <v>91.83673469387756</v>
      </c>
      <c r="CV47">
        <v>49.297282048436138</v>
      </c>
      <c r="DA47">
        <v>91.83673469387756</v>
      </c>
      <c r="DB47">
        <v>1.773945648813565</v>
      </c>
    </row>
    <row r="48" spans="1:106" x14ac:dyDescent="0.25">
      <c r="A48" t="s">
        <v>115</v>
      </c>
      <c r="B48" t="s">
        <v>117</v>
      </c>
      <c r="C48">
        <v>-1.027795789847104</v>
      </c>
      <c r="D48">
        <v>5.346313125652704E-2</v>
      </c>
      <c r="E48">
        <v>-5.2017270147098262E-2</v>
      </c>
      <c r="K48" s="1"/>
      <c r="L48">
        <v>55.102040816326529</v>
      </c>
      <c r="M48">
        <v>94.999939633124058</v>
      </c>
      <c r="N48">
        <v>0.51096342313757337</v>
      </c>
      <c r="O48">
        <v>0.1757893377720284</v>
      </c>
      <c r="P48">
        <v>4.3133076498508656</v>
      </c>
      <c r="X48">
        <v>55.102040816326529</v>
      </c>
      <c r="Y48">
        <v>3.2195110055606402</v>
      </c>
      <c r="Z48">
        <v>27.535510670624181</v>
      </c>
      <c r="AA48">
        <v>3.4804177716626041</v>
      </c>
      <c r="AB48">
        <v>65.765896268361956</v>
      </c>
      <c r="AJ48">
        <v>55.102040816326529</v>
      </c>
      <c r="AK48">
        <v>23.729283382547472</v>
      </c>
      <c r="AL48">
        <v>8.1472487541218062</v>
      </c>
      <c r="AM48">
        <v>2.3045674800117659</v>
      </c>
      <c r="AN48">
        <v>65.818901059054696</v>
      </c>
      <c r="AV48">
        <v>55.102040816326529</v>
      </c>
      <c r="AW48">
        <v>76.093309839511349</v>
      </c>
      <c r="AX48">
        <v>5.7124064445634586</v>
      </c>
      <c r="AY48">
        <v>1.258574795379972</v>
      </c>
      <c r="AZ48">
        <v>16.935776961125161</v>
      </c>
      <c r="BH48">
        <v>55.102040816326529</v>
      </c>
      <c r="BI48">
        <v>48.144420270474917</v>
      </c>
      <c r="BJ48">
        <v>3.2485772463637179</v>
      </c>
      <c r="BK48">
        <v>1.5408447688871729</v>
      </c>
      <c r="BL48">
        <v>47.066159996281122</v>
      </c>
      <c r="BT48">
        <v>55.102040816326529</v>
      </c>
      <c r="BU48">
        <v>7.3208254504435297</v>
      </c>
      <c r="BV48">
        <v>23.661371947075772</v>
      </c>
      <c r="BW48">
        <v>3.2454783114088621</v>
      </c>
      <c r="BX48">
        <v>65.773835888807355</v>
      </c>
      <c r="CF48">
        <v>55.102040816326529</v>
      </c>
      <c r="CG48">
        <v>51.993168162658087</v>
      </c>
      <c r="CH48">
        <v>6.2851230743270863</v>
      </c>
      <c r="CI48">
        <v>1.2824188899633779</v>
      </c>
      <c r="CJ48">
        <v>38.8343660317706</v>
      </c>
      <c r="CO48">
        <v>93.877551020408163</v>
      </c>
      <c r="CP48">
        <v>35.00761070320327</v>
      </c>
      <c r="CU48">
        <v>93.877551020408163</v>
      </c>
      <c r="CV48">
        <v>50.037645838636649</v>
      </c>
      <c r="DA48">
        <v>93.877551020408163</v>
      </c>
      <c r="DB48">
        <v>1.4634490251615599</v>
      </c>
    </row>
    <row r="49" spans="1:106" x14ac:dyDescent="0.25">
      <c r="A49" t="s">
        <v>116</v>
      </c>
      <c r="B49" t="s">
        <v>118</v>
      </c>
      <c r="C49">
        <v>2.610813169879</v>
      </c>
      <c r="D49">
        <v>25.59109039537482</v>
      </c>
      <c r="E49">
        <v>9.8019615844671328</v>
      </c>
      <c r="K49" s="1"/>
      <c r="L49">
        <v>56.326530612244902</v>
      </c>
      <c r="M49">
        <v>94.906949641759823</v>
      </c>
      <c r="N49">
        <v>0.51046335294926448</v>
      </c>
      <c r="O49">
        <v>0.1756173269152137</v>
      </c>
      <c r="P49">
        <v>4.4069697225688822</v>
      </c>
      <c r="X49">
        <v>56.326530612244902</v>
      </c>
      <c r="Y49">
        <v>3.248560782840979</v>
      </c>
      <c r="Z49">
        <v>26.675683059848261</v>
      </c>
      <c r="AA49">
        <v>3.4216009873055899</v>
      </c>
      <c r="AB49">
        <v>66.655492383152918</v>
      </c>
      <c r="AJ49">
        <v>56.326530612244902</v>
      </c>
      <c r="AK49">
        <v>23.506120269738499</v>
      </c>
      <c r="AL49">
        <v>7.8652378694824421</v>
      </c>
      <c r="AM49">
        <v>2.2234153702149011</v>
      </c>
      <c r="AN49">
        <v>66.405227166533592</v>
      </c>
      <c r="AV49">
        <v>56.326530612244902</v>
      </c>
      <c r="AW49">
        <v>76.108833377775539</v>
      </c>
      <c r="AX49">
        <v>5.5300906332123212</v>
      </c>
      <c r="AY49">
        <v>1.202238016271074</v>
      </c>
      <c r="AZ49">
        <v>17.158906013320991</v>
      </c>
      <c r="BH49">
        <v>56.326530612244902</v>
      </c>
      <c r="BI49">
        <v>47.971740248377152</v>
      </c>
      <c r="BJ49">
        <v>3.1237925839286511</v>
      </c>
      <c r="BK49">
        <v>1.5112029299844809</v>
      </c>
      <c r="BL49">
        <v>47.393266534753067</v>
      </c>
      <c r="BT49">
        <v>56.326530612244902</v>
      </c>
      <c r="BU49">
        <v>7.2994520433144983</v>
      </c>
      <c r="BV49">
        <v>22.91713611476353</v>
      </c>
      <c r="BW49">
        <v>3.1822001258469421</v>
      </c>
      <c r="BX49">
        <v>66.602736443879067</v>
      </c>
      <c r="CF49">
        <v>56.326530612244902</v>
      </c>
      <c r="CG49">
        <v>51.917913370024223</v>
      </c>
      <c r="CH49">
        <v>6.0678846120284877</v>
      </c>
      <c r="CI49">
        <v>1.232624396150318</v>
      </c>
      <c r="CJ49">
        <v>39.15949877389437</v>
      </c>
      <c r="CO49">
        <v>95.91836734693878</v>
      </c>
      <c r="CP49">
        <v>37.921828587412683</v>
      </c>
      <c r="CU49">
        <v>95.91836734693878</v>
      </c>
      <c r="CV49">
        <v>50.778002172278292</v>
      </c>
      <c r="DA49">
        <v>95.91836734693878</v>
      </c>
      <c r="DB49">
        <v>1.1508141891477111</v>
      </c>
    </row>
    <row r="50" spans="1:106" x14ac:dyDescent="0.25">
      <c r="A50" t="s">
        <v>148</v>
      </c>
      <c r="C50">
        <v>-0.17354110693248481</v>
      </c>
      <c r="D50">
        <v>7.0461941569698174</v>
      </c>
      <c r="E50">
        <v>-40.602450229334423</v>
      </c>
      <c r="K50" s="1"/>
      <c r="L50">
        <v>57.551020408163268</v>
      </c>
      <c r="M50">
        <v>94.814050748543778</v>
      </c>
      <c r="N50">
        <v>0.50996372864731654</v>
      </c>
      <c r="O50">
        <v>0.17544545291107611</v>
      </c>
      <c r="P50">
        <v>4.5005401145199846</v>
      </c>
      <c r="X50">
        <v>57.551020408163268</v>
      </c>
      <c r="Y50">
        <v>3.2768894110217039</v>
      </c>
      <c r="Z50">
        <v>25.842537545456839</v>
      </c>
      <c r="AA50">
        <v>3.3620527480697939</v>
      </c>
      <c r="AB50">
        <v>67.51986046470077</v>
      </c>
      <c r="AJ50">
        <v>57.551020408163268</v>
      </c>
      <c r="AK50">
        <v>23.290991922853649</v>
      </c>
      <c r="AL50">
        <v>7.5926484482534518</v>
      </c>
      <c r="AM50">
        <v>2.145238540306734</v>
      </c>
      <c r="AN50">
        <v>66.971121763659397</v>
      </c>
      <c r="AV50">
        <v>57.551020408163268</v>
      </c>
      <c r="AW50">
        <v>76.118715150410594</v>
      </c>
      <c r="AX50">
        <v>5.3546116376304891</v>
      </c>
      <c r="AY50">
        <v>1.149846794054556</v>
      </c>
      <c r="AZ50">
        <v>17.376894458484269</v>
      </c>
      <c r="BH50">
        <v>57.551020408163268</v>
      </c>
      <c r="BI50">
        <v>47.804880461202693</v>
      </c>
      <c r="BJ50">
        <v>3.004038989481205</v>
      </c>
      <c r="BK50">
        <v>1.4828424969840359</v>
      </c>
      <c r="BL50">
        <v>47.708240409442503</v>
      </c>
      <c r="BT50">
        <v>57.551020408163268</v>
      </c>
      <c r="BU50">
        <v>7.2790868484478581</v>
      </c>
      <c r="BV50">
        <v>22.196109321508679</v>
      </c>
      <c r="BW50">
        <v>3.1189419162674672</v>
      </c>
      <c r="BX50">
        <v>67.407386642714528</v>
      </c>
      <c r="CF50">
        <v>57.551020408163268</v>
      </c>
      <c r="CG50">
        <v>51.842690559513187</v>
      </c>
      <c r="CH50">
        <v>5.8587915992517976</v>
      </c>
      <c r="CI50">
        <v>1.1862928947227009</v>
      </c>
      <c r="CJ50">
        <v>39.473538094828228</v>
      </c>
      <c r="CO50">
        <v>97.959183673469397</v>
      </c>
      <c r="CP50">
        <v>42.230806481951063</v>
      </c>
      <c r="CU50">
        <v>97.959183673469397</v>
      </c>
      <c r="CV50">
        <v>51.518355882978398</v>
      </c>
      <c r="DA50">
        <v>97.959183673469397</v>
      </c>
      <c r="DB50">
        <v>0.83617998242339819</v>
      </c>
    </row>
    <row r="51" spans="1:106" x14ac:dyDescent="0.25">
      <c r="A51" t="s">
        <v>149</v>
      </c>
      <c r="C51">
        <v>0.1764529022074604</v>
      </c>
      <c r="D51">
        <v>7.3959288694352114</v>
      </c>
      <c r="E51">
        <v>41.914464295631817</v>
      </c>
      <c r="K51" s="1"/>
      <c r="L51">
        <v>58.775510204081627</v>
      </c>
      <c r="M51">
        <v>94.721242806130917</v>
      </c>
      <c r="N51">
        <v>0.50946458329193489</v>
      </c>
      <c r="O51">
        <v>0.1752737399116687</v>
      </c>
      <c r="P51">
        <v>4.594018915856112</v>
      </c>
      <c r="X51">
        <v>58.775510204081627</v>
      </c>
      <c r="Y51">
        <v>3.3044680387013541</v>
      </c>
      <c r="Z51">
        <v>25.035262233514231</v>
      </c>
      <c r="AA51">
        <v>3.3019436398795681</v>
      </c>
      <c r="AB51">
        <v>68.359668132354884</v>
      </c>
      <c r="AJ51">
        <v>58.775510204081627</v>
      </c>
      <c r="AK51">
        <v>23.083577135854981</v>
      </c>
      <c r="AL51">
        <v>7.3292290265677131</v>
      </c>
      <c r="AM51">
        <v>2.0699110666961942</v>
      </c>
      <c r="AN51">
        <v>67.517283442255703</v>
      </c>
      <c r="AV51">
        <v>58.775510204081627</v>
      </c>
      <c r="AW51">
        <v>76.123541701951453</v>
      </c>
      <c r="AX51">
        <v>5.1855912738714451</v>
      </c>
      <c r="AY51">
        <v>1.101051007161975</v>
      </c>
      <c r="AZ51">
        <v>17.589884057595039</v>
      </c>
      <c r="BH51">
        <v>58.775510204081627</v>
      </c>
      <c r="BI51">
        <v>47.643547891719727</v>
      </c>
      <c r="BJ51">
        <v>2.8891393795702589</v>
      </c>
      <c r="BK51">
        <v>1.4556904474810719</v>
      </c>
      <c r="BL51">
        <v>48.011624759921013</v>
      </c>
      <c r="BT51">
        <v>58.775510204081627</v>
      </c>
      <c r="BU51">
        <v>7.2596701151939644</v>
      </c>
      <c r="BV51">
        <v>21.497619358870491</v>
      </c>
      <c r="BW51">
        <v>3.055795166521921</v>
      </c>
      <c r="BX51">
        <v>68.188440112117306</v>
      </c>
      <c r="CF51">
        <v>58.775510204081627</v>
      </c>
      <c r="CG51">
        <v>51.767659711502702</v>
      </c>
      <c r="CH51">
        <v>5.6575112069392741</v>
      </c>
      <c r="CI51">
        <v>1.1431736838767179</v>
      </c>
      <c r="CJ51">
        <v>39.776890514696568</v>
      </c>
    </row>
    <row r="52" spans="1:106" x14ac:dyDescent="0.25">
      <c r="A52" t="s">
        <v>120</v>
      </c>
      <c r="B52" t="s">
        <v>119</v>
      </c>
      <c r="C52">
        <v>-1.6042312317197159E-5</v>
      </c>
      <c r="D52">
        <v>0.40922020893183447</v>
      </c>
      <c r="E52">
        <v>-25508.804518981688</v>
      </c>
      <c r="K52" s="1"/>
      <c r="L52">
        <v>60</v>
      </c>
      <c r="M52">
        <v>94.628525667176191</v>
      </c>
      <c r="N52">
        <v>0.50896594994332545</v>
      </c>
      <c r="O52">
        <v>0.17510221206904431</v>
      </c>
      <c r="P52">
        <v>4.6874062167292028</v>
      </c>
      <c r="X52">
        <v>60</v>
      </c>
      <c r="Y52">
        <v>3.3313010448989169</v>
      </c>
      <c r="Z52">
        <v>24.253085913592141</v>
      </c>
      <c r="AA52">
        <v>3.2414075272751441</v>
      </c>
      <c r="AB52">
        <v>69.175547552349059</v>
      </c>
      <c r="AJ52">
        <v>60</v>
      </c>
      <c r="AK52">
        <v>22.883554702704512</v>
      </c>
      <c r="AL52">
        <v>7.0747281405581077</v>
      </c>
      <c r="AM52">
        <v>1.997307025792207</v>
      </c>
      <c r="AN52">
        <v>68.044410794146117</v>
      </c>
      <c r="AV52">
        <v>60</v>
      </c>
      <c r="AW52">
        <v>76.123755909499835</v>
      </c>
      <c r="AX52">
        <v>5.0227350740492458</v>
      </c>
      <c r="AY52">
        <v>1.055568963531238</v>
      </c>
      <c r="AZ52">
        <v>17.79800809349959</v>
      </c>
      <c r="BH52">
        <v>60</v>
      </c>
      <c r="BI52">
        <v>47.487449522696387</v>
      </c>
      <c r="BJ52">
        <v>2.7789166707446888</v>
      </c>
      <c r="BK52">
        <v>1.4296737590708219</v>
      </c>
      <c r="BL52">
        <v>48.303962725760172</v>
      </c>
      <c r="BT52">
        <v>60</v>
      </c>
      <c r="BU52">
        <v>7.2411378422048767</v>
      </c>
      <c r="BV52">
        <v>20.820997604016839</v>
      </c>
      <c r="BW52">
        <v>2.9928480292926771</v>
      </c>
      <c r="BX52">
        <v>68.946541269564648</v>
      </c>
      <c r="CF52">
        <v>60</v>
      </c>
      <c r="CG52">
        <v>51.692980806370429</v>
      </c>
      <c r="CH52">
        <v>5.4637106060331719</v>
      </c>
      <c r="CI52">
        <v>1.1030160618085589</v>
      </c>
      <c r="CJ52">
        <v>40.069962553623832</v>
      </c>
    </row>
    <row r="53" spans="1:106" x14ac:dyDescent="0.25">
      <c r="A53" t="s">
        <v>122</v>
      </c>
      <c r="B53" t="s">
        <v>121</v>
      </c>
      <c r="C53">
        <v>9.6626742655763153E-6</v>
      </c>
      <c r="D53">
        <v>69.492751448935522</v>
      </c>
      <c r="E53">
        <v>7191875.6173439873</v>
      </c>
      <c r="G53" s="1"/>
      <c r="L53" s="1"/>
    </row>
    <row r="54" spans="1:106" x14ac:dyDescent="0.25">
      <c r="A54" t="s">
        <v>27</v>
      </c>
      <c r="B54" t="s">
        <v>47</v>
      </c>
      <c r="C54">
        <v>7.6371645874410084E-5</v>
      </c>
      <c r="D54">
        <v>2.3880789669798671E-2</v>
      </c>
      <c r="E54">
        <v>312.69182949218629</v>
      </c>
      <c r="G54" s="1"/>
    </row>
    <row r="55" spans="1:106" x14ac:dyDescent="0.25">
      <c r="A55" t="s">
        <v>28</v>
      </c>
      <c r="B55" t="s">
        <v>48</v>
      </c>
      <c r="C55">
        <v>1.3984510988830559E-5</v>
      </c>
      <c r="D55">
        <v>1.4808761330262799E-5</v>
      </c>
      <c r="E55">
        <v>1.0589402333832458</v>
      </c>
    </row>
    <row r="56" spans="1:106" x14ac:dyDescent="0.25">
      <c r="A56" t="s">
        <v>29</v>
      </c>
      <c r="B56" t="s">
        <v>49</v>
      </c>
      <c r="C56">
        <v>1.398451099173885E-5</v>
      </c>
      <c r="D56">
        <v>2.3287917600208682E-6</v>
      </c>
      <c r="E56">
        <v>0.16652650646108175</v>
      </c>
    </row>
    <row r="57" spans="1:106" x14ac:dyDescent="0.25">
      <c r="A57" t="s">
        <v>30</v>
      </c>
      <c r="B57" t="s">
        <v>50</v>
      </c>
      <c r="C57">
        <v>7.7217550811802313E-5</v>
      </c>
      <c r="D57">
        <v>2.6397804312130759E-2</v>
      </c>
      <c r="E57">
        <v>341.86275056131393</v>
      </c>
    </row>
    <row r="58" spans="1:106" x14ac:dyDescent="0.25">
      <c r="A58" t="s">
        <v>125</v>
      </c>
      <c r="B58" t="s">
        <v>126</v>
      </c>
      <c r="C58">
        <v>2.415637317155188E-4</v>
      </c>
      <c r="D58">
        <v>69.487388072380412</v>
      </c>
      <c r="E58">
        <v>287656.54338463891</v>
      </c>
    </row>
    <row r="59" spans="1:106" x14ac:dyDescent="0.25">
      <c r="A59" t="s">
        <v>31</v>
      </c>
      <c r="B59" t="s">
        <v>51</v>
      </c>
      <c r="C59">
        <v>1.346752068496211E-4</v>
      </c>
      <c r="D59">
        <v>1.1092208159983509E-5</v>
      </c>
      <c r="E59">
        <v>8.2362659166873353E-2</v>
      </c>
    </row>
    <row r="60" spans="1:106" x14ac:dyDescent="0.25">
      <c r="A60" t="s">
        <v>32</v>
      </c>
      <c r="B60" t="s">
        <v>52</v>
      </c>
      <c r="C60">
        <v>9.992475188098058E-11</v>
      </c>
      <c r="D60">
        <v>5.0092419704442443E-3</v>
      </c>
      <c r="E60">
        <v>50130141.693128295</v>
      </c>
    </row>
    <row r="61" spans="1:106" x14ac:dyDescent="0.25">
      <c r="A61" t="s">
        <v>127</v>
      </c>
      <c r="B61" t="s">
        <v>129</v>
      </c>
      <c r="C61">
        <v>1</v>
      </c>
      <c r="D61">
        <v>0</v>
      </c>
      <c r="E61">
        <v>0</v>
      </c>
    </row>
    <row r="62" spans="1:106" x14ac:dyDescent="0.25">
      <c r="A62" t="s">
        <v>128</v>
      </c>
      <c r="B62" t="s">
        <v>130</v>
      </c>
      <c r="C62">
        <v>1</v>
      </c>
      <c r="D62">
        <v>0</v>
      </c>
      <c r="E62">
        <v>0</v>
      </c>
    </row>
    <row r="63" spans="1:106" x14ac:dyDescent="0.25">
      <c r="A63" t="s">
        <v>150</v>
      </c>
      <c r="C63">
        <v>1</v>
      </c>
      <c r="D63">
        <v>0</v>
      </c>
      <c r="E63">
        <v>0</v>
      </c>
    </row>
    <row r="64" spans="1:106" x14ac:dyDescent="0.25">
      <c r="A64" t="s">
        <v>151</v>
      </c>
      <c r="C64">
        <v>1</v>
      </c>
      <c r="D64">
        <v>0</v>
      </c>
      <c r="E64">
        <v>0</v>
      </c>
    </row>
    <row r="65" spans="1:5" x14ac:dyDescent="0.25">
      <c r="A65" t="s">
        <v>176</v>
      </c>
      <c r="B65" t="s">
        <v>131</v>
      </c>
      <c r="C65">
        <v>3.096585909059559E-7</v>
      </c>
      <c r="D65">
        <v>0.23357823111112869</v>
      </c>
      <c r="E65">
        <v>754308.90009464324</v>
      </c>
    </row>
    <row r="66" spans="1:5" x14ac:dyDescent="0.25">
      <c r="A66" t="s">
        <v>177</v>
      </c>
      <c r="B66" t="s">
        <v>132</v>
      </c>
      <c r="C66">
        <v>2.8025124105931989E-8</v>
      </c>
      <c r="D66">
        <v>0.23402725174794309</v>
      </c>
      <c r="E66">
        <v>8350623.2073529791</v>
      </c>
    </row>
    <row r="67" spans="1:5" x14ac:dyDescent="0.25">
      <c r="A67" t="s">
        <v>33</v>
      </c>
      <c r="B67" t="s">
        <v>53</v>
      </c>
      <c r="C67">
        <v>9.9999999999908122E-11</v>
      </c>
      <c r="D67">
        <v>1.077787838583317E-7</v>
      </c>
      <c r="E67">
        <v>1077.7878385843073</v>
      </c>
    </row>
    <row r="68" spans="1:5" x14ac:dyDescent="0.25">
      <c r="A68" t="s">
        <v>34</v>
      </c>
      <c r="B68" t="s">
        <v>54</v>
      </c>
      <c r="C68">
        <v>1.009529365032297E-10</v>
      </c>
      <c r="D68">
        <v>1.1392238531204009E-6</v>
      </c>
      <c r="E68">
        <v>11284.702481972427</v>
      </c>
    </row>
    <row r="69" spans="1:5" x14ac:dyDescent="0.25">
      <c r="A69" t="s">
        <v>35</v>
      </c>
      <c r="B69" t="s">
        <v>55</v>
      </c>
      <c r="C69">
        <v>9.9999999892122326E-11</v>
      </c>
      <c r="D69">
        <v>4.8170509951209498E-6</v>
      </c>
      <c r="E69">
        <v>48170.510003174721</v>
      </c>
    </row>
    <row r="70" spans="1:5" x14ac:dyDescent="0.25">
      <c r="A70" t="s">
        <v>36</v>
      </c>
      <c r="B70" t="s">
        <v>56</v>
      </c>
      <c r="C70">
        <v>9.9999999989392433E-11</v>
      </c>
      <c r="D70">
        <v>3.2508190588663822E-7</v>
      </c>
      <c r="E70">
        <v>3250.8190592112151</v>
      </c>
    </row>
    <row r="71" spans="1:5" x14ac:dyDescent="0.25">
      <c r="A71" t="s">
        <v>178</v>
      </c>
      <c r="B71" t="s">
        <v>133</v>
      </c>
      <c r="C71">
        <v>9.9964335645849592E-11</v>
      </c>
      <c r="D71">
        <v>1.922389019837552E-3</v>
      </c>
      <c r="E71">
        <v>19230748.720705047</v>
      </c>
    </row>
    <row r="72" spans="1:5" x14ac:dyDescent="0.25">
      <c r="A72" t="s">
        <v>37</v>
      </c>
      <c r="B72" t="s">
        <v>57</v>
      </c>
      <c r="C72">
        <v>2.4666047266258182E-10</v>
      </c>
      <c r="D72">
        <v>2.366701508755941E-4</v>
      </c>
      <c r="E72">
        <v>959497.67841135233</v>
      </c>
    </row>
    <row r="73" spans="1:5" x14ac:dyDescent="0.25">
      <c r="A73" t="s">
        <v>38</v>
      </c>
      <c r="B73" t="s">
        <v>58</v>
      </c>
      <c r="C73">
        <v>1.1420224058871081E-10</v>
      </c>
      <c r="D73">
        <v>2.1311081508069709E-5</v>
      </c>
      <c r="E73">
        <v>186608.26090811711</v>
      </c>
    </row>
    <row r="74" spans="1:5" x14ac:dyDescent="0.25">
      <c r="A74" t="s">
        <v>157</v>
      </c>
      <c r="B74" t="s">
        <v>158</v>
      </c>
      <c r="C74">
        <v>0</v>
      </c>
      <c r="D74">
        <v>0</v>
      </c>
      <c r="E74" t="e">
        <v>#DIV/0!</v>
      </c>
    </row>
    <row r="75" spans="1:5" x14ac:dyDescent="0.25">
      <c r="A75" t="s">
        <v>159</v>
      </c>
      <c r="B75" t="s">
        <v>161</v>
      </c>
      <c r="C75">
        <v>0</v>
      </c>
      <c r="D75">
        <v>0</v>
      </c>
      <c r="E75" t="e">
        <v>#DIV/0!</v>
      </c>
    </row>
    <row r="76" spans="1:5" x14ac:dyDescent="0.25">
      <c r="A76" t="s">
        <v>162</v>
      </c>
      <c r="B76" t="s">
        <v>168</v>
      </c>
      <c r="C76">
        <v>0</v>
      </c>
      <c r="D76">
        <v>0</v>
      </c>
      <c r="E76" t="e">
        <v>#DIV/0!</v>
      </c>
    </row>
    <row r="77" spans="1:5" x14ac:dyDescent="0.25">
      <c r="A77" t="s">
        <v>163</v>
      </c>
      <c r="B77" t="s">
        <v>170</v>
      </c>
      <c r="C77">
        <v>0</v>
      </c>
      <c r="D77">
        <v>0</v>
      </c>
      <c r="E77" t="e">
        <v>#DIV/0!</v>
      </c>
    </row>
    <row r="78" spans="1:5" x14ac:dyDescent="0.25">
      <c r="A78" t="s">
        <v>164</v>
      </c>
      <c r="B78" t="s">
        <v>171</v>
      </c>
      <c r="C78">
        <v>0</v>
      </c>
      <c r="D78">
        <v>0</v>
      </c>
      <c r="E78" t="e">
        <v>#DIV/0!</v>
      </c>
    </row>
    <row r="79" spans="1:5" x14ac:dyDescent="0.25">
      <c r="A79" t="s">
        <v>165</v>
      </c>
      <c r="B79" t="s">
        <v>172</v>
      </c>
      <c r="C79">
        <v>0</v>
      </c>
      <c r="D79">
        <v>0</v>
      </c>
      <c r="E79" t="e">
        <v>#DIV/0!</v>
      </c>
    </row>
    <row r="80" spans="1:5" x14ac:dyDescent="0.25">
      <c r="A80" t="s">
        <v>160</v>
      </c>
      <c r="B80" t="s">
        <v>169</v>
      </c>
      <c r="C80">
        <v>0</v>
      </c>
      <c r="D80">
        <v>0</v>
      </c>
      <c r="E80" t="e">
        <v>#DIV/0!</v>
      </c>
    </row>
    <row r="81" spans="1:5" x14ac:dyDescent="0.25">
      <c r="A81" t="s">
        <v>166</v>
      </c>
      <c r="B81" t="s">
        <v>173</v>
      </c>
      <c r="C81">
        <v>0</v>
      </c>
      <c r="D81">
        <v>0</v>
      </c>
      <c r="E81" t="e">
        <v>#DIV/0!</v>
      </c>
    </row>
    <row r="82" spans="1:5" x14ac:dyDescent="0.25">
      <c r="A82" t="s">
        <v>167</v>
      </c>
      <c r="B82" t="s">
        <v>174</v>
      </c>
      <c r="C82">
        <v>0</v>
      </c>
      <c r="D82">
        <v>0</v>
      </c>
      <c r="E82" t="e"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1968-E1C0-460D-B16C-525A500DF992}">
  <dimension ref="A1:DB82"/>
  <sheetViews>
    <sheetView topLeftCell="CH1" workbookViewId="0">
      <selection activeCell="CY11" sqref="CY11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2.258577681213958E-3</v>
      </c>
      <c r="D2">
        <v>8.3340600610826425E-4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0.41947911644189217</v>
      </c>
      <c r="D3">
        <v>2.1781477442516199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0.52242428674399244</v>
      </c>
      <c r="CO3">
        <v>2.0408163265306118</v>
      </c>
      <c r="CP3">
        <v>1.1589961869121981</v>
      </c>
      <c r="CR3">
        <v>0</v>
      </c>
      <c r="CS3">
        <v>8.9499999999999993</v>
      </c>
      <c r="CU3">
        <v>2.0408163265306118</v>
      </c>
      <c r="CV3">
        <v>17.239206956297039</v>
      </c>
      <c r="CX3">
        <v>0</v>
      </c>
      <c r="CY3">
        <v>8.9499999999999993</v>
      </c>
      <c r="DA3">
        <v>2.0408163265306118</v>
      </c>
      <c r="DB3">
        <v>8.7935241161170694</v>
      </c>
    </row>
    <row r="4" spans="1:106" x14ac:dyDescent="0.25">
      <c r="A4" t="s">
        <v>63</v>
      </c>
      <c r="B4" t="s">
        <v>64</v>
      </c>
      <c r="C4">
        <v>9.8961772136480654E-11</v>
      </c>
      <c r="D4">
        <v>2.0235778190259971E-3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99.682702861716962</v>
      </c>
      <c r="N4">
        <v>0.20000905872671271</v>
      </c>
      <c r="O4">
        <v>1.9036912248167129E-2</v>
      </c>
      <c r="P4">
        <v>9.8251167307474532E-2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80.389284365619034</v>
      </c>
      <c r="Z4">
        <v>19.09503848316001</v>
      </c>
      <c r="AA4">
        <v>0.2484258550879494</v>
      </c>
      <c r="AB4">
        <v>0.26725136956645368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91.944018905123841</v>
      </c>
      <c r="AL4">
        <v>0.98846794774445357</v>
      </c>
      <c r="AM4">
        <v>3.7656954757121839</v>
      </c>
      <c r="AN4">
        <v>3.3018176714544052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81.319386508531096</v>
      </c>
      <c r="AX4">
        <v>18.389754214092449</v>
      </c>
      <c r="AY4">
        <v>0.11900678431515101</v>
      </c>
      <c r="AZ4">
        <v>0.17185261708169711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94.477330466073681</v>
      </c>
      <c r="BJ4">
        <v>0.59048704372970739</v>
      </c>
      <c r="BK4">
        <v>2.561282597319162</v>
      </c>
      <c r="BL4">
        <v>2.370899892879728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82.700201560172303</v>
      </c>
      <c r="BV4">
        <v>15.47373146771519</v>
      </c>
      <c r="BW4">
        <v>0.9519069105506418</v>
      </c>
      <c r="BX4">
        <v>0.87416009639199521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85.137957731060624</v>
      </c>
      <c r="CH4">
        <v>11.705101435703501</v>
      </c>
      <c r="CI4">
        <v>1.624146443778389</v>
      </c>
      <c r="CJ4">
        <v>1.5187497605891851</v>
      </c>
      <c r="CL4">
        <v>20</v>
      </c>
      <c r="CM4">
        <v>4.1322659900319749</v>
      </c>
      <c r="CO4">
        <v>4.0816326530612246</v>
      </c>
      <c r="CP4">
        <v>1.6477184062338659</v>
      </c>
      <c r="CR4">
        <v>20</v>
      </c>
      <c r="CS4">
        <v>22.1</v>
      </c>
      <c r="CU4">
        <v>4.0816326530612246</v>
      </c>
      <c r="CV4">
        <v>17.96628140965252</v>
      </c>
      <c r="CX4">
        <v>20</v>
      </c>
      <c r="CY4">
        <v>8.2799999999999994</v>
      </c>
      <c r="DA4">
        <v>4.0816326530612246</v>
      </c>
      <c r="DB4">
        <v>8.7729963645575264</v>
      </c>
    </row>
    <row r="5" spans="1:106" x14ac:dyDescent="0.25">
      <c r="A5" t="s">
        <v>65</v>
      </c>
      <c r="B5" t="s">
        <v>66</v>
      </c>
      <c r="C5">
        <v>1.6350525257902031E-5</v>
      </c>
      <c r="D5">
        <v>4.9757417879239014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99.442710880084789</v>
      </c>
      <c r="N5">
        <v>0.30924132595446951</v>
      </c>
      <c r="O5">
        <v>5.1756352912827243E-2</v>
      </c>
      <c r="P5">
        <v>0.19629144104278909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64.796966505099107</v>
      </c>
      <c r="Z5">
        <v>33.697993028726501</v>
      </c>
      <c r="AA5">
        <v>0.51817596097627916</v>
      </c>
      <c r="AB5">
        <v>0.98686533232957463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84.695078192068223</v>
      </c>
      <c r="AL5">
        <v>2.6654900140713642</v>
      </c>
      <c r="AM5">
        <v>6.289350971332774</v>
      </c>
      <c r="AN5">
        <v>6.350080822930785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70.335326094816878</v>
      </c>
      <c r="AX5">
        <v>28.913971624826221</v>
      </c>
      <c r="AY5">
        <v>0.23323635361107459</v>
      </c>
      <c r="AZ5">
        <v>0.5174666907290455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89.593987156311613</v>
      </c>
      <c r="BJ5">
        <v>1.469766199422379</v>
      </c>
      <c r="BK5">
        <v>4.4154776986285382</v>
      </c>
      <c r="BL5">
        <v>4.5207689456564832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68.776921484395018</v>
      </c>
      <c r="BV5">
        <v>27.491046624066609</v>
      </c>
      <c r="BW5">
        <v>1.6724828348190759</v>
      </c>
      <c r="BX5">
        <v>2.0595501482888561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75.038754782584888</v>
      </c>
      <c r="CH5">
        <v>19.097343536910429</v>
      </c>
      <c r="CI5">
        <v>2.7786539316582708</v>
      </c>
      <c r="CJ5">
        <v>3.0368100224998238</v>
      </c>
      <c r="CL5">
        <v>40</v>
      </c>
      <c r="CM5">
        <v>7.5296373048283698</v>
      </c>
      <c r="CO5">
        <v>6.1224489795918373</v>
      </c>
      <c r="CP5">
        <v>2.0619820294667881</v>
      </c>
      <c r="CR5">
        <v>40</v>
      </c>
      <c r="CS5">
        <v>30.14</v>
      </c>
      <c r="CU5">
        <v>6.1224489795918373</v>
      </c>
      <c r="CV5">
        <v>18.69336066698343</v>
      </c>
      <c r="CX5">
        <v>40</v>
      </c>
      <c r="CY5">
        <v>6.35</v>
      </c>
      <c r="DA5">
        <v>6.1224489795918373</v>
      </c>
      <c r="DB5">
        <v>8.7456832375389464</v>
      </c>
    </row>
    <row r="6" spans="1:106" x14ac:dyDescent="0.25">
      <c r="A6" t="s">
        <v>3</v>
      </c>
      <c r="B6" t="s">
        <v>67</v>
      </c>
      <c r="C6">
        <v>0.51366581452009197</v>
      </c>
      <c r="D6">
        <v>1.714079424423296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99.247496593068888</v>
      </c>
      <c r="N6">
        <v>0.37605624296585732</v>
      </c>
      <c r="O6">
        <v>8.2276094363170432E-2</v>
      </c>
      <c r="P6">
        <v>0.29417106958433131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52.396684121994873</v>
      </c>
      <c r="Z6">
        <v>44.749418216265617</v>
      </c>
      <c r="AA6">
        <v>0.79856832480522355</v>
      </c>
      <c r="AB6">
        <v>2.0553429606689688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78.243202073703941</v>
      </c>
      <c r="AL6">
        <v>4.6672141652914121</v>
      </c>
      <c r="AM6">
        <v>7.9138581625757594</v>
      </c>
      <c r="AN6">
        <v>9.1757255995006233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63.73868691328174</v>
      </c>
      <c r="AX6">
        <v>34.960426824024552</v>
      </c>
      <c r="AY6">
        <v>0.33716473627799193</v>
      </c>
      <c r="AZ6">
        <v>0.96372579736628339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85.296854577697644</v>
      </c>
      <c r="BJ6">
        <v>2.4786656987530251</v>
      </c>
      <c r="BK6">
        <v>5.7452972603619203</v>
      </c>
      <c r="BL6">
        <v>6.4791824632742916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57.566158826925196</v>
      </c>
      <c r="BV6">
        <v>36.732936558668612</v>
      </c>
      <c r="BW6">
        <v>2.2214814102250582</v>
      </c>
      <c r="BX6">
        <v>3.4794351843659652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67.927575739013292</v>
      </c>
      <c r="CH6">
        <v>23.87035595096911</v>
      </c>
      <c r="CI6">
        <v>3.5875870469151172</v>
      </c>
      <c r="CJ6">
        <v>4.5194917534689889</v>
      </c>
      <c r="CL6">
        <v>50</v>
      </c>
      <c r="CM6">
        <v>10.205698227894549</v>
      </c>
      <c r="CO6">
        <v>8.1632653061224492</v>
      </c>
      <c r="CP6">
        <v>2.4280041362232549</v>
      </c>
      <c r="CR6">
        <v>50</v>
      </c>
      <c r="CS6">
        <v>32.450000000000003</v>
      </c>
      <c r="CU6">
        <v>8.1632653061224492</v>
      </c>
      <c r="CV6">
        <v>19.420440162515209</v>
      </c>
      <c r="CX6">
        <v>50</v>
      </c>
      <c r="CY6">
        <v>8.3800000000000008</v>
      </c>
      <c r="DA6">
        <v>8.1632653061224492</v>
      </c>
      <c r="DB6">
        <v>8.7196637078739609</v>
      </c>
    </row>
    <row r="7" spans="1:106" x14ac:dyDescent="0.25">
      <c r="A7" t="s">
        <v>4</v>
      </c>
      <c r="B7" t="s">
        <v>68</v>
      </c>
      <c r="C7">
        <v>0.17279157213368709</v>
      </c>
      <c r="D7">
        <v>1.195600208173053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99.08095503646237</v>
      </c>
      <c r="N7">
        <v>0.42023359713509228</v>
      </c>
      <c r="O7">
        <v>0.1068970926070876</v>
      </c>
      <c r="P7">
        <v>0.39191427375174059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42.524677339890957</v>
      </c>
      <c r="Z7">
        <v>53.004310084233524</v>
      </c>
      <c r="AA7">
        <v>1.0814118126642109</v>
      </c>
      <c r="AB7">
        <v>3.3896241755717069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72.545431814451334</v>
      </c>
      <c r="AL7">
        <v>6.7539634707283449</v>
      </c>
      <c r="AM7">
        <v>8.8939231446752469</v>
      </c>
      <c r="AN7">
        <v>11.806681572320191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59.697741391726183</v>
      </c>
      <c r="AX7">
        <v>38.40500173108223</v>
      </c>
      <c r="AY7">
        <v>0.4301285499661624</v>
      </c>
      <c r="AZ7">
        <v>1.467152008798257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81.529141268566974</v>
      </c>
      <c r="BJ7">
        <v>3.507172868877015</v>
      </c>
      <c r="BK7">
        <v>6.6915049175545738</v>
      </c>
      <c r="BL7">
        <v>8.272180945590522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48.528641436469222</v>
      </c>
      <c r="BV7">
        <v>43.754357304667828</v>
      </c>
      <c r="BW7">
        <v>2.643996959679876</v>
      </c>
      <c r="BX7">
        <v>5.0730154614715079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62.749728125885888</v>
      </c>
      <c r="CH7">
        <v>27.00604713709831</v>
      </c>
      <c r="CI7">
        <v>4.1457817433749797</v>
      </c>
      <c r="CJ7">
        <v>5.949839529509549</v>
      </c>
      <c r="CL7">
        <v>60</v>
      </c>
      <c r="CM7">
        <v>13.85569763446488</v>
      </c>
      <c r="CO7">
        <v>10.204081632653059</v>
      </c>
      <c r="CP7">
        <v>2.7595860048701648</v>
      </c>
      <c r="CR7">
        <v>60</v>
      </c>
      <c r="CS7">
        <v>38.29</v>
      </c>
      <c r="CU7">
        <v>10.204081632653059</v>
      </c>
      <c r="CV7">
        <v>20.14751901567508</v>
      </c>
      <c r="CX7">
        <v>60</v>
      </c>
      <c r="CY7">
        <v>6.45</v>
      </c>
      <c r="DA7">
        <v>10.204081632653059</v>
      </c>
      <c r="DB7">
        <v>8.6926354467290796</v>
      </c>
    </row>
    <row r="8" spans="1:106" x14ac:dyDescent="0.25">
      <c r="A8" t="s">
        <v>5</v>
      </c>
      <c r="B8" t="s">
        <v>69</v>
      </c>
      <c r="C8">
        <v>1.5881218226778299E-4</v>
      </c>
      <c r="D8">
        <v>2.121163454729321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98.93388302309846</v>
      </c>
      <c r="N8">
        <v>0.45089456981926113</v>
      </c>
      <c r="O8">
        <v>0.1256878420580376</v>
      </c>
      <c r="P8">
        <v>0.48953456497671471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34.669790315464958</v>
      </c>
      <c r="Z8">
        <v>59.043641126333803</v>
      </c>
      <c r="AA8">
        <v>1.3608200426976691</v>
      </c>
      <c r="AB8">
        <v>4.9258522814745014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67.540715148198345</v>
      </c>
      <c r="AL8">
        <v>8.7725299416896618</v>
      </c>
      <c r="AM8">
        <v>9.4189497622290208</v>
      </c>
      <c r="AN8">
        <v>14.26780515585838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57.166155140450002</v>
      </c>
      <c r="AX8">
        <v>40.319851333763992</v>
      </c>
      <c r="AY8">
        <v>0.51286073511036756</v>
      </c>
      <c r="AZ8">
        <v>2.0011701444055401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78.232306761562086</v>
      </c>
      <c r="BJ8">
        <v>4.483498049459417</v>
      </c>
      <c r="BK8">
        <v>7.3615774827265126</v>
      </c>
      <c r="BL8">
        <v>9.9226177073446529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41.243297678232267</v>
      </c>
      <c r="BV8">
        <v>48.990410949190817</v>
      </c>
      <c r="BW8">
        <v>2.9722286369308502</v>
      </c>
      <c r="BX8">
        <v>6.794131642961462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58.863520650227549</v>
      </c>
      <c r="CH8">
        <v>29.085321952578429</v>
      </c>
      <c r="CI8">
        <v>4.5241327029129641</v>
      </c>
      <c r="CJ8">
        <v>7.3209661122314982</v>
      </c>
      <c r="CL8">
        <v>80</v>
      </c>
      <c r="CM8">
        <v>25.056237762076641</v>
      </c>
      <c r="CO8">
        <v>12.244897959183669</v>
      </c>
      <c r="CP8">
        <v>3.0665901743688271</v>
      </c>
      <c r="CR8">
        <v>80</v>
      </c>
      <c r="CS8">
        <v>48.64</v>
      </c>
      <c r="CU8">
        <v>12.244897959183669</v>
      </c>
      <c r="CV8">
        <v>20.874597137836371</v>
      </c>
      <c r="CX8">
        <v>80</v>
      </c>
      <c r="CY8">
        <v>4.8099999999999996</v>
      </c>
      <c r="DA8">
        <v>12.244897959183669</v>
      </c>
      <c r="DB8">
        <v>8.661276539697079</v>
      </c>
    </row>
    <row r="9" spans="1:106" x14ac:dyDescent="0.25">
      <c r="A9" t="s">
        <v>6</v>
      </c>
      <c r="B9" t="s">
        <v>70</v>
      </c>
      <c r="C9">
        <v>8.8718417779502182E-4</v>
      </c>
      <c r="D9">
        <v>4.8035752249027226</v>
      </c>
      <c r="L9">
        <v>7.3469387755102042</v>
      </c>
      <c r="M9">
        <v>98.800739735629136</v>
      </c>
      <c r="N9">
        <v>0.47254994160709518</v>
      </c>
      <c r="O9">
        <v>0.13967037389632719</v>
      </c>
      <c r="P9">
        <v>0.58703994889244215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28.399945173424729</v>
      </c>
      <c r="Z9">
        <v>63.357942847105527</v>
      </c>
      <c r="AA9">
        <v>1.632095288425061</v>
      </c>
      <c r="AB9">
        <v>6.6101047241343007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63.15969344401887</v>
      </c>
      <c r="AL9">
        <v>10.630233767446979</v>
      </c>
      <c r="AM9">
        <v>9.6291481051020558</v>
      </c>
      <c r="AN9">
        <v>16.580924693273229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55.553123388726057</v>
      </c>
      <c r="AX9">
        <v>41.310783216148522</v>
      </c>
      <c r="AY9">
        <v>0.58638079067326132</v>
      </c>
      <c r="AZ9">
        <v>2.5497770407012861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75.349391240056633</v>
      </c>
      <c r="BJ9">
        <v>5.3673730544965101</v>
      </c>
      <c r="BK9">
        <v>7.8333656156973301</v>
      </c>
      <c r="BL9">
        <v>11.449870093187849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35.353216902855827</v>
      </c>
      <c r="BV9">
        <v>52.810776980510397</v>
      </c>
      <c r="BW9">
        <v>3.2316252783528738</v>
      </c>
      <c r="BX9">
        <v>8.6044455234190806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55.859709699427277</v>
      </c>
      <c r="CH9">
        <v>30.46757452905052</v>
      </c>
      <c r="CI9">
        <v>4.7759707880532378</v>
      </c>
      <c r="CJ9">
        <v>8.6313967268962166</v>
      </c>
      <c r="CL9">
        <v>100</v>
      </c>
      <c r="CM9">
        <v>52.139152521837552</v>
      </c>
      <c r="CO9">
        <v>14.28571428571429</v>
      </c>
      <c r="CP9">
        <v>3.356886928075749</v>
      </c>
      <c r="CR9">
        <v>100</v>
      </c>
      <c r="CS9">
        <v>49.68</v>
      </c>
      <c r="CU9">
        <v>14.28571428571429</v>
      </c>
      <c r="CV9">
        <v>21.60167468152305</v>
      </c>
      <c r="CX9">
        <v>100</v>
      </c>
      <c r="CY9">
        <v>0.77</v>
      </c>
      <c r="DA9">
        <v>14.28571428571429</v>
      </c>
      <c r="DB9">
        <v>8.6240095495207143</v>
      </c>
    </row>
    <row r="10" spans="1:106" x14ac:dyDescent="0.25">
      <c r="A10" t="s">
        <v>71</v>
      </c>
      <c r="B10" t="s">
        <v>72</v>
      </c>
      <c r="C10">
        <v>8.034891953681546E-4</v>
      </c>
      <c r="D10">
        <v>3.4377736455756939E-3</v>
      </c>
      <c r="K10" s="1"/>
      <c r="L10">
        <v>8.5714285714285712</v>
      </c>
      <c r="M10">
        <v>98.677402630819415</v>
      </c>
      <c r="N10">
        <v>0.48816684151132589</v>
      </c>
      <c r="O10">
        <v>0.1499941876947935</v>
      </c>
      <c r="P10">
        <v>0.68443633995187059</v>
      </c>
      <c r="W10" s="1"/>
      <c r="X10">
        <v>8.5714285714285712</v>
      </c>
      <c r="Y10">
        <v>23.406774826724799</v>
      </c>
      <c r="Z10">
        <v>66.297100138348526</v>
      </c>
      <c r="AA10">
        <v>1.89235005700869</v>
      </c>
      <c r="AB10">
        <v>8.4040715575156</v>
      </c>
      <c r="AI10" s="1"/>
      <c r="AJ10">
        <v>8.5714285714285712</v>
      </c>
      <c r="AK10">
        <v>59.330394731245512</v>
      </c>
      <c r="AL10">
        <v>12.27832207959066</v>
      </c>
      <c r="AM10">
        <v>9.6262995318399192</v>
      </c>
      <c r="AN10">
        <v>18.764983672563829</v>
      </c>
      <c r="AU10" s="1"/>
      <c r="AV10">
        <v>8.5714285714285712</v>
      </c>
      <c r="AW10">
        <v>54.503954053747258</v>
      </c>
      <c r="AX10">
        <v>41.741600599565501</v>
      </c>
      <c r="AY10">
        <v>0.65166263871149266</v>
      </c>
      <c r="AZ10">
        <v>3.1028761712423201</v>
      </c>
      <c r="BG10" s="1"/>
      <c r="BH10">
        <v>8.5714285714285712</v>
      </c>
      <c r="BI10">
        <v>72.825072147967063</v>
      </c>
      <c r="BJ10">
        <v>6.135617693086016</v>
      </c>
      <c r="BK10">
        <v>8.1680872790307788</v>
      </c>
      <c r="BL10">
        <v>12.87122288312777</v>
      </c>
      <c r="BS10" s="1"/>
      <c r="BT10">
        <v>8.5714285714285712</v>
      </c>
      <c r="BU10">
        <v>30.590777258366419</v>
      </c>
      <c r="BV10">
        <v>55.494077327328682</v>
      </c>
      <c r="BW10">
        <v>3.439120900389772</v>
      </c>
      <c r="BX10">
        <v>10.47615647715851</v>
      </c>
      <c r="CE10" s="1"/>
      <c r="CF10">
        <v>8.5714285714285712</v>
      </c>
      <c r="CG10">
        <v>53.484821561713801</v>
      </c>
      <c r="CH10">
        <v>31.368063628226739</v>
      </c>
      <c r="CI10">
        <v>4.9391030969308281</v>
      </c>
      <c r="CJ10">
        <v>9.8828998834202455</v>
      </c>
      <c r="CO10">
        <v>16.326530612244898</v>
      </c>
      <c r="CP10">
        <v>3.6369317087418751</v>
      </c>
      <c r="CU10">
        <v>16.326530612244898</v>
      </c>
      <c r="CV10">
        <v>22.32875190184695</v>
      </c>
      <c r="DA10">
        <v>16.326530612244898</v>
      </c>
      <c r="DB10">
        <v>8.5830154736842719</v>
      </c>
    </row>
    <row r="11" spans="1:106" x14ac:dyDescent="0.25">
      <c r="A11" t="s">
        <v>7</v>
      </c>
      <c r="B11" t="s">
        <v>73</v>
      </c>
      <c r="C11">
        <v>7.2089491318939096E-6</v>
      </c>
      <c r="D11">
        <v>0</v>
      </c>
      <c r="F11" t="s">
        <v>140</v>
      </c>
      <c r="K11" s="1"/>
      <c r="L11">
        <v>9.795918367346939</v>
      </c>
      <c r="M11">
        <v>98.56141260207643</v>
      </c>
      <c r="N11">
        <v>0.49933767615407598</v>
      </c>
      <c r="O11">
        <v>0.15752244843260099</v>
      </c>
      <c r="P11">
        <v>0.78172727358158989</v>
      </c>
      <c r="R11" t="s">
        <v>140</v>
      </c>
      <c r="W11" s="1"/>
      <c r="X11">
        <v>9.795918367346939</v>
      </c>
      <c r="Y11">
        <v>19.420014100608519</v>
      </c>
      <c r="Z11">
        <v>68.166957392941413</v>
      </c>
      <c r="AA11">
        <v>2.1392355007573149</v>
      </c>
      <c r="AB11">
        <v>10.274221735397701</v>
      </c>
      <c r="AD11" t="s">
        <v>140</v>
      </c>
      <c r="AI11" s="1"/>
      <c r="AJ11">
        <v>9.795918367346939</v>
      </c>
      <c r="AK11">
        <v>55.984281101547417</v>
      </c>
      <c r="AL11">
        <v>13.697841295115859</v>
      </c>
      <c r="AM11">
        <v>9.4819589618963107</v>
      </c>
      <c r="AN11">
        <v>20.83591867444423</v>
      </c>
      <c r="AP11" t="s">
        <v>140</v>
      </c>
      <c r="AU11" s="1"/>
      <c r="AV11">
        <v>9.795918367346939</v>
      </c>
      <c r="AW11">
        <v>53.804655931538427</v>
      </c>
      <c r="AX11">
        <v>41.831787155427378</v>
      </c>
      <c r="AY11">
        <v>0.70956727877215409</v>
      </c>
      <c r="AZ11">
        <v>3.6540827491068568</v>
      </c>
      <c r="BB11" t="s">
        <v>140</v>
      </c>
      <c r="BG11" s="1"/>
      <c r="BH11">
        <v>9.795918367346939</v>
      </c>
      <c r="BI11">
        <v>70.610990426949101</v>
      </c>
      <c r="BJ11">
        <v>6.7836272521698104</v>
      </c>
      <c r="BK11">
        <v>8.4050652723548183</v>
      </c>
      <c r="BL11">
        <v>14.20031706107188</v>
      </c>
      <c r="BN11" t="s">
        <v>140</v>
      </c>
      <c r="BS11" s="1"/>
      <c r="BT11">
        <v>9.795918367346939</v>
      </c>
      <c r="BU11">
        <v>26.733787545706999</v>
      </c>
      <c r="BV11">
        <v>57.272097838185509</v>
      </c>
      <c r="BW11">
        <v>3.6077413047839668</v>
      </c>
      <c r="BX11">
        <v>12.386658156023501</v>
      </c>
      <c r="BZ11" t="s">
        <v>140</v>
      </c>
      <c r="CE11" s="1"/>
      <c r="CF11">
        <v>9.795918367346939</v>
      </c>
      <c r="CG11">
        <v>51.562590973651503</v>
      </c>
      <c r="CH11">
        <v>31.932113050872001</v>
      </c>
      <c r="CI11">
        <v>5.0421838506651913</v>
      </c>
      <c r="CJ11">
        <v>11.078508064396249</v>
      </c>
      <c r="CL11" t="s">
        <v>179</v>
      </c>
      <c r="CM11">
        <f>SUMSQ(CM26:CM32)</f>
        <v>53.371397518191216</v>
      </c>
      <c r="CO11">
        <v>18.367346938775508</v>
      </c>
      <c r="CP11">
        <v>3.9122184455959079</v>
      </c>
      <c r="CR11" t="s">
        <v>179</v>
      </c>
      <c r="CS11">
        <f>SUMSQ(CS26:CS32)</f>
        <v>82.631371745855475</v>
      </c>
      <c r="CU11">
        <v>18.367346938775508</v>
      </c>
      <c r="CV11">
        <v>23.0558291137197</v>
      </c>
      <c r="CX11" t="s">
        <v>179</v>
      </c>
      <c r="CY11">
        <f>SUMSQ(CY26:CY32)</f>
        <v>5.4229808702978595</v>
      </c>
      <c r="DA11">
        <v>18.367346938775508</v>
      </c>
      <c r="DB11">
        <v>8.5400044744513242</v>
      </c>
    </row>
    <row r="12" spans="1:106" x14ac:dyDescent="0.25">
      <c r="A12" t="s">
        <v>8</v>
      </c>
      <c r="B12" t="s">
        <v>74</v>
      </c>
      <c r="C12">
        <v>4.4329257962150578E-6</v>
      </c>
      <c r="D12">
        <v>0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98.450788562567624</v>
      </c>
      <c r="N12">
        <v>0.50731913554481389</v>
      </c>
      <c r="O12">
        <v>0.16297669120877459</v>
      </c>
      <c r="P12">
        <v>0.87891561162381127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16.22373644589744</v>
      </c>
      <c r="Z12">
        <v>69.211608146233885</v>
      </c>
      <c r="AA12">
        <v>2.3711896741033192</v>
      </c>
      <c r="AB12">
        <v>12.19386898341441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53.053672140655529</v>
      </c>
      <c r="AL12">
        <v>14.884422005862911</v>
      </c>
      <c r="AM12">
        <v>9.2535440076626241</v>
      </c>
      <c r="AN12">
        <v>22.80836187658532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53.329746015854511</v>
      </c>
      <c r="AX12">
        <v>41.709982629153203</v>
      </c>
      <c r="AY12">
        <v>0.76082079017430182</v>
      </c>
      <c r="AZ12">
        <v>4.1995805845069061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68.662013918768054</v>
      </c>
      <c r="BJ12">
        <v>7.3114331340026544</v>
      </c>
      <c r="BK12">
        <v>8.5770592761625153</v>
      </c>
      <c r="BL12">
        <v>15.44949368590496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23.590551418126271</v>
      </c>
      <c r="BV12">
        <v>58.345137463236661</v>
      </c>
      <c r="BW12">
        <v>3.7476992214398099</v>
      </c>
      <c r="BX12">
        <v>14.316871169098089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49.976943019221153</v>
      </c>
      <c r="CH12">
        <v>32.252722161867439</v>
      </c>
      <c r="CI12">
        <v>5.105114281649298</v>
      </c>
      <c r="CJ12">
        <v>12.221980232498611</v>
      </c>
      <c r="CL12" t="s">
        <v>180</v>
      </c>
      <c r="CM12">
        <v>0.98281947629699651</v>
      </c>
      <c r="CO12">
        <v>20.408163265306118</v>
      </c>
      <c r="CP12">
        <v>4.1853821973657874</v>
      </c>
      <c r="CR12" t="s">
        <v>180</v>
      </c>
      <c r="CS12">
        <v>0.96567853159616068</v>
      </c>
      <c r="CU12">
        <v>20.408163265306118</v>
      </c>
      <c r="CV12">
        <v>23.78290667066031</v>
      </c>
      <c r="CX12" t="s">
        <v>180</v>
      </c>
      <c r="CY12">
        <v>0.9078900338986069</v>
      </c>
      <c r="DA12">
        <v>20.408163265306118</v>
      </c>
      <c r="DB12">
        <v>8.4807709004661103</v>
      </c>
    </row>
    <row r="13" spans="1:106" x14ac:dyDescent="0.25">
      <c r="A13" t="s">
        <v>75</v>
      </c>
      <c r="B13" t="s">
        <v>76</v>
      </c>
      <c r="C13">
        <v>0.17733307334980031</v>
      </c>
      <c r="D13">
        <v>3.9809481941857433E-2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98.343952895235702</v>
      </c>
      <c r="N13">
        <v>0.51307839758945495</v>
      </c>
      <c r="O13">
        <v>0.16696506155369001</v>
      </c>
      <c r="P13">
        <v>0.97600364649173676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13.6706726784743</v>
      </c>
      <c r="Z13">
        <v>69.59738139897155</v>
      </c>
      <c r="AA13">
        <v>2.58756961807571</v>
      </c>
      <c r="AB13">
        <v>14.145044048399919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50.481975155348778</v>
      </c>
      <c r="AL13">
        <v>15.851563182525821</v>
      </c>
      <c r="AM13">
        <v>8.9731426653821398</v>
      </c>
      <c r="AN13">
        <v>24.693319040939979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52.997118526720087</v>
      </c>
      <c r="AX13">
        <v>41.460148665128429</v>
      </c>
      <c r="AY13">
        <v>0.80606319702572082</v>
      </c>
      <c r="AZ13">
        <v>4.7367996357470963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66.936882179791994</v>
      </c>
      <c r="BJ13">
        <v>7.7265971630613901</v>
      </c>
      <c r="BK13">
        <v>8.7071685192494783</v>
      </c>
      <c r="BL13">
        <v>16.629352152499269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21.032007618943801</v>
      </c>
      <c r="BV13">
        <v>58.849061313758213</v>
      </c>
      <c r="BW13">
        <v>3.8647163334156822</v>
      </c>
      <c r="BX13">
        <v>16.254580015775119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48.645682453668257</v>
      </c>
      <c r="CH13">
        <v>32.394184262499728</v>
      </c>
      <c r="CI13">
        <v>5.1422807324686746</v>
      </c>
      <c r="CJ13">
        <v>13.317145397214389</v>
      </c>
      <c r="CL13" t="s">
        <v>219</v>
      </c>
      <c r="CM13">
        <v>-417096.91001997958</v>
      </c>
      <c r="CO13">
        <v>22.448979591836739</v>
      </c>
      <c r="CP13">
        <v>4.4701073188069351</v>
      </c>
      <c r="CR13" t="s">
        <v>219</v>
      </c>
      <c r="CS13">
        <v>-398729.05169324588</v>
      </c>
      <c r="CU13">
        <v>22.448979591836739</v>
      </c>
      <c r="CV13">
        <v>24.50998515703537</v>
      </c>
      <c r="CX13" t="s">
        <v>219</v>
      </c>
      <c r="CY13">
        <v>-29364.146192039861</v>
      </c>
      <c r="DA13">
        <v>22.448979591836739</v>
      </c>
      <c r="DB13">
        <v>8.4208458920901652</v>
      </c>
    </row>
    <row r="14" spans="1:106" x14ac:dyDescent="0.25">
      <c r="A14" t="s">
        <v>77</v>
      </c>
      <c r="B14" t="s">
        <v>78</v>
      </c>
      <c r="C14">
        <v>8.4133880070421056E-3</v>
      </c>
      <c r="D14">
        <v>5.8962238462017348E-2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98.240028800148821</v>
      </c>
      <c r="N14">
        <v>0.51714370246709696</v>
      </c>
      <c r="O14">
        <v>0.16983480674990131</v>
      </c>
      <c r="P14">
        <v>1.072992691715537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11.62306388738762</v>
      </c>
      <c r="Z14">
        <v>69.479158213148395</v>
      </c>
      <c r="AA14">
        <v>2.7878479759212409</v>
      </c>
      <c r="AB14">
        <v>16.110953856922482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48.217155605841199</v>
      </c>
      <c r="AL14">
        <v>16.61517340866396</v>
      </c>
      <c r="AM14">
        <v>8.6669845752818713</v>
      </c>
      <c r="AN14">
        <v>26.50068648931212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52.757619584520633</v>
      </c>
      <c r="AX14">
        <v>41.132395578818347</v>
      </c>
      <c r="AY14">
        <v>0.84583965693744423</v>
      </c>
      <c r="AZ14">
        <v>5.264275164334129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65.40403213434729</v>
      </c>
      <c r="BJ14">
        <v>8.040101119723813</v>
      </c>
      <c r="BK14">
        <v>8.8082525555965177</v>
      </c>
      <c r="BL14">
        <v>17.747614214468989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18.942456792614131</v>
      </c>
      <c r="BV14">
        <v>58.905599939172802</v>
      </c>
      <c r="BW14">
        <v>3.9637066619811372</v>
      </c>
      <c r="BX14">
        <v>18.18897900124799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47.508761916867137</v>
      </c>
      <c r="CH14">
        <v>32.402735196794232</v>
      </c>
      <c r="CI14">
        <v>5.1639489485939851</v>
      </c>
      <c r="CJ14">
        <v>14.36775438700723</v>
      </c>
      <c r="CL14" t="s">
        <v>207</v>
      </c>
      <c r="CO14">
        <v>24.489795918367349</v>
      </c>
      <c r="CP14">
        <v>4.7574975567389437</v>
      </c>
      <c r="CR14" t="s">
        <v>207</v>
      </c>
      <c r="CU14">
        <v>24.489795918367349</v>
      </c>
      <c r="CV14">
        <v>25.236935250924631</v>
      </c>
      <c r="CX14" t="s">
        <v>207</v>
      </c>
      <c r="DA14">
        <v>24.489795918367349</v>
      </c>
      <c r="DB14">
        <v>8.3541269562470202</v>
      </c>
    </row>
    <row r="15" spans="1:106" x14ac:dyDescent="0.25">
      <c r="A15" t="s">
        <v>79</v>
      </c>
      <c r="B15" t="s">
        <v>80</v>
      </c>
      <c r="C15">
        <v>1.9060759069534599E-3</v>
      </c>
      <c r="D15">
        <v>1.023875491407971E-3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98.13830120745105</v>
      </c>
      <c r="N15">
        <v>0.5199466637581438</v>
      </c>
      <c r="O15">
        <v>0.1718682956371477</v>
      </c>
      <c r="P15">
        <v>1.169883835754939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9.9706416454744335</v>
      </c>
      <c r="Z15">
        <v>68.980250148363254</v>
      </c>
      <c r="AA15">
        <v>2.9718649496159251</v>
      </c>
      <c r="AB15">
        <v>18.0782506428259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46.208396859904028</v>
      </c>
      <c r="AL15">
        <v>17.1964907758565</v>
      </c>
      <c r="AM15">
        <v>8.3554077581574067</v>
      </c>
      <c r="AN15">
        <v>28.239704684103721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52.578443044975621</v>
      </c>
      <c r="AX15">
        <v>40.759984046059287</v>
      </c>
      <c r="AY15">
        <v>0.88063559934584312</v>
      </c>
      <c r="AZ15">
        <v>5.7810672940098016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64.033760628579756</v>
      </c>
      <c r="BJ15">
        <v>8.2626301937437319</v>
      </c>
      <c r="BK15">
        <v>8.8920693803927549</v>
      </c>
      <c r="BL15">
        <v>18.81153983444834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17.219829299276679</v>
      </c>
      <c r="BV15">
        <v>58.621648340085713</v>
      </c>
      <c r="BW15">
        <v>4.0485541755671992</v>
      </c>
      <c r="BX15">
        <v>20.110722995204679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46.525528249670451</v>
      </c>
      <c r="CH15">
        <v>32.309433806455203</v>
      </c>
      <c r="CI15">
        <v>5.1764927341632756</v>
      </c>
      <c r="CJ15">
        <v>15.37714745755893</v>
      </c>
      <c r="CL15" t="s">
        <v>153</v>
      </c>
      <c r="CM15" t="s">
        <v>154</v>
      </c>
      <c r="CO15">
        <v>26.530612244897959</v>
      </c>
      <c r="CP15">
        <v>5.0564759430858679</v>
      </c>
      <c r="CR15" t="s">
        <v>153</v>
      </c>
      <c r="CS15" t="s">
        <v>154</v>
      </c>
      <c r="CU15">
        <v>26.530612244897959</v>
      </c>
      <c r="CV15">
        <v>25.96400338179394</v>
      </c>
      <c r="CX15" t="s">
        <v>153</v>
      </c>
      <c r="CY15" t="s">
        <v>154</v>
      </c>
      <c r="DA15">
        <v>26.530612244897959</v>
      </c>
      <c r="DB15">
        <v>8.2899739938718398</v>
      </c>
    </row>
    <row r="16" spans="1:106" x14ac:dyDescent="0.25">
      <c r="A16" t="s">
        <v>81</v>
      </c>
      <c r="B16" t="s">
        <v>82</v>
      </c>
      <c r="C16">
        <v>1.2354643134979511E-7</v>
      </c>
      <c r="D16">
        <v>0.78366019905930562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98.038157111820624</v>
      </c>
      <c r="N16">
        <v>0.52185686650563168</v>
      </c>
      <c r="O16">
        <v>0.1733080000156807</v>
      </c>
      <c r="P16">
        <v>1.2666780251127929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8.6399251400980432</v>
      </c>
      <c r="Z16">
        <v>68.182977594799581</v>
      </c>
      <c r="AA16">
        <v>3.139887057286876</v>
      </c>
      <c r="AB16">
        <v>20.03830684908602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44.417770282291471</v>
      </c>
      <c r="AL16">
        <v>17.617731222197978</v>
      </c>
      <c r="AM16">
        <v>8.0475709368881425</v>
      </c>
      <c r="AN16">
        <v>29.916927637243859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52.439341486697153</v>
      </c>
      <c r="AX16">
        <v>40.36323392280363</v>
      </c>
      <c r="AY16">
        <v>0.91087750168464698</v>
      </c>
      <c r="AZ16">
        <v>6.2866770732051247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62.797385421065037</v>
      </c>
      <c r="BJ16">
        <v>8.4073777063549464</v>
      </c>
      <c r="BK16">
        <v>8.9673480553720317</v>
      </c>
      <c r="BL16">
        <v>19.82788885375599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15.794053501700841</v>
      </c>
      <c r="BV16">
        <v>58.07148083150328</v>
      </c>
      <c r="BW16">
        <v>4.121385975883185</v>
      </c>
      <c r="BX16">
        <v>22.01381885340987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45.661370447821533</v>
      </c>
      <c r="CH16">
        <v>32.140629896623132</v>
      </c>
      <c r="CI16">
        <v>5.1850576956913592</v>
      </c>
      <c r="CJ16">
        <v>16.348515448096251</v>
      </c>
      <c r="CL16">
        <v>0</v>
      </c>
      <c r="CM16">
        <v>0.77</v>
      </c>
      <c r="CO16">
        <v>28.571428571428569</v>
      </c>
      <c r="CP16">
        <v>5.3702273439194208</v>
      </c>
      <c r="CR16">
        <v>0</v>
      </c>
      <c r="CS16">
        <v>16.499898729956861</v>
      </c>
      <c r="CU16">
        <v>28.571428571428569</v>
      </c>
      <c r="CV16">
        <v>26.691072873909889</v>
      </c>
      <c r="CX16">
        <v>0</v>
      </c>
      <c r="CY16">
        <v>8.844400953309389</v>
      </c>
      <c r="DA16">
        <v>28.571428571428569</v>
      </c>
      <c r="DB16">
        <v>8.214897020664079</v>
      </c>
    </row>
    <row r="17" spans="1:106" x14ac:dyDescent="0.25">
      <c r="A17" t="s">
        <v>9</v>
      </c>
      <c r="B17" t="s">
        <v>83</v>
      </c>
      <c r="C17">
        <v>3.5156285356788039E-11</v>
      </c>
      <c r="D17">
        <v>0.83414599588112148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97.939132131950473</v>
      </c>
      <c r="N17">
        <v>0.52315260456027834</v>
      </c>
      <c r="O17">
        <v>0.17433926785370479</v>
      </c>
      <c r="P17">
        <v>1.363375998986724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7.5648869790015798</v>
      </c>
      <c r="Z17">
        <v>67.16081566942988</v>
      </c>
      <c r="AA17">
        <v>3.2922544427640599</v>
      </c>
      <c r="AB17">
        <v>21.983430428858298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42.813413876003111</v>
      </c>
      <c r="AL17">
        <v>17.8996938621796</v>
      </c>
      <c r="AM17">
        <v>7.7491041614622151</v>
      </c>
      <c r="AN17">
        <v>31.53778820854053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52.327030144099353</v>
      </c>
      <c r="AX17">
        <v>39.95529698582439</v>
      </c>
      <c r="AY17">
        <v>0.93694555149645042</v>
      </c>
      <c r="AZ17">
        <v>6.780857302970313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61.67542094039915</v>
      </c>
      <c r="BJ17">
        <v>8.4855801427123758</v>
      </c>
      <c r="BK17">
        <v>9.0378026846287547</v>
      </c>
      <c r="BL17">
        <v>20.801196269927761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14.612778004186319</v>
      </c>
      <c r="BV17">
        <v>57.310525509695587</v>
      </c>
      <c r="BW17">
        <v>4.1836115000863003</v>
      </c>
      <c r="BX17">
        <v>23.894049111068689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44.893135237465188</v>
      </c>
      <c r="CH17">
        <v>31.914030177125671</v>
      </c>
      <c r="CI17">
        <v>5.1923947207667167</v>
      </c>
      <c r="CJ17">
        <v>17.284572128412691</v>
      </c>
      <c r="CL17">
        <v>20</v>
      </c>
      <c r="CM17">
        <v>4.1399999999999997</v>
      </c>
      <c r="CO17">
        <v>30.612244897959179</v>
      </c>
      <c r="CP17">
        <v>5.7017348830221337</v>
      </c>
      <c r="CR17">
        <v>20</v>
      </c>
      <c r="CS17">
        <v>23.637491113871011</v>
      </c>
      <c r="CU17">
        <v>30.612244897959179</v>
      </c>
      <c r="CV17">
        <v>27.418143909798591</v>
      </c>
      <c r="CX17">
        <v>20</v>
      </c>
      <c r="CY17">
        <v>8.4908277734628061</v>
      </c>
      <c r="DA17">
        <v>30.612244897959179</v>
      </c>
      <c r="DB17">
        <v>8.1353396349760771</v>
      </c>
    </row>
    <row r="18" spans="1:106" x14ac:dyDescent="0.25">
      <c r="A18" t="s">
        <v>10</v>
      </c>
      <c r="B18" t="s">
        <v>84</v>
      </c>
      <c r="C18">
        <v>3.7213720655773748E-3</v>
      </c>
      <c r="D18">
        <v>3.608677231793729E-3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97.84101189634606</v>
      </c>
      <c r="N18">
        <v>0.52396245024428922</v>
      </c>
      <c r="O18">
        <v>0.1750475086257379</v>
      </c>
      <c r="P18">
        <v>1.45997814820421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6.6891663241523434</v>
      </c>
      <c r="Z18">
        <v>65.975684077101405</v>
      </c>
      <c r="AA18">
        <v>3.429414267715337</v>
      </c>
      <c r="AB18">
        <v>23.90712227281314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41.365440134734797</v>
      </c>
      <c r="AL18">
        <v>18.061909972702949</v>
      </c>
      <c r="AM18">
        <v>7.4652376253354591</v>
      </c>
      <c r="AN18">
        <v>33.107412428737398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52.232120913338917</v>
      </c>
      <c r="AX18">
        <v>39.545309988043563</v>
      </c>
      <c r="AY18">
        <v>0.95919290699404569</v>
      </c>
      <c r="AZ18">
        <v>7.2635061760139878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60.65195240187856</v>
      </c>
      <c r="BJ18">
        <v>8.5071297082783026</v>
      </c>
      <c r="BK18">
        <v>9.1057328332091849</v>
      </c>
      <c r="BL18">
        <v>21.735185101633071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13.625086435700871</v>
      </c>
      <c r="BV18">
        <v>56.392437660565278</v>
      </c>
      <c r="BW18">
        <v>4.2366066160868803</v>
      </c>
      <c r="BX18">
        <v>25.747325859687841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44.20268165703547</v>
      </c>
      <c r="CH18">
        <v>31.64360293882784</v>
      </c>
      <c r="CI18">
        <v>5.200287944564483</v>
      </c>
      <c r="CJ18">
        <v>18.187704248305099</v>
      </c>
      <c r="CL18">
        <v>40</v>
      </c>
      <c r="CM18">
        <v>4</v>
      </c>
      <c r="CO18">
        <v>32.653061224489797</v>
      </c>
      <c r="CP18">
        <v>6.0537768560399394</v>
      </c>
      <c r="CR18">
        <v>40</v>
      </c>
      <c r="CS18">
        <v>30.76269399180784</v>
      </c>
      <c r="CU18">
        <v>32.653061224489797</v>
      </c>
      <c r="CV18">
        <v>28.145216683242179</v>
      </c>
      <c r="CX18">
        <v>40</v>
      </c>
      <c r="CY18">
        <v>7.6808429372040097</v>
      </c>
      <c r="DA18">
        <v>32.653061224489797</v>
      </c>
      <c r="DB18">
        <v>8.0495264146281151</v>
      </c>
    </row>
    <row r="19" spans="1:106" x14ac:dyDescent="0.25">
      <c r="A19" t="s">
        <v>11</v>
      </c>
      <c r="B19" t="s">
        <v>85</v>
      </c>
      <c r="C19">
        <v>2.1354487053758048E-2</v>
      </c>
      <c r="D19">
        <v>2.251603827997321E-2</v>
      </c>
      <c r="K19" s="1"/>
      <c r="L19">
        <v>19.591836734693882</v>
      </c>
      <c r="M19">
        <v>97.743609206589838</v>
      </c>
      <c r="N19">
        <v>0.52439868767727127</v>
      </c>
      <c r="O19">
        <v>0.17550728430908041</v>
      </c>
      <c r="P19">
        <v>1.556484825780196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5.9743954761313161</v>
      </c>
      <c r="Z19">
        <v>64.669819314172727</v>
      </c>
      <c r="AA19">
        <v>3.5519760512990359</v>
      </c>
      <c r="AB19">
        <v>25.805211741525302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40.045144171231001</v>
      </c>
      <c r="AL19">
        <v>18.125691216266301</v>
      </c>
      <c r="AM19">
        <v>7.1986055756186378</v>
      </c>
      <c r="AN19">
        <v>34.630559200665161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52.149546149955633</v>
      </c>
      <c r="AX19">
        <v>39.137975009576103</v>
      </c>
      <c r="AY19">
        <v>0.97792243388258338</v>
      </c>
      <c r="AZ19">
        <v>7.7346863909761137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59.711065020799701</v>
      </c>
      <c r="BJ19">
        <v>8.4819186085150076</v>
      </c>
      <c r="BK19">
        <v>9.1734380661595853</v>
      </c>
      <c r="BL19">
        <v>22.633578367541372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12.78918122544907</v>
      </c>
      <c r="BV19">
        <v>55.360513348226682</v>
      </c>
      <c r="BW19">
        <v>4.2813249327105964</v>
      </c>
      <c r="BX19">
        <v>27.57044308134342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43.574124578885232</v>
      </c>
      <c r="CH19">
        <v>31.341666714763271</v>
      </c>
      <c r="CI19">
        <v>5.210022815951258</v>
      </c>
      <c r="CJ19">
        <v>19.06018044937009</v>
      </c>
      <c r="CL19">
        <v>50</v>
      </c>
      <c r="CM19">
        <v>12.34</v>
      </c>
      <c r="CO19">
        <v>34.693877551020407</v>
      </c>
      <c r="CP19">
        <v>6.4289402288339161</v>
      </c>
      <c r="CR19">
        <v>50</v>
      </c>
      <c r="CS19">
        <v>34.325401247863951</v>
      </c>
      <c r="CU19">
        <v>34.693877551020407</v>
      </c>
      <c r="CV19">
        <v>28.872291302523792</v>
      </c>
      <c r="CX19">
        <v>50</v>
      </c>
      <c r="CY19">
        <v>6.9949202955773737</v>
      </c>
      <c r="DA19">
        <v>34.693877551020407</v>
      </c>
      <c r="DB19">
        <v>7.9581324565397216</v>
      </c>
    </row>
    <row r="20" spans="1:106" x14ac:dyDescent="0.25">
      <c r="A20" t="s">
        <v>12</v>
      </c>
      <c r="B20" t="s">
        <v>86</v>
      </c>
      <c r="C20">
        <v>4.4409100461530647E-2</v>
      </c>
      <c r="D20">
        <v>0.31110743690327242</v>
      </c>
      <c r="F20" t="s">
        <v>179</v>
      </c>
      <c r="G20">
        <v>0.86411742312783635</v>
      </c>
      <c r="K20" s="1"/>
      <c r="L20">
        <v>20.81632653061224</v>
      </c>
      <c r="M20">
        <v>97.646736864264184</v>
      </c>
      <c r="N20">
        <v>0.52457360097883099</v>
      </c>
      <c r="O20">
        <v>0.1757931568810327</v>
      </c>
      <c r="P20">
        <v>1.652896384729627</v>
      </c>
      <c r="X20">
        <v>20.81632653061224</v>
      </c>
      <c r="Y20">
        <v>5.3892184224326538</v>
      </c>
      <c r="Z20">
        <v>63.277315263892667</v>
      </c>
      <c r="AA20">
        <v>3.6605929971623592</v>
      </c>
      <c r="AB20">
        <v>27.674420956187411</v>
      </c>
      <c r="AJ20">
        <v>20.81632653061224</v>
      </c>
      <c r="AK20">
        <v>38.831770913963886</v>
      </c>
      <c r="AL20">
        <v>18.108286581734792</v>
      </c>
      <c r="AM20">
        <v>6.9492602274555226</v>
      </c>
      <c r="AN20">
        <v>36.110682436828156</v>
      </c>
      <c r="AV20">
        <v>20.81632653061224</v>
      </c>
      <c r="AW20">
        <v>52.075094555405762</v>
      </c>
      <c r="AX20">
        <v>38.737119945087343</v>
      </c>
      <c r="AY20">
        <v>0.99342237045773207</v>
      </c>
      <c r="AZ20">
        <v>8.1944931134395329</v>
      </c>
      <c r="BH20">
        <v>20.81632653061224</v>
      </c>
      <c r="BI20">
        <v>58.840506070427217</v>
      </c>
      <c r="BJ20">
        <v>8.4178784306603358</v>
      </c>
      <c r="BK20">
        <v>9.2423094434898587</v>
      </c>
      <c r="BL20">
        <v>23.499306113092189</v>
      </c>
      <c r="BT20">
        <v>20.81632653061224</v>
      </c>
      <c r="BU20">
        <v>12.07684842599601</v>
      </c>
      <c r="BV20">
        <v>54.244754799515199</v>
      </c>
      <c r="BW20">
        <v>4.3183018192813316</v>
      </c>
      <c r="BX20">
        <v>29.361554667897231</v>
      </c>
      <c r="CF20">
        <v>20.81632653061224</v>
      </c>
      <c r="CG20">
        <v>42.996955767687581</v>
      </c>
      <c r="CH20">
        <v>31.01649510930427</v>
      </c>
      <c r="CI20">
        <v>5.2219835932437224</v>
      </c>
      <c r="CJ20">
        <v>19.903820781243269</v>
      </c>
      <c r="CL20">
        <v>60</v>
      </c>
      <c r="CM20">
        <v>10.79</v>
      </c>
      <c r="CO20">
        <v>36.734693877551017</v>
      </c>
      <c r="CP20">
        <v>6.829657348421037</v>
      </c>
      <c r="CR20">
        <v>60</v>
      </c>
      <c r="CS20">
        <v>37.888106370446387</v>
      </c>
      <c r="CU20">
        <v>36.734693877551017</v>
      </c>
      <c r="CV20">
        <v>29.599367807911001</v>
      </c>
      <c r="CX20">
        <v>60</v>
      </c>
      <c r="CY20">
        <v>6.0800680715209872</v>
      </c>
      <c r="DA20">
        <v>36.734693877551017</v>
      </c>
      <c r="DB20">
        <v>7.8582680028641496</v>
      </c>
    </row>
    <row r="21" spans="1:106" x14ac:dyDescent="0.25">
      <c r="A21" t="s">
        <v>87</v>
      </c>
      <c r="B21" t="s">
        <v>88</v>
      </c>
      <c r="C21">
        <v>2.92350427787752E-13</v>
      </c>
      <c r="D21">
        <v>1.5889257553814019E-2</v>
      </c>
      <c r="F21" t="s">
        <v>180</v>
      </c>
      <c r="G21">
        <v>0.99998052161439199</v>
      </c>
      <c r="K21" s="1"/>
      <c r="L21">
        <v>22.04081632653061</v>
      </c>
      <c r="M21">
        <v>97.550270861622309</v>
      </c>
      <c r="N21">
        <v>0.52456153236938596</v>
      </c>
      <c r="O21">
        <v>0.17595452320776481</v>
      </c>
      <c r="P21">
        <v>1.749213090239077</v>
      </c>
      <c r="R21" t="s">
        <v>179</v>
      </c>
      <c r="S21">
        <v>1301.757504113142</v>
      </c>
      <c r="X21">
        <v>22.04081632653061</v>
      </c>
      <c r="Y21">
        <v>4.9063446562739497</v>
      </c>
      <c r="Z21">
        <v>61.827330757063443</v>
      </c>
      <c r="AA21">
        <v>3.7559326705680078</v>
      </c>
      <c r="AB21">
        <v>29.51197583126941</v>
      </c>
      <c r="AD21" t="s">
        <v>179</v>
      </c>
      <c r="AE21">
        <v>874.03233945980105</v>
      </c>
      <c r="AJ21">
        <v>22.04081632653061</v>
      </c>
      <c r="AK21">
        <v>37.711685389474511</v>
      </c>
      <c r="AL21">
        <v>18.021786163761082</v>
      </c>
      <c r="AM21">
        <v>6.7163550498260864</v>
      </c>
      <c r="AN21">
        <v>37.550173562547037</v>
      </c>
      <c r="AP21" t="s">
        <v>179</v>
      </c>
      <c r="AQ21">
        <v>2880.5258684956571</v>
      </c>
      <c r="AV21">
        <v>22.04081632653061</v>
      </c>
      <c r="AW21">
        <v>52.005982927038502</v>
      </c>
      <c r="AX21">
        <v>38.345104403296922</v>
      </c>
      <c r="AY21">
        <v>1.0059645350641679</v>
      </c>
      <c r="AZ21">
        <v>8.643078118990779</v>
      </c>
      <c r="BB21" t="s">
        <v>179</v>
      </c>
      <c r="BC21">
        <v>1493.7878465368019</v>
      </c>
      <c r="BH21">
        <v>22.04081632653061</v>
      </c>
      <c r="BI21">
        <v>58.02637959287712</v>
      </c>
      <c r="BJ21">
        <v>8.3253607003508616</v>
      </c>
      <c r="BK21">
        <v>9.3127089577353637</v>
      </c>
      <c r="BL21">
        <v>24.335550807344461</v>
      </c>
      <c r="BN21" t="s">
        <v>179</v>
      </c>
      <c r="BO21">
        <v>10460.059103830539</v>
      </c>
      <c r="BT21">
        <v>22.04081632653061</v>
      </c>
      <c r="BU21">
        <v>11.466669141870749</v>
      </c>
      <c r="BV21">
        <v>53.067495462849237</v>
      </c>
      <c r="BW21">
        <v>4.3479732731979892</v>
      </c>
      <c r="BX21">
        <v>31.1194452395514</v>
      </c>
      <c r="BZ21" t="s">
        <v>179</v>
      </c>
      <c r="CA21">
        <v>1673.1801812504091</v>
      </c>
      <c r="CF21">
        <v>22.04081632653061</v>
      </c>
      <c r="CG21">
        <v>42.46282115973176</v>
      </c>
      <c r="CH21">
        <v>30.67470253236484</v>
      </c>
      <c r="CI21">
        <v>5.2362749998975104</v>
      </c>
      <c r="CJ21">
        <v>20.720224740197239</v>
      </c>
      <c r="CL21">
        <v>80</v>
      </c>
      <c r="CM21">
        <v>20.49</v>
      </c>
      <c r="CO21">
        <v>38.775510204081627</v>
      </c>
      <c r="CP21">
        <v>7.2582222873601339</v>
      </c>
      <c r="CR21">
        <v>80</v>
      </c>
      <c r="CS21">
        <v>45.013335592454148</v>
      </c>
      <c r="CU21">
        <v>38.775510204081627</v>
      </c>
      <c r="CV21">
        <v>30.32644614888244</v>
      </c>
      <c r="CX21">
        <v>80</v>
      </c>
      <c r="CY21">
        <v>3.5935916454738899</v>
      </c>
      <c r="DA21">
        <v>38.775510204081627</v>
      </c>
      <c r="DB21">
        <v>7.7499511675482546</v>
      </c>
    </row>
    <row r="22" spans="1:106" x14ac:dyDescent="0.25">
      <c r="A22" t="s">
        <v>13</v>
      </c>
      <c r="B22" t="s">
        <v>89</v>
      </c>
      <c r="C22">
        <v>4.3363802629190708E-7</v>
      </c>
      <c r="D22">
        <v>0</v>
      </c>
      <c r="F22" t="s">
        <v>219</v>
      </c>
      <c r="G22">
        <v>141.87332267523209</v>
      </c>
      <c r="K22" s="1"/>
      <c r="L22">
        <v>23.26530612244898</v>
      </c>
      <c r="M22">
        <v>97.454095765851079</v>
      </c>
      <c r="N22">
        <v>0.52443164807840881</v>
      </c>
      <c r="O22">
        <v>0.1760373977953251</v>
      </c>
      <c r="P22">
        <v>1.845435195661917</v>
      </c>
      <c r="R22" t="s">
        <v>180</v>
      </c>
      <c r="S22">
        <v>0.95841290029171766</v>
      </c>
      <c r="X22">
        <v>23.26530612244898</v>
      </c>
      <c r="Y22">
        <v>4.5031867783279997</v>
      </c>
      <c r="Z22">
        <v>60.343956682525537</v>
      </c>
      <c r="AA22">
        <v>3.8387177689946932</v>
      </c>
      <c r="AB22">
        <v>31.31570958154429</v>
      </c>
      <c r="AD22" t="s">
        <v>180</v>
      </c>
      <c r="AE22">
        <v>0.96992167208869851</v>
      </c>
      <c r="AJ22">
        <v>23.26530612244898</v>
      </c>
      <c r="AK22">
        <v>36.67125262430396</v>
      </c>
      <c r="AL22">
        <v>17.878280056997809</v>
      </c>
      <c r="AM22">
        <v>6.4990435117102976</v>
      </c>
      <c r="AN22">
        <v>38.951424003142428</v>
      </c>
      <c r="AP22" t="s">
        <v>180</v>
      </c>
      <c r="AQ22">
        <v>0.90931849712482582</v>
      </c>
      <c r="AV22">
        <v>23.26530612244898</v>
      </c>
      <c r="AW22">
        <v>51.940828544011843</v>
      </c>
      <c r="AX22">
        <v>37.962878509207627</v>
      </c>
      <c r="AY22">
        <v>1.015778159140482</v>
      </c>
      <c r="AZ22">
        <v>9.0806447720303982</v>
      </c>
      <c r="BB22" t="s">
        <v>180</v>
      </c>
      <c r="BC22">
        <v>0.96050265157160586</v>
      </c>
      <c r="BH22">
        <v>23.26530612244898</v>
      </c>
      <c r="BI22">
        <v>57.262720294867698</v>
      </c>
      <c r="BJ22">
        <v>8.2089655148238734</v>
      </c>
      <c r="BK22">
        <v>9.3844093174053071</v>
      </c>
      <c r="BL22">
        <v>25.143904935450401</v>
      </c>
      <c r="BN22" t="s">
        <v>180</v>
      </c>
      <c r="BO22">
        <v>0.59906224884366988</v>
      </c>
      <c r="BT22">
        <v>23.26530612244898</v>
      </c>
      <c r="BU22">
        <v>10.93815063006916</v>
      </c>
      <c r="BV22">
        <v>51.849952964091933</v>
      </c>
      <c r="BW22">
        <v>4.370771209202573</v>
      </c>
      <c r="BX22">
        <v>32.842979590201573</v>
      </c>
      <c r="BZ22" t="s">
        <v>180</v>
      </c>
      <c r="CA22">
        <v>0.92804449318201876</v>
      </c>
      <c r="CF22">
        <v>23.26530612244898</v>
      </c>
      <c r="CG22">
        <v>41.96422407824894</v>
      </c>
      <c r="CH22">
        <v>30.322213369708049</v>
      </c>
      <c r="CI22">
        <v>5.2529340319204314</v>
      </c>
      <c r="CJ22">
        <v>21.51089107364939</v>
      </c>
      <c r="CL22">
        <v>100</v>
      </c>
      <c r="CM22">
        <v>49.68</v>
      </c>
      <c r="CO22">
        <v>40.816326530612237</v>
      </c>
      <c r="CP22">
        <v>7.7168098656692186</v>
      </c>
      <c r="CR22">
        <v>100</v>
      </c>
      <c r="CS22">
        <v>52.139152521837552</v>
      </c>
      <c r="CU22">
        <v>40.816326530612237</v>
      </c>
      <c r="CV22">
        <v>31.053526214465581</v>
      </c>
      <c r="CX22">
        <v>100</v>
      </c>
      <c r="CY22">
        <v>0.52242428674399233</v>
      </c>
      <c r="DA22">
        <v>40.816326530612237</v>
      </c>
      <c r="DB22">
        <v>7.6330284099289001</v>
      </c>
    </row>
    <row r="23" spans="1:106" x14ac:dyDescent="0.25">
      <c r="A23" t="s">
        <v>14</v>
      </c>
      <c r="B23" t="s">
        <v>90</v>
      </c>
      <c r="C23">
        <v>9.5857592829777459E-7</v>
      </c>
      <c r="D23">
        <v>0</v>
      </c>
      <c r="K23" s="1"/>
      <c r="L23">
        <v>24.489795918367349</v>
      </c>
      <c r="M23">
        <v>97.358177852849352</v>
      </c>
      <c r="N23">
        <v>0.52420412219613832</v>
      </c>
      <c r="O23">
        <v>0.1760551923044805</v>
      </c>
      <c r="P23">
        <v>1.941562839914502</v>
      </c>
      <c r="R23" t="s">
        <v>219</v>
      </c>
      <c r="S23">
        <v>-109.77249617629271</v>
      </c>
      <c r="X23">
        <v>24.489795918367349</v>
      </c>
      <c r="Y23">
        <v>4.1664428165411582</v>
      </c>
      <c r="Z23">
        <v>58.840847756578768</v>
      </c>
      <c r="AA23">
        <v>3.9096538978136439</v>
      </c>
      <c r="AB23">
        <v>33.084656722759767</v>
      </c>
      <c r="AD23" t="s">
        <v>219</v>
      </c>
      <c r="AE23">
        <v>-350.66980092482783</v>
      </c>
      <c r="AJ23">
        <v>24.489795918367349</v>
      </c>
      <c r="AK23">
        <v>35.69683764499328</v>
      </c>
      <c r="AL23">
        <v>17.689858356097641</v>
      </c>
      <c r="AM23">
        <v>6.2964790820881298</v>
      </c>
      <c r="AN23">
        <v>40.316825183934967</v>
      </c>
      <c r="AP23" t="s">
        <v>219</v>
      </c>
      <c r="AQ23">
        <v>-7.074864044201506E+32</v>
      </c>
      <c r="AV23">
        <v>24.489795918367349</v>
      </c>
      <c r="AW23">
        <v>51.878404015209938</v>
      </c>
      <c r="AX23">
        <v>37.591239841882427</v>
      </c>
      <c r="AY23">
        <v>1.0230848788365561</v>
      </c>
      <c r="AZ23">
        <v>9.507401248461262</v>
      </c>
      <c r="BB23" t="s">
        <v>219</v>
      </c>
      <c r="BC23">
        <v>-15282118.049523059</v>
      </c>
      <c r="BH23">
        <v>24.489795918367349</v>
      </c>
      <c r="BI23">
        <v>56.543793026857713</v>
      </c>
      <c r="BJ23">
        <v>8.0731286866855552</v>
      </c>
      <c r="BK23">
        <v>9.4571639865653729</v>
      </c>
      <c r="BL23">
        <v>25.92591436594649</v>
      </c>
      <c r="BN23" t="s">
        <v>219</v>
      </c>
      <c r="BO23">
        <v>-1.5768582995916269E+33</v>
      </c>
      <c r="BT23">
        <v>24.489795918367349</v>
      </c>
      <c r="BU23">
        <v>10.473780936822701</v>
      </c>
      <c r="BV23">
        <v>50.609758193986629</v>
      </c>
      <c r="BW23">
        <v>4.3870445986263737</v>
      </c>
      <c r="BX23">
        <v>34.5312888482242</v>
      </c>
      <c r="BZ23" t="s">
        <v>219</v>
      </c>
      <c r="CA23">
        <v>-296.88426514041731</v>
      </c>
      <c r="CF23">
        <v>24.489795918367349</v>
      </c>
      <c r="CG23">
        <v>41.494854434998402</v>
      </c>
      <c r="CH23">
        <v>29.964113581076589</v>
      </c>
      <c r="CI23">
        <v>5.2717301897652176</v>
      </c>
      <c r="CJ23">
        <v>22.27723250342207</v>
      </c>
      <c r="CO23">
        <v>42.857142857142861</v>
      </c>
      <c r="CP23">
        <v>8.2074920467062569</v>
      </c>
      <c r="CU23">
        <v>42.857142857142861</v>
      </c>
      <c r="CV23">
        <v>31.78060781512329</v>
      </c>
      <c r="DA23">
        <v>42.857142857142861</v>
      </c>
      <c r="DB23">
        <v>7.5072947171988504</v>
      </c>
    </row>
    <row r="24" spans="1:106" x14ac:dyDescent="0.25">
      <c r="A24" t="s">
        <v>93</v>
      </c>
      <c r="B24" t="s">
        <v>94</v>
      </c>
      <c r="C24">
        <v>3.9504687353224439E-3</v>
      </c>
      <c r="D24">
        <v>7.2997498276995594E-3</v>
      </c>
      <c r="F24" t="s">
        <v>207</v>
      </c>
      <c r="K24" s="1"/>
      <c r="L24">
        <v>25.714285714285719</v>
      </c>
      <c r="M24">
        <v>97.262486849849552</v>
      </c>
      <c r="N24">
        <v>0.52389705838661593</v>
      </c>
      <c r="O24">
        <v>0.1760199421177269</v>
      </c>
      <c r="P24">
        <v>2.0375961570956358</v>
      </c>
      <c r="R24" t="s">
        <v>207</v>
      </c>
      <c r="X24">
        <v>25.714285714285719</v>
      </c>
      <c r="Y24">
        <v>3.882984779166661</v>
      </c>
      <c r="Z24">
        <v>57.331455004724333</v>
      </c>
      <c r="AA24">
        <v>3.969446203675127</v>
      </c>
      <c r="AB24">
        <v>34.817873902193362</v>
      </c>
      <c r="AD24" t="s">
        <v>207</v>
      </c>
      <c r="AJ24">
        <v>25.714285714285719</v>
      </c>
      <c r="AK24">
        <v>34.778950541258332</v>
      </c>
      <c r="AL24">
        <v>17.465086719177979</v>
      </c>
      <c r="AM24">
        <v>6.1077933520487084</v>
      </c>
      <c r="AN24">
        <v>41.648169664993198</v>
      </c>
      <c r="AP24" t="s">
        <v>207</v>
      </c>
      <c r="AV24">
        <v>25.714285714285719</v>
      </c>
      <c r="AW24">
        <v>51.817789910614238</v>
      </c>
      <c r="AX24">
        <v>37.230675957110861</v>
      </c>
      <c r="AY24">
        <v>1.028097066046644</v>
      </c>
      <c r="AZ24">
        <v>9.9235670506184253</v>
      </c>
      <c r="BB24" t="s">
        <v>207</v>
      </c>
      <c r="BH24">
        <v>25.714285714285719</v>
      </c>
      <c r="BI24">
        <v>55.863862639305893</v>
      </c>
      <c r="BJ24">
        <v>7.9222860285420964</v>
      </c>
      <c r="BK24">
        <v>9.5307264292812324</v>
      </c>
      <c r="BL24">
        <v>26.683124967369181</v>
      </c>
      <c r="BN24" t="s">
        <v>207</v>
      </c>
      <c r="BT24">
        <v>25.714285714285719</v>
      </c>
      <c r="BU24">
        <v>10.06123593163835</v>
      </c>
      <c r="BV24">
        <v>49.359531717090597</v>
      </c>
      <c r="BW24">
        <v>4.3970844953256956</v>
      </c>
      <c r="BX24">
        <v>36.184001526097042</v>
      </c>
      <c r="BZ24" t="s">
        <v>207</v>
      </c>
      <c r="CF24">
        <v>25.714285714285719</v>
      </c>
      <c r="CG24">
        <v>41.051085242278361</v>
      </c>
      <c r="CH24">
        <v>29.603237143734191</v>
      </c>
      <c r="CI24">
        <v>5.2923680402643853</v>
      </c>
      <c r="CJ24">
        <v>23.02029518219457</v>
      </c>
      <c r="CL24" t="s">
        <v>208</v>
      </c>
      <c r="CO24">
        <v>44.897959183673471</v>
      </c>
      <c r="CP24">
        <v>8.7322545442779003</v>
      </c>
      <c r="CR24" t="s">
        <v>208</v>
      </c>
      <c r="CU24">
        <v>44.897959183673471</v>
      </c>
      <c r="CV24">
        <v>32.50769069268744</v>
      </c>
      <c r="CX24" t="s">
        <v>208</v>
      </c>
      <c r="DA24">
        <v>44.897959183673471</v>
      </c>
      <c r="DB24">
        <v>7.3725388294904244</v>
      </c>
    </row>
    <row r="25" spans="1:106" x14ac:dyDescent="0.25">
      <c r="A25" t="s">
        <v>95</v>
      </c>
      <c r="B25" t="s">
        <v>96</v>
      </c>
      <c r="C25">
        <v>9.5580111022008238E-2</v>
      </c>
      <c r="D25">
        <v>0.17698904881698321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97.166992484084176</v>
      </c>
      <c r="N25">
        <v>0.5235285603138834</v>
      </c>
      <c r="O25">
        <v>0.17594368261756019</v>
      </c>
      <c r="P25">
        <v>2.133535281304122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3.6412644525019071</v>
      </c>
      <c r="Z25">
        <v>55.827178334214061</v>
      </c>
      <c r="AA25">
        <v>4.0187864268368978</v>
      </c>
      <c r="AB25">
        <v>36.514606373094587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33.906091535438087</v>
      </c>
      <c r="AL25">
        <v>17.215612630400059</v>
      </c>
      <c r="AM25">
        <v>5.9308102464056809</v>
      </c>
      <c r="AN25">
        <v>42.947485864961052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51.758448167474768</v>
      </c>
      <c r="AX25">
        <v>36.881290043290527</v>
      </c>
      <c r="AY25">
        <v>1.031014565802858</v>
      </c>
      <c r="AZ25">
        <v>10.329377207822031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55.217193982670977</v>
      </c>
      <c r="BJ25">
        <v>7.7608733529996838</v>
      </c>
      <c r="BK25">
        <v>9.6048501096185692</v>
      </c>
      <c r="BL25">
        <v>27.417082608254962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9.6927882712793494</v>
      </c>
      <c r="BV25">
        <v>48.106755933227547</v>
      </c>
      <c r="BW25">
        <v>4.4011813464990777</v>
      </c>
      <c r="BX25">
        <v>37.801156033656923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40.629602426672143</v>
      </c>
      <c r="CH25">
        <v>29.242151117031948</v>
      </c>
      <c r="CI25">
        <v>5.3145506935616726</v>
      </c>
      <c r="CJ25">
        <v>23.741080816394831</v>
      </c>
      <c r="CL25" t="s">
        <v>153</v>
      </c>
      <c r="CM25" t="s">
        <v>154</v>
      </c>
      <c r="CO25">
        <v>46.938775510204081</v>
      </c>
      <c r="CP25">
        <v>9.2930121577907485</v>
      </c>
      <c r="CR25" t="s">
        <v>153</v>
      </c>
      <c r="CS25" t="s">
        <v>154</v>
      </c>
      <c r="CU25">
        <v>46.938775510204081</v>
      </c>
      <c r="CV25">
        <v>33.234774527365801</v>
      </c>
      <c r="CX25" t="s">
        <v>153</v>
      </c>
      <c r="CY25" t="s">
        <v>154</v>
      </c>
      <c r="DA25">
        <v>46.938775510204081</v>
      </c>
      <c r="DB25">
        <v>7.2285606293065792</v>
      </c>
    </row>
    <row r="26" spans="1:106" x14ac:dyDescent="0.25">
      <c r="A26" t="s">
        <v>97</v>
      </c>
      <c r="B26" t="s">
        <v>98</v>
      </c>
      <c r="C26">
        <v>3.6975356254754073E-2</v>
      </c>
      <c r="D26">
        <v>1.603587607411059E-2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97.071664482785664</v>
      </c>
      <c r="N26">
        <v>0.52311673164198247</v>
      </c>
      <c r="O26">
        <v>0.1758384491864762</v>
      </c>
      <c r="P26">
        <v>2.2293803466387612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3.4325575065893328</v>
      </c>
      <c r="Z26">
        <v>54.336425092463003</v>
      </c>
      <c r="AA26">
        <v>4.0583796781453501</v>
      </c>
      <c r="AB26">
        <v>38.174468099844731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33.073890875939291</v>
      </c>
      <c r="AL26">
        <v>16.945785255028099</v>
      </c>
      <c r="AM26">
        <v>5.7644878167651301</v>
      </c>
      <c r="AN26">
        <v>44.215836328686521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51.70013310761702</v>
      </c>
      <c r="AX26">
        <v>36.542929157868869</v>
      </c>
      <c r="AY26">
        <v>1.0319996414531081</v>
      </c>
      <c r="AZ26">
        <v>10.725068077451169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54.599989517433848</v>
      </c>
      <c r="BJ26">
        <v>7.5917430019566918</v>
      </c>
      <c r="BK26">
        <v>9.679353333361437</v>
      </c>
      <c r="BL26">
        <v>28.128914181727851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9.3607106125089246</v>
      </c>
      <c r="BV26">
        <v>46.858913242221227</v>
      </c>
      <c r="BW26">
        <v>4.3996255993450593</v>
      </c>
      <c r="BX26">
        <v>39.382790780740628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40.227302537712497</v>
      </c>
      <c r="CH26">
        <v>28.883228754819228</v>
      </c>
      <c r="CI26">
        <v>5.3380060473105893</v>
      </c>
      <c r="CJ26">
        <v>24.440550499982301</v>
      </c>
      <c r="CL26">
        <v>0</v>
      </c>
      <c r="CM26">
        <v>-0.24757571325600758</v>
      </c>
      <c r="CO26">
        <v>48.979591836734699</v>
      </c>
      <c r="CP26">
        <v>9.8916252758533645</v>
      </c>
      <c r="CR26">
        <v>0</v>
      </c>
      <c r="CS26">
        <v>-7.5498987299568618</v>
      </c>
      <c r="CU26">
        <v>48.979591836734699</v>
      </c>
      <c r="CV26">
        <v>33.961858946847258</v>
      </c>
      <c r="CX26">
        <v>0</v>
      </c>
      <c r="CY26">
        <v>0.10559904669061027</v>
      </c>
      <c r="DA26">
        <v>48.979591836734699</v>
      </c>
      <c r="DB26">
        <v>7.0751818487761389</v>
      </c>
    </row>
    <row r="27" spans="1:106" x14ac:dyDescent="0.25">
      <c r="A27" t="s">
        <v>99</v>
      </c>
      <c r="B27" t="s">
        <v>100</v>
      </c>
      <c r="C27">
        <v>1.290115868771946E-5</v>
      </c>
      <c r="D27">
        <v>0.63457351925902894</v>
      </c>
      <c r="F27">
        <v>1</v>
      </c>
      <c r="G27">
        <v>99.733684013699673</v>
      </c>
      <c r="H27">
        <v>0.1723698277933422</v>
      </c>
      <c r="I27">
        <v>1.36897266086835E-2</v>
      </c>
      <c r="J27">
        <v>8.0256431898135444E-2</v>
      </c>
      <c r="K27" s="1"/>
      <c r="L27">
        <v>29.387755102040821</v>
      </c>
      <c r="M27">
        <v>96.976472856590192</v>
      </c>
      <c r="N27">
        <v>0.52267950601679081</v>
      </c>
      <c r="O27">
        <v>0.17571616418068789</v>
      </c>
      <c r="P27">
        <v>2.3251314867702169</v>
      </c>
      <c r="R27">
        <v>1</v>
      </c>
      <c r="S27">
        <v>83.656049283342952</v>
      </c>
      <c r="T27">
        <v>15.962113607090121</v>
      </c>
      <c r="U27">
        <v>0.20091838698201389</v>
      </c>
      <c r="V27">
        <v>0.1809187365907354</v>
      </c>
      <c r="X27">
        <v>29.387755102040821</v>
      </c>
      <c r="Y27">
        <v>3.251454903480135</v>
      </c>
      <c r="Z27">
        <v>52.864020572198342</v>
      </c>
      <c r="AA27">
        <v>4.0888593981020529</v>
      </c>
      <c r="AB27">
        <v>39.797506586512227</v>
      </c>
      <c r="AD27">
        <v>1</v>
      </c>
      <c r="AE27">
        <v>93.360961498996758</v>
      </c>
      <c r="AF27">
        <v>0.7425288331251173</v>
      </c>
      <c r="AG27">
        <v>3.1800871501079211</v>
      </c>
      <c r="AH27">
        <v>2.7164225177852011</v>
      </c>
      <c r="AJ27">
        <v>29.387755102040821</v>
      </c>
      <c r="AK27">
        <v>32.278338238840178</v>
      </c>
      <c r="AL27">
        <v>16.659594723723089</v>
      </c>
      <c r="AM27">
        <v>5.6078331177402143</v>
      </c>
      <c r="AN27">
        <v>45.45423419770578</v>
      </c>
      <c r="AP27">
        <v>1</v>
      </c>
      <c r="AQ27">
        <v>84.035552214405854</v>
      </c>
      <c r="AR27">
        <v>15.74270519147313</v>
      </c>
      <c r="AS27">
        <v>9.7233496059413102E-2</v>
      </c>
      <c r="AT27">
        <v>0.1245091619141814</v>
      </c>
      <c r="AV27">
        <v>29.387755102040821</v>
      </c>
      <c r="AW27">
        <v>51.642599052866473</v>
      </c>
      <c r="AX27">
        <v>36.215440358293321</v>
      </c>
      <c r="AY27">
        <v>1.0312145563453039</v>
      </c>
      <c r="AZ27">
        <v>11.11087601688498</v>
      </c>
      <c r="BB27">
        <v>1</v>
      </c>
      <c r="BC27">
        <v>95.440451521325343</v>
      </c>
      <c r="BD27">
        <v>0.45507032964331923</v>
      </c>
      <c r="BE27">
        <v>2.150766252653423</v>
      </c>
      <c r="BF27">
        <v>1.9537118963800011</v>
      </c>
      <c r="BH27">
        <v>29.387755102040821</v>
      </c>
      <c r="BI27">
        <v>54.007563692211257</v>
      </c>
      <c r="BJ27">
        <v>7.4189531191307561</v>
      </c>
      <c r="BK27">
        <v>9.7534905934895022</v>
      </c>
      <c r="BL27">
        <v>28.81999262623814</v>
      </c>
      <c r="BN27">
        <v>1</v>
      </c>
      <c r="BO27">
        <v>85.59713126321715</v>
      </c>
      <c r="BP27">
        <v>12.918083579329091</v>
      </c>
      <c r="BQ27">
        <v>0.79675323495714068</v>
      </c>
      <c r="BR27">
        <v>0.68803199019706973</v>
      </c>
      <c r="BT27">
        <v>29.387755102040821</v>
      </c>
      <c r="BU27">
        <v>9.0576056330344699</v>
      </c>
      <c r="BV27">
        <v>45.623025345518393</v>
      </c>
      <c r="BW27">
        <v>4.3927066068833822</v>
      </c>
      <c r="BX27">
        <v>40.928968245031619</v>
      </c>
      <c r="BZ27">
        <v>1</v>
      </c>
      <c r="CA27">
        <v>87.437602674581029</v>
      </c>
      <c r="CB27">
        <v>9.9480932145862724</v>
      </c>
      <c r="CC27">
        <v>1.3657218624657781</v>
      </c>
      <c r="CD27">
        <v>1.2389444971897701</v>
      </c>
      <c r="CF27">
        <v>29.387755102040821</v>
      </c>
      <c r="CG27">
        <v>39.84154213606768</v>
      </c>
      <c r="CH27">
        <v>28.528481274542479</v>
      </c>
      <c r="CI27">
        <v>5.3624047372665036</v>
      </c>
      <c r="CJ27">
        <v>25.119622872553709</v>
      </c>
      <c r="CL27">
        <v>20</v>
      </c>
      <c r="CM27">
        <v>-7.7340099680247576E-3</v>
      </c>
      <c r="CO27">
        <v>51.020408163265309</v>
      </c>
      <c r="CP27">
        <v>10.529916688939441</v>
      </c>
      <c r="CR27">
        <v>20</v>
      </c>
      <c r="CS27">
        <v>-1.5374911138710097</v>
      </c>
      <c r="CU27">
        <v>51.020408163265309</v>
      </c>
      <c r="CV27">
        <v>34.688943537361453</v>
      </c>
      <c r="CX27">
        <v>20</v>
      </c>
      <c r="CY27">
        <v>-0.21082777346280679</v>
      </c>
      <c r="DA27">
        <v>51.020408163265309</v>
      </c>
      <c r="DB27">
        <v>6.9122544149308123</v>
      </c>
    </row>
    <row r="28" spans="1:106" x14ac:dyDescent="0.25">
      <c r="A28" t="s">
        <v>15</v>
      </c>
      <c r="B28" t="s">
        <v>101</v>
      </c>
      <c r="C28">
        <v>0.23484659053278881</v>
      </c>
      <c r="D28">
        <v>0.24501721845975821</v>
      </c>
      <c r="F28">
        <v>3</v>
      </c>
      <c r="G28">
        <v>99.350519620157613</v>
      </c>
      <c r="H28">
        <v>0.34299534895596828</v>
      </c>
      <c r="I28">
        <v>6.6129690769957505E-2</v>
      </c>
      <c r="J28">
        <v>0.24035534010439011</v>
      </c>
      <c r="K28" s="1"/>
      <c r="L28">
        <v>30.612244897959179</v>
      </c>
      <c r="M28">
        <v>96.881409566946459</v>
      </c>
      <c r="N28">
        <v>0.52222164728913978</v>
      </c>
      <c r="O28">
        <v>0.17557999585382719</v>
      </c>
      <c r="P28">
        <v>2.42078880390061</v>
      </c>
      <c r="R28">
        <v>3</v>
      </c>
      <c r="S28">
        <v>58.864656228062053</v>
      </c>
      <c r="T28">
        <v>39.061907021538637</v>
      </c>
      <c r="U28">
        <v>0.64357337827211158</v>
      </c>
      <c r="V28">
        <v>1.4298698663006899</v>
      </c>
      <c r="X28">
        <v>30.612244897959179</v>
      </c>
      <c r="Y28">
        <v>3.0929252849067108</v>
      </c>
      <c r="Z28">
        <v>51.414320828003063</v>
      </c>
      <c r="AA28">
        <v>4.1108500358444902</v>
      </c>
      <c r="AB28">
        <v>41.383815740890739</v>
      </c>
      <c r="AD28">
        <v>3</v>
      </c>
      <c r="AE28">
        <v>81.695200178685141</v>
      </c>
      <c r="AF28">
        <v>3.542385945540425</v>
      </c>
      <c r="AG28">
        <v>7.1149732342540757</v>
      </c>
      <c r="AH28">
        <v>7.6474406418241863</v>
      </c>
      <c r="AJ28">
        <v>30.612244897959179</v>
      </c>
      <c r="AK28">
        <v>31.515423300219009</v>
      </c>
      <c r="AL28">
        <v>16.361031167146042</v>
      </c>
      <c r="AM28">
        <v>5.4598532039440846</v>
      </c>
      <c r="AN28">
        <v>46.663692613554979</v>
      </c>
      <c r="AP28">
        <v>3</v>
      </c>
      <c r="AQ28">
        <v>66.960698967643211</v>
      </c>
      <c r="AR28">
        <v>32.048925832846969</v>
      </c>
      <c r="AS28">
        <v>0.28137903995879909</v>
      </c>
      <c r="AT28">
        <v>0.70900086959007302</v>
      </c>
      <c r="AV28">
        <v>30.612244897959179</v>
      </c>
      <c r="AW28">
        <v>51.58562498712584</v>
      </c>
      <c r="AX28">
        <v>35.898664870090037</v>
      </c>
      <c r="AY28">
        <v>1.0288086734291699</v>
      </c>
      <c r="AZ28">
        <v>11.48703145374486</v>
      </c>
      <c r="BB28">
        <v>3</v>
      </c>
      <c r="BC28">
        <v>87.591055259351833</v>
      </c>
      <c r="BD28">
        <v>1.915520997132768</v>
      </c>
      <c r="BE28">
        <v>5.0693283223117804</v>
      </c>
      <c r="BF28">
        <v>5.424095421304246</v>
      </c>
      <c r="BH28">
        <v>30.612244897959179</v>
      </c>
      <c r="BI28">
        <v>53.437954155966878</v>
      </c>
      <c r="BJ28">
        <v>7.2439226341360659</v>
      </c>
      <c r="BK28">
        <v>9.8270135822018609</v>
      </c>
      <c r="BL28">
        <v>29.491109665075101</v>
      </c>
      <c r="BN28">
        <v>3</v>
      </c>
      <c r="BO28">
        <v>63.430397777333241</v>
      </c>
      <c r="BP28">
        <v>31.95840246334101</v>
      </c>
      <c r="BQ28">
        <v>1.9378638860042201</v>
      </c>
      <c r="BR28">
        <v>2.6733377396803641</v>
      </c>
      <c r="BT28">
        <v>30.612244897959179</v>
      </c>
      <c r="BU28">
        <v>8.7779731180787035</v>
      </c>
      <c r="BV28">
        <v>44.403724192006067</v>
      </c>
      <c r="BW28">
        <v>4.3807105446052601</v>
      </c>
      <c r="BX28">
        <v>42.439905680263287</v>
      </c>
      <c r="BZ28">
        <v>3</v>
      </c>
      <c r="CA28">
        <v>71.544572313281975</v>
      </c>
      <c r="CB28">
        <v>21.49833409667233</v>
      </c>
      <c r="CC28">
        <v>3.179134487194256</v>
      </c>
      <c r="CD28">
        <v>3.7097168341786499</v>
      </c>
      <c r="CF28">
        <v>30.612244897959179</v>
      </c>
      <c r="CG28">
        <v>39.470295733784447</v>
      </c>
      <c r="CH28">
        <v>28.17937976418132</v>
      </c>
      <c r="CI28">
        <v>5.3874266468605372</v>
      </c>
      <c r="CJ28">
        <v>25.779129482050141</v>
      </c>
      <c r="CL28">
        <v>40</v>
      </c>
      <c r="CM28">
        <v>3.5296373048283698</v>
      </c>
      <c r="CO28">
        <v>53.061224489795919</v>
      </c>
      <c r="CP28">
        <v>11.209689055616691</v>
      </c>
      <c r="CR28">
        <v>40</v>
      </c>
      <c r="CS28">
        <v>-0.62269399180783935</v>
      </c>
      <c r="CU28">
        <v>53.061224489795919</v>
      </c>
      <c r="CV28">
        <v>35.416027856371841</v>
      </c>
      <c r="CX28">
        <v>40</v>
      </c>
      <c r="CY28">
        <v>-1.33084293720401</v>
      </c>
      <c r="DA28">
        <v>53.061224489795919</v>
      </c>
      <c r="DB28">
        <v>6.7396671978164147</v>
      </c>
    </row>
    <row r="29" spans="1:106" x14ac:dyDescent="0.25">
      <c r="A29" t="s">
        <v>16</v>
      </c>
      <c r="B29" t="s">
        <v>102</v>
      </c>
      <c r="C29">
        <v>3.3002562674580082E-7</v>
      </c>
      <c r="D29">
        <v>6.9555950892215723E-2</v>
      </c>
      <c r="F29">
        <v>5</v>
      </c>
      <c r="G29">
        <v>99.068050791957489</v>
      </c>
      <c r="H29">
        <v>0.42322197911236192</v>
      </c>
      <c r="I29">
        <v>0.1086733746697794</v>
      </c>
      <c r="J29">
        <v>0.40005385421699979</v>
      </c>
      <c r="K29" s="1"/>
      <c r="L29">
        <v>31.836734693877549</v>
      </c>
      <c r="M29">
        <v>96.786456897845326</v>
      </c>
      <c r="N29">
        <v>0.5217537266759229</v>
      </c>
      <c r="O29">
        <v>0.17543697307842351</v>
      </c>
      <c r="P29">
        <v>2.5163524164888118</v>
      </c>
      <c r="R29">
        <v>5</v>
      </c>
      <c r="S29">
        <v>41.799568727092421</v>
      </c>
      <c r="T29">
        <v>53.58481777737336</v>
      </c>
      <c r="U29">
        <v>1.1049001929585001</v>
      </c>
      <c r="V29">
        <v>3.5107425430051382</v>
      </c>
      <c r="X29">
        <v>31.836734693877549</v>
      </c>
      <c r="Y29">
        <v>2.9525484591865809</v>
      </c>
      <c r="Z29">
        <v>49.990934897725289</v>
      </c>
      <c r="AA29">
        <v>4.124942758267844</v>
      </c>
      <c r="AB29">
        <v>42.933559502022433</v>
      </c>
      <c r="AD29">
        <v>5</v>
      </c>
      <c r="AE29">
        <v>72.102840913596808</v>
      </c>
      <c r="AF29">
        <v>6.9262465886679676</v>
      </c>
      <c r="AG29">
        <v>8.9529627868587589</v>
      </c>
      <c r="AH29">
        <v>12.01794971301355</v>
      </c>
      <c r="AJ29">
        <v>31.836734693877549</v>
      </c>
      <c r="AK29">
        <v>30.781135736154031</v>
      </c>
      <c r="AL29">
        <v>16.05408471595792</v>
      </c>
      <c r="AM29">
        <v>5.3195551299899009</v>
      </c>
      <c r="AN29">
        <v>47.845224717770257</v>
      </c>
      <c r="AP29">
        <v>5</v>
      </c>
      <c r="AQ29">
        <v>59.43896076899285</v>
      </c>
      <c r="AR29">
        <v>38.612916664155691</v>
      </c>
      <c r="AS29">
        <v>0.43739983635609908</v>
      </c>
      <c r="AT29">
        <v>1.5107459348364169</v>
      </c>
      <c r="AV29">
        <v>31.836734693877549</v>
      </c>
      <c r="AW29">
        <v>51.529080043923052</v>
      </c>
      <c r="AX29">
        <v>35.592331189694569</v>
      </c>
      <c r="AY29">
        <v>1.0249412261556829</v>
      </c>
      <c r="AZ29">
        <v>11.853777524616611</v>
      </c>
      <c r="BB29">
        <v>5</v>
      </c>
      <c r="BC29">
        <v>81.237219934836986</v>
      </c>
      <c r="BD29">
        <v>3.5911971799281859</v>
      </c>
      <c r="BE29">
        <v>6.7567027497196657</v>
      </c>
      <c r="BF29">
        <v>8.4148801360797432</v>
      </c>
      <c r="BH29">
        <v>31.836734693877549</v>
      </c>
      <c r="BI29">
        <v>52.889671116257979</v>
      </c>
      <c r="BJ29">
        <v>7.0676335012059894</v>
      </c>
      <c r="BK29">
        <v>9.8997425417468499</v>
      </c>
      <c r="BL29">
        <v>30.14295288587503</v>
      </c>
      <c r="BN29">
        <v>5</v>
      </c>
      <c r="BO29">
        <v>47.859793070802091</v>
      </c>
      <c r="BP29">
        <v>44.253516611178021</v>
      </c>
      <c r="BQ29">
        <v>2.6745704899619969</v>
      </c>
      <c r="BR29">
        <v>5.2121320746755178</v>
      </c>
      <c r="BT29">
        <v>31.836734693877549</v>
      </c>
      <c r="BU29">
        <v>8.5178961834314837</v>
      </c>
      <c r="BV29">
        <v>43.204505812172023</v>
      </c>
      <c r="BW29">
        <v>4.3639285450508716</v>
      </c>
      <c r="BX29">
        <v>43.915976716414228</v>
      </c>
      <c r="BZ29">
        <v>5</v>
      </c>
      <c r="CA29">
        <v>62.382951619164857</v>
      </c>
      <c r="CB29">
        <v>27.213987913030909</v>
      </c>
      <c r="CC29">
        <v>4.1833815856476138</v>
      </c>
      <c r="CD29">
        <v>6.0663997458001786</v>
      </c>
      <c r="CF29">
        <v>31.836734693877549</v>
      </c>
      <c r="CG29">
        <v>39.11249532163454</v>
      </c>
      <c r="CH29">
        <v>27.836496327825639</v>
      </c>
      <c r="CI29">
        <v>5.4128932210219167</v>
      </c>
      <c r="CJ29">
        <v>26.419707116395031</v>
      </c>
      <c r="CL29">
        <v>50</v>
      </c>
      <c r="CM29">
        <v>-2.1343017721054505</v>
      </c>
      <c r="CO29">
        <v>55.102040816326529</v>
      </c>
      <c r="CP29">
        <v>11.93274518467328</v>
      </c>
      <c r="CR29">
        <v>50</v>
      </c>
      <c r="CS29">
        <v>-1.8754012478639481</v>
      </c>
      <c r="CU29">
        <v>55.102040816326529</v>
      </c>
      <c r="CV29">
        <v>36.143111446062917</v>
      </c>
      <c r="CX29">
        <v>50</v>
      </c>
      <c r="CY29">
        <v>1.3850797044226271</v>
      </c>
      <c r="DA29">
        <v>55.102040816326529</v>
      </c>
      <c r="DB29">
        <v>6.5573513312362302</v>
      </c>
    </row>
    <row r="30" spans="1:106" x14ac:dyDescent="0.25">
      <c r="A30" t="s">
        <v>17</v>
      </c>
      <c r="B30" t="s">
        <v>103</v>
      </c>
      <c r="C30">
        <v>5.5223411228215958E-3</v>
      </c>
      <c r="D30">
        <v>0.13169362882866581</v>
      </c>
      <c r="F30">
        <v>10</v>
      </c>
      <c r="G30">
        <v>98.542649883108524</v>
      </c>
      <c r="H30">
        <v>0.50085957854523699</v>
      </c>
      <c r="I30">
        <v>0.15855815264890441</v>
      </c>
      <c r="J30">
        <v>0.79793238607468797</v>
      </c>
      <c r="K30" s="1"/>
      <c r="L30">
        <v>33.061224489795919</v>
      </c>
      <c r="M30">
        <v>96.691612786377306</v>
      </c>
      <c r="N30">
        <v>0.52127692679892179</v>
      </c>
      <c r="O30">
        <v>0.17528788228075601</v>
      </c>
      <c r="P30">
        <v>2.611822418544258</v>
      </c>
      <c r="R30">
        <v>10</v>
      </c>
      <c r="S30">
        <v>18.83653236671249</v>
      </c>
      <c r="T30">
        <v>68.393709006384825</v>
      </c>
      <c r="U30">
        <v>2.1789507271455251</v>
      </c>
      <c r="V30">
        <v>10.591229716248851</v>
      </c>
      <c r="X30">
        <v>33.061224489795919</v>
      </c>
      <c r="Y30">
        <v>2.8263096983700908</v>
      </c>
      <c r="Z30">
        <v>48.596940315350707</v>
      </c>
      <c r="AA30">
        <v>4.131776630706482</v>
      </c>
      <c r="AB30">
        <v>44.446960306128503</v>
      </c>
      <c r="AD30">
        <v>10</v>
      </c>
      <c r="AE30">
        <v>55.468641732396662</v>
      </c>
      <c r="AF30">
        <v>13.911521661509459</v>
      </c>
      <c r="AG30">
        <v>9.4486676811419734</v>
      </c>
      <c r="AH30">
        <v>21.17116895792493</v>
      </c>
      <c r="AJ30">
        <v>33.061224489795919</v>
      </c>
      <c r="AK30">
        <v>30.071465222723489</v>
      </c>
      <c r="AL30">
        <v>15.742745500819749</v>
      </c>
      <c r="AM30">
        <v>5.1859459504908143</v>
      </c>
      <c r="AN30">
        <v>48.999843651887787</v>
      </c>
      <c r="AP30">
        <v>10</v>
      </c>
      <c r="AQ30">
        <v>53.712512466121993</v>
      </c>
      <c r="AR30">
        <v>41.823553256594693</v>
      </c>
      <c r="AS30">
        <v>0.71855343848767128</v>
      </c>
      <c r="AT30">
        <v>3.7454748363563088</v>
      </c>
      <c r="AV30">
        <v>33.061224489795919</v>
      </c>
      <c r="AW30">
        <v>51.472882748015543</v>
      </c>
      <c r="AX30">
        <v>35.296129989661921</v>
      </c>
      <c r="AY30">
        <v>1.019759880655795</v>
      </c>
      <c r="AZ30">
        <v>12.21135736605666</v>
      </c>
      <c r="BB30">
        <v>10</v>
      </c>
      <c r="BC30">
        <v>70.269127266052834</v>
      </c>
      <c r="BD30">
        <v>6.8798445348463524</v>
      </c>
      <c r="BE30">
        <v>8.4373305278877524</v>
      </c>
      <c r="BF30">
        <v>14.41369768541054</v>
      </c>
      <c r="BH30">
        <v>33.061224489795919</v>
      </c>
      <c r="BI30">
        <v>52.361224780641869</v>
      </c>
      <c r="BJ30">
        <v>6.8910676745738879</v>
      </c>
      <c r="BK30">
        <v>9.9714977143728021</v>
      </c>
      <c r="BL30">
        <v>30.776209876274262</v>
      </c>
      <c r="BN30">
        <v>10</v>
      </c>
      <c r="BO30">
        <v>26.164271455841551</v>
      </c>
      <c r="BP30">
        <v>57.495769479599069</v>
      </c>
      <c r="BQ30">
        <v>3.6328751173268992</v>
      </c>
      <c r="BR30">
        <v>12.707368262272009</v>
      </c>
      <c r="BT30">
        <v>33.061224489795919</v>
      </c>
      <c r="BU30">
        <v>8.2748521936638753</v>
      </c>
      <c r="BV30">
        <v>42.027158693659963</v>
      </c>
      <c r="BW30">
        <v>4.3426490754432336</v>
      </c>
      <c r="BX30">
        <v>45.357662634867459</v>
      </c>
      <c r="BZ30">
        <v>10</v>
      </c>
      <c r="CA30">
        <v>51.277338594706727</v>
      </c>
      <c r="CB30">
        <v>32.000562632180007</v>
      </c>
      <c r="CC30">
        <v>5.0550458721174731</v>
      </c>
      <c r="CD30">
        <v>11.27260356272471</v>
      </c>
      <c r="CF30">
        <v>33.061224489795919</v>
      </c>
      <c r="CG30">
        <v>38.767072890389677</v>
      </c>
      <c r="CH30">
        <v>27.500403069565319</v>
      </c>
      <c r="CI30">
        <v>5.4386259046798688</v>
      </c>
      <c r="CJ30">
        <v>27.04199256351183</v>
      </c>
      <c r="CL30">
        <v>60</v>
      </c>
      <c r="CM30">
        <v>3.0656976344648807</v>
      </c>
      <c r="CO30">
        <v>57.142857142857153</v>
      </c>
      <c r="CP30">
        <v>12.700909501837099</v>
      </c>
      <c r="CR30">
        <v>60</v>
      </c>
      <c r="CS30">
        <v>0.40189362955361219</v>
      </c>
      <c r="CU30">
        <v>57.142857142857153</v>
      </c>
      <c r="CV30">
        <v>36.870193847722987</v>
      </c>
      <c r="CX30">
        <v>60</v>
      </c>
      <c r="CY30">
        <v>0.36993192847901302</v>
      </c>
      <c r="DA30">
        <v>57.142857142857153</v>
      </c>
      <c r="DB30">
        <v>6.3652844278449363</v>
      </c>
    </row>
    <row r="31" spans="1:106" x14ac:dyDescent="0.25">
      <c r="A31" t="s">
        <v>18</v>
      </c>
      <c r="B31" t="s">
        <v>104</v>
      </c>
      <c r="C31">
        <v>1.150964020208805E-4</v>
      </c>
      <c r="D31">
        <v>0.54334193284890187</v>
      </c>
      <c r="F31">
        <v>30</v>
      </c>
      <c r="G31">
        <v>96.928927255268661</v>
      </c>
      <c r="H31">
        <v>0.52245190830252231</v>
      </c>
      <c r="I31">
        <v>0.17564898597496789</v>
      </c>
      <c r="J31">
        <v>2.3729718642787772</v>
      </c>
      <c r="K31" s="1"/>
      <c r="L31">
        <v>34.285714285714278</v>
      </c>
      <c r="M31">
        <v>96.596875169632909</v>
      </c>
      <c r="N31">
        <v>0.52079243027991762</v>
      </c>
      <c r="O31">
        <v>0.17513350988710399</v>
      </c>
      <c r="P31">
        <v>2.7071989040763849</v>
      </c>
      <c r="R31">
        <v>30</v>
      </c>
      <c r="S31">
        <v>3.1696829310181762</v>
      </c>
      <c r="T31">
        <v>52.136060349680591</v>
      </c>
      <c r="U31">
        <v>4.1008768241789619</v>
      </c>
      <c r="V31">
        <v>40.595246461000507</v>
      </c>
      <c r="X31">
        <v>34.285714285714278</v>
      </c>
      <c r="Y31">
        <v>2.7119706844395042</v>
      </c>
      <c r="Z31">
        <v>47.233662162083093</v>
      </c>
      <c r="AA31">
        <v>4.1318811587362836</v>
      </c>
      <c r="AB31">
        <v>45.924464699823289</v>
      </c>
      <c r="AD31">
        <v>30</v>
      </c>
      <c r="AE31">
        <v>31.89305170246497</v>
      </c>
      <c r="AF31">
        <v>16.511610190427259</v>
      </c>
      <c r="AG31">
        <v>5.532820871775229</v>
      </c>
      <c r="AH31">
        <v>46.062517515930629</v>
      </c>
      <c r="AJ31">
        <v>34.285714285714278</v>
      </c>
      <c r="AK31">
        <v>29.384467121071818</v>
      </c>
      <c r="AL31">
        <v>15.428796723669709</v>
      </c>
      <c r="AM31">
        <v>5.0584946534152566</v>
      </c>
      <c r="AN31">
        <v>50.128241825327763</v>
      </c>
      <c r="AP31">
        <v>30</v>
      </c>
      <c r="AQ31">
        <v>51.614048127976851</v>
      </c>
      <c r="AR31">
        <v>36.055725196150163</v>
      </c>
      <c r="AS31">
        <v>1.0302089108033541</v>
      </c>
      <c r="AT31">
        <v>11.300147749459599</v>
      </c>
      <c r="AV31">
        <v>34.285714285714278</v>
      </c>
      <c r="AW31">
        <v>51.417003450611567</v>
      </c>
      <c r="AX31">
        <v>35.009764732553613</v>
      </c>
      <c r="AY31">
        <v>1.0133689870820339</v>
      </c>
      <c r="AZ31">
        <v>12.55999281414271</v>
      </c>
      <c r="BB31">
        <v>30</v>
      </c>
      <c r="BC31">
        <v>53.719999999994471</v>
      </c>
      <c r="BD31">
        <v>7.3316565797649202</v>
      </c>
      <c r="BE31">
        <v>9.7903401066321241</v>
      </c>
      <c r="BF31">
        <v>29.158003347138521</v>
      </c>
      <c r="BH31">
        <v>34.285714285714278</v>
      </c>
      <c r="BI31">
        <v>51.851125356675837</v>
      </c>
      <c r="BJ31">
        <v>6.7152071084731357</v>
      </c>
      <c r="BK31">
        <v>10.04209934232806</v>
      </c>
      <c r="BL31">
        <v>31.391568223909101</v>
      </c>
      <c r="BN31">
        <v>30</v>
      </c>
      <c r="BO31">
        <v>8.915187263303709</v>
      </c>
      <c r="BP31">
        <v>45.010976202530181</v>
      </c>
      <c r="BQ31">
        <v>4.387324847105293</v>
      </c>
      <c r="BR31">
        <v>41.688825342618991</v>
      </c>
      <c r="BT31">
        <v>34.285714285714278</v>
      </c>
      <c r="BU31">
        <v>8.0463185133469359</v>
      </c>
      <c r="BV31">
        <v>40.873471324113588</v>
      </c>
      <c r="BW31">
        <v>4.3171606030053633</v>
      </c>
      <c r="BX31">
        <v>46.765444717006041</v>
      </c>
      <c r="BZ31">
        <v>30</v>
      </c>
      <c r="CA31">
        <v>39.65417143558264</v>
      </c>
      <c r="CB31">
        <v>28.353189016616831</v>
      </c>
      <c r="CC31">
        <v>5.374848949300679</v>
      </c>
      <c r="CD31">
        <v>25.451782098441079</v>
      </c>
      <c r="CF31">
        <v>34.285714285714278</v>
      </c>
      <c r="CG31">
        <v>38.432960430821609</v>
      </c>
      <c r="CH31">
        <v>27.171672093490201</v>
      </c>
      <c r="CI31">
        <v>5.4644461427636211</v>
      </c>
      <c r="CJ31">
        <v>27.64662261132397</v>
      </c>
      <c r="CL31">
        <v>80</v>
      </c>
      <c r="CM31">
        <v>4.5662377620766428</v>
      </c>
      <c r="CO31">
        <v>59.183673469387763</v>
      </c>
      <c r="CP31">
        <v>13.516053066559859</v>
      </c>
      <c r="CR31">
        <v>80</v>
      </c>
      <c r="CS31">
        <v>3.626664407545853</v>
      </c>
      <c r="CU31">
        <v>59.183673469387763</v>
      </c>
      <c r="CV31">
        <v>37.597274615733447</v>
      </c>
      <c r="CX31">
        <v>80</v>
      </c>
      <c r="CY31">
        <v>1.2164083545261097</v>
      </c>
      <c r="DA31">
        <v>59.183673469387763</v>
      </c>
      <c r="DB31">
        <v>6.1634922133565224</v>
      </c>
    </row>
    <row r="32" spans="1:106" x14ac:dyDescent="0.25">
      <c r="A32" t="s">
        <v>105</v>
      </c>
      <c r="B32" t="s">
        <v>106</v>
      </c>
      <c r="C32">
        <v>2.8089608839596061E-2</v>
      </c>
      <c r="D32">
        <v>4.0373787783524351E-2</v>
      </c>
      <c r="F32">
        <v>60</v>
      </c>
      <c r="G32">
        <v>94.62948030528834</v>
      </c>
      <c r="H32">
        <v>0.51024583770191523</v>
      </c>
      <c r="I32">
        <v>0.17160654889854421</v>
      </c>
      <c r="J32">
        <v>4.6886673361878044</v>
      </c>
      <c r="K32" s="1"/>
      <c r="L32">
        <v>35.510204081632651</v>
      </c>
      <c r="M32">
        <v>96.502241984702636</v>
      </c>
      <c r="N32">
        <v>0.52030141974069188</v>
      </c>
      <c r="O32">
        <v>0.17497464232374699</v>
      </c>
      <c r="P32">
        <v>2.802481967094629</v>
      </c>
      <c r="R32">
        <v>60</v>
      </c>
      <c r="S32">
        <v>1.390022042439089</v>
      </c>
      <c r="T32">
        <v>25.645858193093641</v>
      </c>
      <c r="U32">
        <v>3.2779801762412069</v>
      </c>
      <c r="V32">
        <v>69.688996593547614</v>
      </c>
      <c r="X32">
        <v>35.510204081632651</v>
      </c>
      <c r="Y32">
        <v>2.6078849990757318</v>
      </c>
      <c r="Z32">
        <v>45.901774675171268</v>
      </c>
      <c r="AA32">
        <v>4.1257414730901996</v>
      </c>
      <c r="AB32">
        <v>47.366588630978633</v>
      </c>
      <c r="AD32">
        <v>60</v>
      </c>
      <c r="AE32">
        <v>18.330791691645519</v>
      </c>
      <c r="AF32">
        <v>9.7371673279438848</v>
      </c>
      <c r="AG32">
        <v>3.1275882265767212</v>
      </c>
      <c r="AH32">
        <v>68.804452848358707</v>
      </c>
      <c r="AJ32">
        <v>35.510204081632651</v>
      </c>
      <c r="AK32">
        <v>28.716971738278652</v>
      </c>
      <c r="AL32">
        <v>15.115649920478329</v>
      </c>
      <c r="AM32">
        <v>4.9359915169489783</v>
      </c>
      <c r="AN32">
        <v>51.231387147797747</v>
      </c>
      <c r="AP32">
        <v>60</v>
      </c>
      <c r="AQ32">
        <v>50.288985602235591</v>
      </c>
      <c r="AR32">
        <v>30.782611208263511</v>
      </c>
      <c r="AS32">
        <v>0.74625595294376468</v>
      </c>
      <c r="AT32">
        <v>18.18227722094559</v>
      </c>
      <c r="AV32">
        <v>35.510204081632651</v>
      </c>
      <c r="AW32">
        <v>51.361412502919357</v>
      </c>
      <c r="AX32">
        <v>34.732938880931158</v>
      </c>
      <c r="AY32">
        <v>1.0058728955869309</v>
      </c>
      <c r="AZ32">
        <v>12.899905704952459</v>
      </c>
      <c r="BB32">
        <v>60</v>
      </c>
      <c r="BC32">
        <v>43.957049710790983</v>
      </c>
      <c r="BD32">
        <v>3.8037528219758898</v>
      </c>
      <c r="BE32">
        <v>11.152328775941051</v>
      </c>
      <c r="BF32">
        <v>41.086868289333253</v>
      </c>
      <c r="BH32">
        <v>35.510204081632651</v>
      </c>
      <c r="BI32">
        <v>51.357883051917199</v>
      </c>
      <c r="BJ32">
        <v>6.5410337571370922</v>
      </c>
      <c r="BK32">
        <v>10.111367667860939</v>
      </c>
      <c r="BL32">
        <v>31.989715516415881</v>
      </c>
      <c r="BN32">
        <v>60</v>
      </c>
      <c r="BO32">
        <v>4.7781789698989598</v>
      </c>
      <c r="BP32">
        <v>22.464759695609001</v>
      </c>
      <c r="BQ32">
        <v>3.2479393569234341</v>
      </c>
      <c r="BR32">
        <v>69.512643008857381</v>
      </c>
      <c r="BT32">
        <v>35.510204081632651</v>
      </c>
      <c r="BU32">
        <v>7.8299738082865664</v>
      </c>
      <c r="BV32">
        <v>39.745000310531609</v>
      </c>
      <c r="BW32">
        <v>4.2877387962761828</v>
      </c>
      <c r="BX32">
        <v>48.139811918372793</v>
      </c>
      <c r="BZ32">
        <v>60</v>
      </c>
      <c r="CA32">
        <v>33.159546291679938</v>
      </c>
      <c r="CB32">
        <v>22.04901172491568</v>
      </c>
      <c r="CC32">
        <v>5.9049010338285237</v>
      </c>
      <c r="CD32">
        <v>37.121464452678559</v>
      </c>
      <c r="CF32">
        <v>35.510204081632651</v>
      </c>
      <c r="CG32">
        <v>38.109095952867612</v>
      </c>
      <c r="CH32">
        <v>26.850870852058769</v>
      </c>
      <c r="CI32">
        <v>5.4901769550952793</v>
      </c>
      <c r="CJ32">
        <v>28.234231269006528</v>
      </c>
      <c r="CL32">
        <v>100</v>
      </c>
      <c r="CM32">
        <v>2.4591525218375523</v>
      </c>
      <c r="CO32">
        <v>61.224489795918373</v>
      </c>
      <c r="CP32">
        <v>14.380123476482369</v>
      </c>
      <c r="CR32">
        <v>100</v>
      </c>
      <c r="CS32">
        <v>-2.4591525218375523</v>
      </c>
      <c r="CU32">
        <v>61.224489795918373</v>
      </c>
      <c r="CV32">
        <v>38.324353330924311</v>
      </c>
      <c r="CX32">
        <v>100</v>
      </c>
      <c r="CY32">
        <v>0.24757571325600769</v>
      </c>
      <c r="DA32">
        <v>61.224489795918373</v>
      </c>
      <c r="DB32">
        <v>5.9520524170659392</v>
      </c>
    </row>
    <row r="33" spans="1:106" x14ac:dyDescent="0.25">
      <c r="A33" t="s">
        <v>19</v>
      </c>
      <c r="B33" t="s">
        <v>107</v>
      </c>
      <c r="C33">
        <v>7.8253355069182109E-6</v>
      </c>
      <c r="D33">
        <v>0</v>
      </c>
      <c r="K33" s="1"/>
      <c r="L33">
        <v>36.734693877551017</v>
      </c>
      <c r="M33">
        <v>96.407711168677039</v>
      </c>
      <c r="N33">
        <v>0.51980507780302609</v>
      </c>
      <c r="O33">
        <v>0.17481206601696411</v>
      </c>
      <c r="P33">
        <v>2.8976717016084281</v>
      </c>
      <c r="X33">
        <v>36.734693877551017</v>
      </c>
      <c r="Y33">
        <v>2.512406223959688</v>
      </c>
      <c r="Z33">
        <v>44.601952091864163</v>
      </c>
      <c r="AA33">
        <v>4.1138427045011809</v>
      </c>
      <c r="AB33">
        <v>48.77384804746638</v>
      </c>
      <c r="AJ33">
        <v>36.734693877551017</v>
      </c>
      <c r="AK33">
        <v>28.068048472511592</v>
      </c>
      <c r="AL33">
        <v>14.80399791304386</v>
      </c>
      <c r="AM33">
        <v>4.8181054040867641</v>
      </c>
      <c r="AN33">
        <v>52.309848535129852</v>
      </c>
      <c r="AV33">
        <v>36.734693877551017</v>
      </c>
      <c r="AW33">
        <v>51.306080256147133</v>
      </c>
      <c r="AX33">
        <v>34.465355897356069</v>
      </c>
      <c r="AY33">
        <v>0.99737595632301312</v>
      </c>
      <c r="AZ33">
        <v>13.23131787456361</v>
      </c>
      <c r="BH33">
        <v>36.734693877551017</v>
      </c>
      <c r="BI33">
        <v>50.880008073923207</v>
      </c>
      <c r="BJ33">
        <v>6.3695295747991274</v>
      </c>
      <c r="BK33">
        <v>10.1791229332198</v>
      </c>
      <c r="BL33">
        <v>32.571339341430907</v>
      </c>
      <c r="BT33">
        <v>36.734693877551017</v>
      </c>
      <c r="BU33">
        <v>7.6239969604630042</v>
      </c>
      <c r="BV33">
        <v>38.642584558339017</v>
      </c>
      <c r="BW33">
        <v>4.2546718121361797</v>
      </c>
      <c r="BX33">
        <v>49.481294341541087</v>
      </c>
      <c r="CF33">
        <v>36.734693877551017</v>
      </c>
      <c r="CG33">
        <v>37.794967112626402</v>
      </c>
      <c r="CH33">
        <v>26.53810601302856</v>
      </c>
      <c r="CI33">
        <v>5.51575115342008</v>
      </c>
      <c r="CJ33">
        <v>28.80526345244067</v>
      </c>
      <c r="CO33">
        <v>63.265306122448983</v>
      </c>
      <c r="CP33">
        <v>15.29399472351318</v>
      </c>
      <c r="CU33">
        <v>63.265306122448983</v>
      </c>
      <c r="CV33">
        <v>39.051429612655859</v>
      </c>
      <c r="DA33">
        <v>63.265306122448983</v>
      </c>
      <c r="DB33">
        <v>5.7310926782597233</v>
      </c>
    </row>
    <row r="34" spans="1:106" x14ac:dyDescent="0.25">
      <c r="A34" t="s">
        <v>20</v>
      </c>
      <c r="B34" t="s">
        <v>108</v>
      </c>
      <c r="C34">
        <v>3.769447021955745E-6</v>
      </c>
      <c r="D34">
        <v>0</v>
      </c>
      <c r="F34" t="s">
        <v>179</v>
      </c>
      <c r="K34" s="1"/>
      <c r="L34">
        <v>37.95918367346939</v>
      </c>
      <c r="M34">
        <v>96.313280658646605</v>
      </c>
      <c r="N34">
        <v>0.51930458708870164</v>
      </c>
      <c r="O34">
        <v>0.1746465673930348</v>
      </c>
      <c r="P34">
        <v>2.992768201627217</v>
      </c>
      <c r="R34" t="s">
        <v>179</v>
      </c>
      <c r="X34">
        <v>37.95918367346939</v>
      </c>
      <c r="Y34">
        <v>2.423887940772286</v>
      </c>
      <c r="Z34">
        <v>43.334868649410623</v>
      </c>
      <c r="AA34">
        <v>4.0966699837021761</v>
      </c>
      <c r="AB34">
        <v>50.146758897158378</v>
      </c>
      <c r="AD34" t="s">
        <v>179</v>
      </c>
      <c r="AJ34">
        <v>37.95918367346939</v>
      </c>
      <c r="AK34">
        <v>27.43680021859652</v>
      </c>
      <c r="AL34">
        <v>14.494494486393</v>
      </c>
      <c r="AM34">
        <v>4.704516548501303</v>
      </c>
      <c r="AN34">
        <v>53.364189071840798</v>
      </c>
      <c r="AP34" t="s">
        <v>179</v>
      </c>
      <c r="AV34">
        <v>37.95918367346939</v>
      </c>
      <c r="AW34">
        <v>51.250977061503143</v>
      </c>
      <c r="AX34">
        <v>34.206719244389873</v>
      </c>
      <c r="AY34">
        <v>0.98798251944280979</v>
      </c>
      <c r="AZ34">
        <v>13.554451159053841</v>
      </c>
      <c r="BB34" t="s">
        <v>179</v>
      </c>
      <c r="BH34">
        <v>37.95918367346939</v>
      </c>
      <c r="BI34">
        <v>50.416724598581887</v>
      </c>
      <c r="BJ34">
        <v>6.2011258668360894</v>
      </c>
      <c r="BK34">
        <v>10.24527840808865</v>
      </c>
      <c r="BL34">
        <v>33.136871010032507</v>
      </c>
      <c r="BN34" t="s">
        <v>179</v>
      </c>
      <c r="BT34">
        <v>37.95918367346939</v>
      </c>
      <c r="BU34">
        <v>7.4266706507657867</v>
      </c>
      <c r="BV34">
        <v>37.56713537429323</v>
      </c>
      <c r="BW34">
        <v>4.2182798466053706</v>
      </c>
      <c r="BX34">
        <v>50.790456474046081</v>
      </c>
      <c r="BZ34" t="s">
        <v>179</v>
      </c>
      <c r="CF34">
        <v>37.95918367346939</v>
      </c>
      <c r="CG34">
        <v>37.489519676253522</v>
      </c>
      <c r="CH34">
        <v>26.23383257675323</v>
      </c>
      <c r="CI34">
        <v>5.540928862541465</v>
      </c>
      <c r="CJ34">
        <v>29.360507776049499</v>
      </c>
      <c r="CO34">
        <v>65.306122448979593</v>
      </c>
      <c r="CP34">
        <v>16.260806069648691</v>
      </c>
      <c r="CU34">
        <v>65.306122448979593</v>
      </c>
      <c r="CV34">
        <v>39.778503129161081</v>
      </c>
      <c r="DA34">
        <v>65.306122448979593</v>
      </c>
      <c r="DB34">
        <v>5.5007916317067993</v>
      </c>
    </row>
    <row r="35" spans="1:106" x14ac:dyDescent="0.25">
      <c r="A35" t="s">
        <v>39</v>
      </c>
      <c r="B35" t="s">
        <v>111</v>
      </c>
      <c r="C35">
        <v>0.31378767234528071</v>
      </c>
      <c r="D35">
        <v>3.8108273344574322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96.218948391701844</v>
      </c>
      <c r="N35">
        <v>0.51880113021950003</v>
      </c>
      <c r="O35">
        <v>0.17447893287823829</v>
      </c>
      <c r="P35">
        <v>3.0877715611604319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2.341347494586699</v>
      </c>
      <c r="Z35">
        <v>42.100364168678553</v>
      </c>
      <c r="AA35">
        <v>4.0746178103948028</v>
      </c>
      <c r="AB35">
        <v>51.485885497195241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26.822329871359301</v>
      </c>
      <c r="AL35">
        <v>14.187793425552419</v>
      </c>
      <c r="AM35">
        <v>4.5949051838652837</v>
      </c>
      <c r="AN35">
        <v>54.394971842447383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51.19607898149436</v>
      </c>
      <c r="AX35">
        <v>33.956775888479463</v>
      </c>
      <c r="AY35">
        <v>0.9777729048002336</v>
      </c>
      <c r="AZ35">
        <v>13.869502209615391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49.966917116893818</v>
      </c>
      <c r="BJ35">
        <v>6.0363504983385452</v>
      </c>
      <c r="BK35">
        <v>10.309676227757461</v>
      </c>
      <c r="BL35">
        <v>33.687056032407639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7.2373216667155917</v>
      </c>
      <c r="BV35">
        <v>36.518499900265127</v>
      </c>
      <c r="BW35">
        <v>4.1788077788258189</v>
      </c>
      <c r="BX35">
        <v>52.067902050580606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37.192447342864646</v>
      </c>
      <c r="CH35">
        <v>25.937927729506178</v>
      </c>
      <c r="CI35">
        <v>5.5656836005712904</v>
      </c>
      <c r="CJ35">
        <v>29.90039104859591</v>
      </c>
      <c r="CO35">
        <v>67.34693877551021</v>
      </c>
      <c r="CP35">
        <v>17.2829992447252</v>
      </c>
      <c r="CU35">
        <v>67.34693877551021</v>
      </c>
      <c r="CV35">
        <v>40.505573605785727</v>
      </c>
      <c r="DA35">
        <v>67.34693877551021</v>
      </c>
      <c r="DB35">
        <v>5.2613769885027084</v>
      </c>
    </row>
    <row r="36" spans="1:106" x14ac:dyDescent="0.25">
      <c r="A36" t="s">
        <v>40</v>
      </c>
      <c r="B36" t="s">
        <v>112</v>
      </c>
      <c r="C36">
        <v>1.152234570288879</v>
      </c>
      <c r="D36">
        <v>5.4436968820977176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96.124712304933297</v>
      </c>
      <c r="N36">
        <v>0.51829588981720254</v>
      </c>
      <c r="O36">
        <v>0.17430994889885401</v>
      </c>
      <c r="P36">
        <v>3.1826818742175118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2.2635240635957552</v>
      </c>
      <c r="Z36">
        <v>40.898633928568152</v>
      </c>
      <c r="AA36">
        <v>4.0482288137047897</v>
      </c>
      <c r="AB36">
        <v>52.791827420995538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26.223740325625801</v>
      </c>
      <c r="AL36">
        <v>13.88454851554881</v>
      </c>
      <c r="AM36">
        <v>4.4889515438513934</v>
      </c>
      <c r="AN36">
        <v>55.402759931466377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51.141387488261962</v>
      </c>
      <c r="AX36">
        <v>33.715256995557901</v>
      </c>
      <c r="AY36">
        <v>0.966819339423721</v>
      </c>
      <c r="AZ36">
        <v>14.176666161145841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49.52995349317986</v>
      </c>
      <c r="BJ36">
        <v>5.8753547901650736</v>
      </c>
      <c r="BK36">
        <v>10.37230073335243</v>
      </c>
      <c r="BL36">
        <v>34.222390861185389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7.0552767958330982</v>
      </c>
      <c r="BV36">
        <v>35.49652527812561</v>
      </c>
      <c r="BW36">
        <v>4.1365004879395766</v>
      </c>
      <c r="BX36">
        <v>53.314234805837522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36.903443811575499</v>
      </c>
      <c r="CH36">
        <v>25.650268657560829</v>
      </c>
      <c r="CI36">
        <v>5.5899888856214091</v>
      </c>
      <c r="CJ36">
        <v>30.425340078842741</v>
      </c>
      <c r="CO36">
        <v>69.387755102040813</v>
      </c>
      <c r="CP36">
        <v>18.363235374775869</v>
      </c>
      <c r="CU36">
        <v>69.387755102040813</v>
      </c>
      <c r="CV36">
        <v>41.232640842105162</v>
      </c>
      <c r="DA36">
        <v>69.387755102040813</v>
      </c>
      <c r="DB36">
        <v>5.0131232754740136</v>
      </c>
    </row>
    <row r="37" spans="1:106" x14ac:dyDescent="0.25">
      <c r="A37" t="s">
        <v>146</v>
      </c>
      <c r="C37">
        <v>-0.31079546567979549</v>
      </c>
      <c r="D37">
        <v>11.142643691523901</v>
      </c>
      <c r="F37">
        <v>1</v>
      </c>
      <c r="G37">
        <v>-0.17865568036633306</v>
      </c>
      <c r="H37">
        <v>5.2968388733244109E-3</v>
      </c>
      <c r="I37">
        <v>7.6310273391316491E-2</v>
      </c>
      <c r="J37">
        <v>9.7048568101864546E-2</v>
      </c>
      <c r="K37" s="1"/>
      <c r="L37">
        <v>41.632653061224488</v>
      </c>
      <c r="M37">
        <v>96.030570335431477</v>
      </c>
      <c r="N37">
        <v>0.51779004850359067</v>
      </c>
      <c r="O37">
        <v>0.17414040188116109</v>
      </c>
      <c r="P37">
        <v>3.277499234807892</v>
      </c>
      <c r="R37">
        <v>1</v>
      </c>
      <c r="S37">
        <v>2.2706173833237102</v>
      </c>
      <c r="T37">
        <v>-3.2987802737567904</v>
      </c>
      <c r="U37">
        <v>1.908161301798611E-2</v>
      </c>
      <c r="V37">
        <v>1.0090812634092645</v>
      </c>
      <c r="X37">
        <v>41.632653061224488</v>
      </c>
      <c r="Y37">
        <v>2.1899831290690321</v>
      </c>
      <c r="Z37">
        <v>39.729171045455168</v>
      </c>
      <c r="AA37">
        <v>4.0178333148960856</v>
      </c>
      <c r="AB37">
        <v>54.065218749717268</v>
      </c>
      <c r="AD37">
        <v>1</v>
      </c>
      <c r="AE37">
        <v>-9.6909614989967565</v>
      </c>
      <c r="AF37">
        <v>-0.28919549979178399</v>
      </c>
      <c r="AG37">
        <v>-2.2766731634459165</v>
      </c>
      <c r="AH37">
        <v>12.256830162219458</v>
      </c>
      <c r="AJ37">
        <v>41.632653061224488</v>
      </c>
      <c r="AK37">
        <v>25.640134476221899</v>
      </c>
      <c r="AL37">
        <v>13.58541354140884</v>
      </c>
      <c r="AM37">
        <v>4.3863358621323201</v>
      </c>
      <c r="AN37">
        <v>56.388116423414559</v>
      </c>
      <c r="AP37">
        <v>1</v>
      </c>
      <c r="AQ37">
        <v>7.299447785594154</v>
      </c>
      <c r="AR37">
        <v>-4.8153126914731299</v>
      </c>
      <c r="AS37">
        <v>0.25276650394058686</v>
      </c>
      <c r="AT37">
        <v>1.1455660047524856</v>
      </c>
      <c r="AV37">
        <v>41.632653061224488</v>
      </c>
      <c r="AW37">
        <v>51.086881804274512</v>
      </c>
      <c r="AX37">
        <v>33.48170716004396</v>
      </c>
      <c r="AY37">
        <v>0.95529132531583583</v>
      </c>
      <c r="AZ37">
        <v>14.476249694755101</v>
      </c>
      <c r="BB37">
        <v>1</v>
      </c>
      <c r="BC37">
        <v>-14.080451521325344</v>
      </c>
      <c r="BD37">
        <v>0.17826300369001419</v>
      </c>
      <c r="BE37">
        <v>-0.85076625265342298</v>
      </c>
      <c r="BF37">
        <v>14.752954770286658</v>
      </c>
      <c r="BH37">
        <v>41.632653061224488</v>
      </c>
      <c r="BI37">
        <v>49.105405208928758</v>
      </c>
      <c r="BJ37">
        <v>5.7181433599508562</v>
      </c>
      <c r="BK37">
        <v>10.43317169915845</v>
      </c>
      <c r="BL37">
        <v>34.743279617339482</v>
      </c>
      <c r="BN37">
        <v>1</v>
      </c>
      <c r="BO37">
        <v>7.6378687367828491</v>
      </c>
      <c r="BP37">
        <v>2.6885830873375784</v>
      </c>
      <c r="BQ37">
        <v>2.1132467650428595</v>
      </c>
      <c r="BR37">
        <v>1.4219680098029301</v>
      </c>
      <c r="BT37">
        <v>41.632653061224488</v>
      </c>
      <c r="BU37">
        <v>6.879862825638984</v>
      </c>
      <c r="BV37">
        <v>34.501058649745573</v>
      </c>
      <c r="BW37">
        <v>4.0916028530887063</v>
      </c>
      <c r="BX37">
        <v>54.530058474509708</v>
      </c>
      <c r="BZ37">
        <v>1</v>
      </c>
      <c r="CA37">
        <v>1.7373973254189821</v>
      </c>
      <c r="CB37">
        <v>-1.2447598812529375</v>
      </c>
      <c r="CC37">
        <v>0.96427813753422198</v>
      </c>
      <c r="CD37">
        <v>5.6160555028102301</v>
      </c>
      <c r="CF37">
        <v>41.632653061224488</v>
      </c>
      <c r="CG37">
        <v>36.622202781501748</v>
      </c>
      <c r="CH37">
        <v>25.37073254719062</v>
      </c>
      <c r="CI37">
        <v>5.6138182358036763</v>
      </c>
      <c r="CJ37">
        <v>30.93578167555285</v>
      </c>
      <c r="CO37">
        <v>71.428571428571431</v>
      </c>
      <c r="CP37">
        <v>19.504529331265719</v>
      </c>
      <c r="CU37">
        <v>71.428571428571431</v>
      </c>
      <c r="CV37">
        <v>41.959704664642082</v>
      </c>
      <c r="DA37">
        <v>71.428571428571431</v>
      </c>
      <c r="DB37">
        <v>4.7563486945437363</v>
      </c>
    </row>
    <row r="38" spans="1:106" x14ac:dyDescent="0.25">
      <c r="A38" t="s">
        <v>147</v>
      </c>
      <c r="C38">
        <v>3.0235230682507321</v>
      </c>
      <c r="D38">
        <v>69.312945333448056</v>
      </c>
      <c r="F38">
        <v>3</v>
      </c>
      <c r="G38">
        <v>-0.3875396201576109</v>
      </c>
      <c r="H38">
        <v>8.7337984377365008E-2</v>
      </c>
      <c r="I38">
        <v>3.8703092300425013E-3</v>
      </c>
      <c r="J38">
        <v>0.29633132656227668</v>
      </c>
      <c r="K38" s="1"/>
      <c r="L38">
        <v>42.857142857142861</v>
      </c>
      <c r="M38">
        <v>95.936520420286868</v>
      </c>
      <c r="N38">
        <v>0.51728478890044594</v>
      </c>
      <c r="O38">
        <v>0.17397107825143901</v>
      </c>
      <c r="P38">
        <v>3.3722237369410091</v>
      </c>
      <c r="R38">
        <v>3</v>
      </c>
      <c r="S38">
        <v>-8.3546562280620549</v>
      </c>
      <c r="T38">
        <v>8.0905929784613662</v>
      </c>
      <c r="U38">
        <v>-0.21357337827211159</v>
      </c>
      <c r="V38">
        <v>0.47763013369931007</v>
      </c>
      <c r="X38">
        <v>42.857142857142861</v>
      </c>
      <c r="Y38">
        <v>2.12031100963301</v>
      </c>
      <c r="Z38">
        <v>38.591446499080298</v>
      </c>
      <c r="AA38">
        <v>3.983756872730098</v>
      </c>
      <c r="AB38">
        <v>55.306694413817809</v>
      </c>
      <c r="AD38">
        <v>3</v>
      </c>
      <c r="AE38">
        <v>-9.4685335120184675</v>
      </c>
      <c r="AF38">
        <v>8.4892807211262458</v>
      </c>
      <c r="AG38">
        <v>13.375026765745922</v>
      </c>
      <c r="AH38">
        <v>4.0947843581758132</v>
      </c>
      <c r="AJ38">
        <v>42.857142857142861</v>
      </c>
      <c r="AK38">
        <v>25.070615217973462</v>
      </c>
      <c r="AL38">
        <v>13.291042288159201</v>
      </c>
      <c r="AM38">
        <v>4.2867383723807526</v>
      </c>
      <c r="AN38">
        <v>57.35160440280869</v>
      </c>
      <c r="AP38">
        <v>3</v>
      </c>
      <c r="AQ38">
        <v>5.5190810323567945</v>
      </c>
      <c r="AR38">
        <v>1.8529441671530336</v>
      </c>
      <c r="AS38">
        <v>0.21862096004120091</v>
      </c>
      <c r="AT38">
        <v>0.46022746374326096</v>
      </c>
      <c r="AV38">
        <v>42.857142857142861</v>
      </c>
      <c r="AW38">
        <v>51.032557871299034</v>
      </c>
      <c r="AX38">
        <v>33.255900390436338</v>
      </c>
      <c r="AY38">
        <v>0.94323828784290442</v>
      </c>
      <c r="AZ38">
        <v>14.768433434811151</v>
      </c>
      <c r="BB38">
        <v>3</v>
      </c>
      <c r="BC38">
        <v>-11.941055259351828</v>
      </c>
      <c r="BD38">
        <v>6.8011456695338985</v>
      </c>
      <c r="BE38">
        <v>6.9706716776882187</v>
      </c>
      <c r="BF38">
        <v>-1.8307620879709119</v>
      </c>
      <c r="BH38">
        <v>42.857142857142861</v>
      </c>
      <c r="BI38">
        <v>48.692843745629268</v>
      </c>
      <c r="BJ38">
        <v>5.5647208253310678</v>
      </c>
      <c r="BK38">
        <v>10.492308899460401</v>
      </c>
      <c r="BL38">
        <v>35.250126421843639</v>
      </c>
      <c r="BN38">
        <v>3</v>
      </c>
      <c r="BO38">
        <v>12.179602222666759</v>
      </c>
      <c r="BP38">
        <v>16.674930869992323</v>
      </c>
      <c r="BQ38">
        <v>8.2621361139957799</v>
      </c>
      <c r="BR38">
        <v>2.4699955936529703</v>
      </c>
      <c r="BT38">
        <v>42.857142857142861</v>
      </c>
      <c r="BU38">
        <v>6.7104065436539289</v>
      </c>
      <c r="BV38">
        <v>33.531947156995898</v>
      </c>
      <c r="BW38">
        <v>4.0443597534152644</v>
      </c>
      <c r="BX38">
        <v>55.715976791290011</v>
      </c>
      <c r="BZ38">
        <v>3</v>
      </c>
      <c r="CA38">
        <v>5.7454276867180312</v>
      </c>
      <c r="CB38">
        <v>-1.0583340966723291</v>
      </c>
      <c r="CC38">
        <v>5.8708655128057448</v>
      </c>
      <c r="CD38">
        <v>1.4252831658213498</v>
      </c>
      <c r="CF38">
        <v>42.857142857142861</v>
      </c>
      <c r="CG38">
        <v>36.348417951759089</v>
      </c>
      <c r="CH38">
        <v>25.099196584668931</v>
      </c>
      <c r="CI38">
        <v>5.6371451692299468</v>
      </c>
      <c r="CJ38">
        <v>31.432142647489108</v>
      </c>
      <c r="CO38">
        <v>73.469387755102048</v>
      </c>
      <c r="CP38">
        <v>20.710361862112631</v>
      </c>
      <c r="CU38">
        <v>73.469387755102048</v>
      </c>
      <c r="CV38">
        <v>42.686765042076701</v>
      </c>
      <c r="DA38">
        <v>73.469387755102048</v>
      </c>
      <c r="DB38">
        <v>4.4914125918635257</v>
      </c>
    </row>
    <row r="39" spans="1:106" x14ac:dyDescent="0.25">
      <c r="A39" t="s">
        <v>110</v>
      </c>
      <c r="B39" t="s">
        <v>113</v>
      </c>
      <c r="C39">
        <v>1.2710187561925761E-2</v>
      </c>
      <c r="D39">
        <v>6.5308578519785943E-2</v>
      </c>
      <c r="F39">
        <v>5</v>
      </c>
      <c r="G39">
        <v>-0.14251212529082125</v>
      </c>
      <c r="H39">
        <v>-8.9888645779028609E-2</v>
      </c>
      <c r="I39">
        <v>1.3266253302205988E-3</v>
      </c>
      <c r="J39">
        <v>0.23107414578300023</v>
      </c>
      <c r="K39" s="1"/>
      <c r="L39">
        <v>44.081632653061227</v>
      </c>
      <c r="M39">
        <v>95.84256220414872</v>
      </c>
      <c r="N39">
        <v>0.51678026823344925</v>
      </c>
      <c r="O39">
        <v>0.17380208289690011</v>
      </c>
      <c r="P39">
        <v>3.4668554701145631</v>
      </c>
      <c r="R39">
        <v>5</v>
      </c>
      <c r="S39">
        <v>25.715431272907566</v>
      </c>
      <c r="T39">
        <v>19.545182222626636</v>
      </c>
      <c r="U39">
        <v>-0.32490019295850003</v>
      </c>
      <c r="V39">
        <v>1.2192574569948622</v>
      </c>
      <c r="X39">
        <v>44.081632653061227</v>
      </c>
      <c r="Y39">
        <v>2.0540940239141698</v>
      </c>
      <c r="Z39">
        <v>37.484931269184251</v>
      </c>
      <c r="AA39">
        <v>3.94632504596823</v>
      </c>
      <c r="AB39">
        <v>56.516889343754471</v>
      </c>
      <c r="AD39">
        <v>5</v>
      </c>
      <c r="AE39">
        <v>-5.9661742469301373</v>
      </c>
      <c r="AF39">
        <v>5.8904200779987024</v>
      </c>
      <c r="AG39">
        <v>4.7770372131412415</v>
      </c>
      <c r="AH39">
        <v>-4.7012830463468873</v>
      </c>
      <c r="AJ39">
        <v>44.081632653061227</v>
      </c>
      <c r="AK39">
        <v>24.514411412803049</v>
      </c>
      <c r="AL39">
        <v>13.001973629117799</v>
      </c>
      <c r="AM39">
        <v>4.1898956785326167</v>
      </c>
      <c r="AN39">
        <v>58.293719535608311</v>
      </c>
      <c r="AP39">
        <v>5</v>
      </c>
      <c r="AQ39">
        <v>11.489584231007164</v>
      </c>
      <c r="AR39">
        <v>5.6195900025109822</v>
      </c>
      <c r="AS39">
        <v>0.22260016364390095</v>
      </c>
      <c r="AT39">
        <v>-0.34462460150308405</v>
      </c>
      <c r="AV39">
        <v>44.081632653061227</v>
      </c>
      <c r="AW39">
        <v>50.978411631102468</v>
      </c>
      <c r="AX39">
        <v>33.037610695233731</v>
      </c>
      <c r="AY39">
        <v>0.93070965237125314</v>
      </c>
      <c r="AZ39">
        <v>15.05339800568197</v>
      </c>
      <c r="BB39">
        <v>5</v>
      </c>
      <c r="BC39">
        <v>-14.227219934836981</v>
      </c>
      <c r="BD39">
        <v>5.7604694867384811</v>
      </c>
      <c r="BE39">
        <v>2.6032972502803338</v>
      </c>
      <c r="BF39">
        <v>5.8634531972535768</v>
      </c>
      <c r="BH39">
        <v>44.081632653061227</v>
      </c>
      <c r="BI39">
        <v>48.291840584770164</v>
      </c>
      <c r="BJ39">
        <v>5.415091803940892</v>
      </c>
      <c r="BK39">
        <v>10.549732108543161</v>
      </c>
      <c r="BL39">
        <v>35.743335395671593</v>
      </c>
      <c r="BN39">
        <v>5</v>
      </c>
      <c r="BO39">
        <v>0.63520692919790633</v>
      </c>
      <c r="BP39">
        <v>4.7831500554886475</v>
      </c>
      <c r="BQ39">
        <v>6.7954295100380033</v>
      </c>
      <c r="BR39">
        <v>3.7778679253244825</v>
      </c>
      <c r="BT39">
        <v>44.081632653061227</v>
      </c>
      <c r="BU39">
        <v>6.5462347373986134</v>
      </c>
      <c r="BV39">
        <v>32.589037941747527</v>
      </c>
      <c r="BW39">
        <v>3.9950160680613078</v>
      </c>
      <c r="BX39">
        <v>56.872593490871267</v>
      </c>
      <c r="BZ39">
        <v>5</v>
      </c>
      <c r="CA39">
        <v>4.6270483808351486</v>
      </c>
      <c r="CB39">
        <v>-5.0289879130309103</v>
      </c>
      <c r="CC39">
        <v>2.4266184143523866</v>
      </c>
      <c r="CD39">
        <v>-1.8713997458001854</v>
      </c>
      <c r="CF39">
        <v>44.081632653061227</v>
      </c>
      <c r="CG39">
        <v>36.081783021463231</v>
      </c>
      <c r="CH39">
        <v>24.835537956269199</v>
      </c>
      <c r="CI39">
        <v>5.6599432040120758</v>
      </c>
      <c r="CJ39">
        <v>31.914849803414381</v>
      </c>
      <c r="CO39">
        <v>75.510204081632651</v>
      </c>
      <c r="CP39">
        <v>21.984831234613711</v>
      </c>
      <c r="CU39">
        <v>75.510204081632651</v>
      </c>
      <c r="CV39">
        <v>43.41382196023379</v>
      </c>
      <c r="DA39">
        <v>75.510204081632651</v>
      </c>
      <c r="DB39">
        <v>4.218710800698787</v>
      </c>
    </row>
    <row r="40" spans="1:106" x14ac:dyDescent="0.25">
      <c r="A40" t="s">
        <v>91</v>
      </c>
      <c r="B40" t="s">
        <v>114</v>
      </c>
      <c r="C40">
        <v>2.2455610787617702E-18</v>
      </c>
      <c r="D40">
        <v>98.201647792275438</v>
      </c>
      <c r="F40">
        <v>10</v>
      </c>
      <c r="G40">
        <v>0.25716978355814035</v>
      </c>
      <c r="H40">
        <v>-3.7526245211903619E-2</v>
      </c>
      <c r="I40">
        <v>-1.8558152648904397E-2</v>
      </c>
      <c r="J40">
        <v>-0.20108538607468796</v>
      </c>
      <c r="K40" s="1"/>
      <c r="L40">
        <v>45.306122448979593</v>
      </c>
      <c r="M40">
        <v>95.74869667312133</v>
      </c>
      <c r="N40">
        <v>0.51627583978996572</v>
      </c>
      <c r="O40">
        <v>0.17363298588508061</v>
      </c>
      <c r="P40">
        <v>3.5613945266295981</v>
      </c>
      <c r="R40">
        <v>10</v>
      </c>
      <c r="S40">
        <v>-6.7865323667124891</v>
      </c>
      <c r="T40">
        <v>6.60962432694852</v>
      </c>
      <c r="U40">
        <v>0.16104927285447479</v>
      </c>
      <c r="V40">
        <v>1.5436950417798911E-2</v>
      </c>
      <c r="X40">
        <v>45.306122448979593</v>
      </c>
      <c r="Y40">
        <v>1.9909184905389941</v>
      </c>
      <c r="Z40">
        <v>36.409096335507712</v>
      </c>
      <c r="AA40">
        <v>3.9058633933718898</v>
      </c>
      <c r="AB40">
        <v>57.696438469984628</v>
      </c>
      <c r="AD40">
        <v>10</v>
      </c>
      <c r="AE40">
        <v>1.1246916009366643</v>
      </c>
      <c r="AF40">
        <v>-0.68152166150945881</v>
      </c>
      <c r="AG40">
        <v>3.3213323188580262</v>
      </c>
      <c r="AH40">
        <v>-3.7645022912582604</v>
      </c>
      <c r="AJ40">
        <v>45.306122448979593</v>
      </c>
      <c r="AK40">
        <v>23.97116056728289</v>
      </c>
      <c r="AL40">
        <v>12.718257248118491</v>
      </c>
      <c r="AM40">
        <v>4.0956732361028276</v>
      </c>
      <c r="AN40">
        <v>59.214909200442399</v>
      </c>
      <c r="AP40">
        <v>10</v>
      </c>
      <c r="AQ40">
        <v>5.0099920338780137</v>
      </c>
      <c r="AR40">
        <v>-11.731425756594692</v>
      </c>
      <c r="AS40">
        <v>0.77144656151232871</v>
      </c>
      <c r="AT40">
        <v>5.9498931636436918</v>
      </c>
      <c r="AV40">
        <v>45.306122448979593</v>
      </c>
      <c r="AW40">
        <v>50.924439025451832</v>
      </c>
      <c r="AX40">
        <v>32.826612082934837</v>
      </c>
      <c r="AY40">
        <v>0.91775484426720866</v>
      </c>
      <c r="AZ40">
        <v>15.33132403173555</v>
      </c>
      <c r="BB40">
        <v>10</v>
      </c>
      <c r="BC40">
        <v>-15.329127266052836</v>
      </c>
      <c r="BD40">
        <v>0.78848879848698061</v>
      </c>
      <c r="BE40">
        <v>-1.0073305278877527</v>
      </c>
      <c r="BF40">
        <v>15.54796898125613</v>
      </c>
      <c r="BH40">
        <v>45.306122448979593</v>
      </c>
      <c r="BI40">
        <v>47.901967207840173</v>
      </c>
      <c r="BJ40">
        <v>5.269260913415506</v>
      </c>
      <c r="BK40">
        <v>10.60546110069162</v>
      </c>
      <c r="BL40">
        <v>36.22331065979705</v>
      </c>
      <c r="BN40">
        <v>10</v>
      </c>
      <c r="BO40">
        <v>27.815728544158446</v>
      </c>
      <c r="BP40">
        <v>-20.779102812932408</v>
      </c>
      <c r="BQ40">
        <v>5.6871248826731016</v>
      </c>
      <c r="BR40">
        <v>-6.007368262272009</v>
      </c>
      <c r="BT40">
        <v>45.306122448979593</v>
      </c>
      <c r="BU40">
        <v>6.3871078724863546</v>
      </c>
      <c r="BV40">
        <v>31.671688953093579</v>
      </c>
      <c r="BW40">
        <v>3.9437048683500731</v>
      </c>
      <c r="BX40">
        <v>58.000439544395228</v>
      </c>
      <c r="BZ40">
        <v>10</v>
      </c>
      <c r="CA40">
        <v>0.81266140529327657</v>
      </c>
      <c r="CB40">
        <v>-6.7872292988466754</v>
      </c>
      <c r="CC40">
        <v>2.4349541278825271</v>
      </c>
      <c r="CD40">
        <v>3.9340631039419698</v>
      </c>
      <c r="CF40">
        <v>45.306122448979593</v>
      </c>
      <c r="CG40">
        <v>35.82199168972987</v>
      </c>
      <c r="CH40">
        <v>24.579633848264852</v>
      </c>
      <c r="CI40">
        <v>5.6821858582619162</v>
      </c>
      <c r="CJ40">
        <v>32.384329952091512</v>
      </c>
      <c r="CO40">
        <v>77.551020408163268</v>
      </c>
      <c r="CP40">
        <v>23.3328638327664</v>
      </c>
      <c r="CU40">
        <v>77.551020408163268</v>
      </c>
      <c r="CV40">
        <v>44.140875514109013</v>
      </c>
      <c r="DA40">
        <v>77.551020408163268</v>
      </c>
      <c r="DB40">
        <v>3.9386727350474868</v>
      </c>
    </row>
    <row r="41" spans="1:106" x14ac:dyDescent="0.25">
      <c r="A41" t="s">
        <v>21</v>
      </c>
      <c r="B41" t="s">
        <v>41</v>
      </c>
      <c r="C41">
        <v>6.0052366304064707E-3</v>
      </c>
      <c r="D41">
        <v>5.6590943511879226E-10</v>
      </c>
      <c r="F41">
        <v>30</v>
      </c>
      <c r="G41">
        <v>0.23107274473133543</v>
      </c>
      <c r="H41">
        <v>0.25254809169747772</v>
      </c>
      <c r="I41">
        <v>2.9351014025032096E-2</v>
      </c>
      <c r="J41">
        <v>-0.51297186427877817</v>
      </c>
      <c r="K41" s="1"/>
      <c r="L41">
        <v>46.530612244897959</v>
      </c>
      <c r="M41">
        <v>95.654923593393235</v>
      </c>
      <c r="N41">
        <v>0.51577158977655302</v>
      </c>
      <c r="O41">
        <v>0.17346384464018311</v>
      </c>
      <c r="P41">
        <v>3.655840997618403</v>
      </c>
      <c r="R41">
        <v>30</v>
      </c>
      <c r="S41">
        <v>-0.11634959768484343</v>
      </c>
      <c r="T41">
        <v>-2.4560603496805911</v>
      </c>
      <c r="U41">
        <v>0.4824565091543711</v>
      </c>
      <c r="V41">
        <v>2.0880868723328234</v>
      </c>
      <c r="X41">
        <v>46.530612244897959</v>
      </c>
      <c r="Y41">
        <v>1.930370728133961</v>
      </c>
      <c r="Z41">
        <v>35.363412677791381</v>
      </c>
      <c r="AA41">
        <v>3.8626974737024811</v>
      </c>
      <c r="AB41">
        <v>58.845976722965638</v>
      </c>
      <c r="AD41">
        <v>30</v>
      </c>
      <c r="AE41">
        <v>2.8569482975350304</v>
      </c>
      <c r="AF41">
        <v>-6.9816101904272596</v>
      </c>
      <c r="AG41">
        <v>-2.282820871775229</v>
      </c>
      <c r="AH41">
        <v>6.4074824840693694</v>
      </c>
      <c r="AJ41">
        <v>46.530612244897959</v>
      </c>
      <c r="AK41">
        <v>23.44018344844314</v>
      </c>
      <c r="AL41">
        <v>12.44017114903081</v>
      </c>
      <c r="AM41">
        <v>4.0037938266776081</v>
      </c>
      <c r="AN41">
        <v>60.115851827112152</v>
      </c>
      <c r="AP41">
        <v>30</v>
      </c>
      <c r="AQ41">
        <v>21.582149205356494</v>
      </c>
      <c r="AR41">
        <v>-23.714431862816834</v>
      </c>
      <c r="AS41">
        <v>1.1497910891966461</v>
      </c>
      <c r="AT41">
        <v>0.98236158387373074</v>
      </c>
      <c r="AV41">
        <v>46.530612244897959</v>
      </c>
      <c r="AW41">
        <v>50.870635996114082</v>
      </c>
      <c r="AX41">
        <v>32.622678562038367</v>
      </c>
      <c r="AY41">
        <v>0.90442328889709733</v>
      </c>
      <c r="AZ41">
        <v>15.602392137339869</v>
      </c>
      <c r="BB41">
        <v>30</v>
      </c>
      <c r="BC41">
        <v>5.5280224842135794E-12</v>
      </c>
      <c r="BD41">
        <v>1.056609086901747</v>
      </c>
      <c r="BE41">
        <v>0.40965989336787523</v>
      </c>
      <c r="BF41">
        <v>-1.4662690138051921</v>
      </c>
      <c r="BH41">
        <v>46.530612244897959</v>
      </c>
      <c r="BI41">
        <v>47.522795096328039</v>
      </c>
      <c r="BJ41">
        <v>5.1272327713900916</v>
      </c>
      <c r="BK41">
        <v>10.659515650190659</v>
      </c>
      <c r="BL41">
        <v>36.690456335193772</v>
      </c>
      <c r="BN41">
        <v>30</v>
      </c>
      <c r="BO41">
        <v>43.474812736696293</v>
      </c>
      <c r="BP41">
        <v>-12.553476202530177</v>
      </c>
      <c r="BQ41">
        <v>2.4726751528947064</v>
      </c>
      <c r="BR41">
        <v>-33.396325342618987</v>
      </c>
      <c r="BT41">
        <v>46.530612244897959</v>
      </c>
      <c r="BU41">
        <v>6.2324391732639803</v>
      </c>
      <c r="BV41">
        <v>30.779445772438709</v>
      </c>
      <c r="BW41">
        <v>3.890807876466257</v>
      </c>
      <c r="BX41">
        <v>59.100258286246948</v>
      </c>
      <c r="BZ41">
        <v>30</v>
      </c>
      <c r="CA41">
        <v>5.0824952310840317</v>
      </c>
      <c r="CB41">
        <v>-13.357189016616831</v>
      </c>
      <c r="CC41">
        <v>-2.354848949300679</v>
      </c>
      <c r="CD41">
        <v>11.795551234892244</v>
      </c>
      <c r="CF41">
        <v>46.530612244897959</v>
      </c>
      <c r="CG41">
        <v>35.568737655674688</v>
      </c>
      <c r="CH41">
        <v>24.331361446929279</v>
      </c>
      <c r="CI41">
        <v>5.7038466500913243</v>
      </c>
      <c r="CJ41">
        <v>32.841009902283368</v>
      </c>
      <c r="CO41">
        <v>79.591836734693885</v>
      </c>
      <c r="CP41">
        <v>24.760515701183738</v>
      </c>
      <c r="CU41">
        <v>79.591836734693885</v>
      </c>
      <c r="CV41">
        <v>44.867925879846183</v>
      </c>
      <c r="DA41">
        <v>79.591836734693885</v>
      </c>
      <c r="DB41">
        <v>3.6517575885414599</v>
      </c>
    </row>
    <row r="42" spans="1:106" x14ac:dyDescent="0.25">
      <c r="A42" t="s">
        <v>22</v>
      </c>
      <c r="B42" t="s">
        <v>42</v>
      </c>
      <c r="C42">
        <v>1.2465924290707041E-13</v>
      </c>
      <c r="D42">
        <v>13271.63558749922</v>
      </c>
      <c r="K42" s="1"/>
      <c r="L42">
        <v>47.755102040816332</v>
      </c>
      <c r="M42">
        <v>95.561242820919517</v>
      </c>
      <c r="N42">
        <v>0.51526755043687633</v>
      </c>
      <c r="O42">
        <v>0.17329468076128229</v>
      </c>
      <c r="P42">
        <v>3.750194973299243</v>
      </c>
      <c r="R42">
        <v>60</v>
      </c>
      <c r="S42">
        <v>1.423311290894244</v>
      </c>
      <c r="T42">
        <v>-1.3225248597603105</v>
      </c>
      <c r="U42">
        <v>-0.26464684290787366</v>
      </c>
      <c r="V42">
        <v>0.1610034064523802</v>
      </c>
      <c r="X42">
        <v>47.755102040816332</v>
      </c>
      <c r="Y42">
        <v>1.872277586865317</v>
      </c>
      <c r="Z42">
        <v>34.347146525819703</v>
      </c>
      <c r="AA42">
        <v>3.817019851845636</v>
      </c>
      <c r="AB42">
        <v>59.966068109704331</v>
      </c>
      <c r="AD42">
        <v>60</v>
      </c>
      <c r="AE42">
        <v>-1.7874583583121897</v>
      </c>
      <c r="AF42">
        <v>1.0368326720561143</v>
      </c>
      <c r="AG42">
        <v>3.322411773423279</v>
      </c>
      <c r="AH42">
        <v>-2.5717861816920475</v>
      </c>
      <c r="AJ42">
        <v>47.755102040816332</v>
      </c>
      <c r="AK42">
        <v>22.921204570514579</v>
      </c>
      <c r="AL42">
        <v>12.16766083063195</v>
      </c>
      <c r="AM42">
        <v>3.914186788593756</v>
      </c>
      <c r="AN42">
        <v>60.99694806272246</v>
      </c>
      <c r="AP42">
        <v>60</v>
      </c>
      <c r="AQ42">
        <v>29.893533897764407</v>
      </c>
      <c r="AR42">
        <v>-17.777711208263511</v>
      </c>
      <c r="AS42">
        <v>0.74374404705623531</v>
      </c>
      <c r="AT42">
        <v>-12.859696720945589</v>
      </c>
      <c r="AV42">
        <v>47.755102040816332</v>
      </c>
      <c r="AW42">
        <v>50.816998484856207</v>
      </c>
      <c r="AX42">
        <v>32.425584141043011</v>
      </c>
      <c r="AY42">
        <v>0.89076441162724551</v>
      </c>
      <c r="AZ42">
        <v>15.866782946862919</v>
      </c>
      <c r="BB42">
        <v>60</v>
      </c>
      <c r="BC42">
        <v>-1.457049710790983</v>
      </c>
      <c r="BD42">
        <v>4.6595805113574436</v>
      </c>
      <c r="BE42">
        <v>-6.5423287759410504</v>
      </c>
      <c r="BF42">
        <v>3.3397983773334161</v>
      </c>
      <c r="BH42">
        <v>47.755102040816332</v>
      </c>
      <c r="BI42">
        <v>47.153895731722557</v>
      </c>
      <c r="BJ42">
        <v>4.9890119954998244</v>
      </c>
      <c r="BK42">
        <v>10.71191553132517</v>
      </c>
      <c r="BL42">
        <v>37.145176542835458</v>
      </c>
      <c r="BN42">
        <v>60</v>
      </c>
      <c r="BO42">
        <v>44.906821030101042</v>
      </c>
      <c r="BP42">
        <v>10.745240304391</v>
      </c>
      <c r="BQ42">
        <v>1.1520606430765663</v>
      </c>
      <c r="BR42">
        <v>-56.807643008857397</v>
      </c>
      <c r="BT42">
        <v>47.755102040816332</v>
      </c>
      <c r="BU42">
        <v>6.0820236137365562</v>
      </c>
      <c r="BV42">
        <v>29.911790736784649</v>
      </c>
      <c r="BW42">
        <v>3.8364949632808321</v>
      </c>
      <c r="BX42">
        <v>60.172636781933427</v>
      </c>
      <c r="BZ42">
        <v>60</v>
      </c>
      <c r="CA42">
        <v>28.360453708320065</v>
      </c>
      <c r="CB42">
        <v>-9.1744750582490102</v>
      </c>
      <c r="CC42">
        <v>-3.6049010338285239</v>
      </c>
      <c r="CD42">
        <v>-13.81600111934522</v>
      </c>
      <c r="CF42">
        <v>47.755102040816332</v>
      </c>
      <c r="CG42">
        <v>35.32176859862372</v>
      </c>
      <c r="CH42">
        <v>24.090603188818889</v>
      </c>
      <c r="CI42">
        <v>5.7249060086043153</v>
      </c>
      <c r="CJ42">
        <v>33.285254710616123</v>
      </c>
      <c r="CO42">
        <v>81.632653061224488</v>
      </c>
      <c r="CP42">
        <v>26.275419604424091</v>
      </c>
      <c r="CU42">
        <v>81.632653061224488</v>
      </c>
      <c r="CV42">
        <v>45.594973328994399</v>
      </c>
      <c r="DA42">
        <v>81.632653061224488</v>
      </c>
      <c r="DB42">
        <v>3.3584515202354712</v>
      </c>
    </row>
    <row r="43" spans="1:106" x14ac:dyDescent="0.25">
      <c r="A43" t="s">
        <v>23</v>
      </c>
      <c r="B43" t="s">
        <v>43</v>
      </c>
      <c r="C43">
        <v>8.9292993168677648E-14</v>
      </c>
      <c r="D43">
        <v>92794.973843740328</v>
      </c>
      <c r="K43" s="1"/>
      <c r="L43">
        <v>48.979591836734699</v>
      </c>
      <c r="M43">
        <v>95.467654211655244</v>
      </c>
      <c r="N43">
        <v>0.51476375401460073</v>
      </c>
      <c r="O43">
        <v>0.173125515847453</v>
      </c>
      <c r="P43">
        <v>3.8444565438903822</v>
      </c>
      <c r="X43">
        <v>48.979591836734699</v>
      </c>
      <c r="Y43">
        <v>1.816298096218131</v>
      </c>
      <c r="Z43">
        <v>33.359473241581817</v>
      </c>
      <c r="AA43">
        <v>3.769273874637876</v>
      </c>
      <c r="AB43">
        <v>61.057472674606288</v>
      </c>
      <c r="AJ43">
        <v>48.979591836734699</v>
      </c>
      <c r="AK43">
        <v>22.413948447727989</v>
      </c>
      <c r="AL43">
        <v>11.900671791699111</v>
      </c>
      <c r="AM43">
        <v>3.8267814601880681</v>
      </c>
      <c r="AN43">
        <v>61.858598554378283</v>
      </c>
      <c r="AV43">
        <v>48.979591836734699</v>
      </c>
      <c r="AW43">
        <v>50.763522433445189</v>
      </c>
      <c r="AX43">
        <v>32.235102828447459</v>
      </c>
      <c r="AY43">
        <v>0.87682763782397977</v>
      </c>
      <c r="AZ43">
        <v>16.12467708467268</v>
      </c>
      <c r="BH43">
        <v>48.979591836734699</v>
      </c>
      <c r="BI43">
        <v>46.79484059551244</v>
      </c>
      <c r="BJ43">
        <v>4.8546032033798836</v>
      </c>
      <c r="BK43">
        <v>10.762680518380019</v>
      </c>
      <c r="BL43">
        <v>37.587875403695861</v>
      </c>
      <c r="BT43">
        <v>48.979591836734699</v>
      </c>
      <c r="BU43">
        <v>5.9357044615409933</v>
      </c>
      <c r="BV43">
        <v>29.06817132207361</v>
      </c>
      <c r="BW43">
        <v>3.7809152055843369</v>
      </c>
      <c r="BX43">
        <v>61.218146622602447</v>
      </c>
      <c r="CF43">
        <v>48.979591836734699</v>
      </c>
      <c r="CG43">
        <v>35.080909770911482</v>
      </c>
      <c r="CH43">
        <v>23.857101153876862</v>
      </c>
      <c r="CI43">
        <v>5.7453763060825933</v>
      </c>
      <c r="CJ43">
        <v>33.717457367819982</v>
      </c>
      <c r="CO43">
        <v>83.673469387755105</v>
      </c>
      <c r="CP43">
        <v>27.887475845891139</v>
      </c>
      <c r="CU43">
        <v>83.673469387755105</v>
      </c>
      <c r="CV43">
        <v>46.32201831129197</v>
      </c>
      <c r="DA43">
        <v>83.673469387755105</v>
      </c>
      <c r="DB43">
        <v>3.0592654928338399</v>
      </c>
    </row>
    <row r="44" spans="1:106" x14ac:dyDescent="0.25">
      <c r="A44" t="s">
        <v>24</v>
      </c>
      <c r="B44" t="s">
        <v>44</v>
      </c>
      <c r="C44">
        <v>1.00000300375302E-10</v>
      </c>
      <c r="D44">
        <v>4.2963376518168933E-20</v>
      </c>
      <c r="K44" s="1"/>
      <c r="L44">
        <v>50.204081632653057</v>
      </c>
      <c r="M44">
        <v>95.374157621555483</v>
      </c>
      <c r="N44">
        <v>0.51426023275339139</v>
      </c>
      <c r="O44">
        <v>0.17295637149776999</v>
      </c>
      <c r="P44">
        <v>3.9386257996100849</v>
      </c>
      <c r="X44">
        <v>50.204081632653057</v>
      </c>
      <c r="Y44">
        <v>1.762283479209515</v>
      </c>
      <c r="Z44">
        <v>32.399728852696093</v>
      </c>
      <c r="AA44">
        <v>3.7196856853270091</v>
      </c>
      <c r="AB44">
        <v>62.120817302949689</v>
      </c>
      <c r="AJ44">
        <v>50.204081632653057</v>
      </c>
      <c r="AK44">
        <v>21.918139594314159</v>
      </c>
      <c r="AL44">
        <v>11.639149531009499</v>
      </c>
      <c r="AM44">
        <v>3.7415071797973432</v>
      </c>
      <c r="AN44">
        <v>62.701203949184503</v>
      </c>
      <c r="AV44">
        <v>50.204081632653057</v>
      </c>
      <c r="AW44">
        <v>50.710203783648012</v>
      </c>
      <c r="AX44">
        <v>32.051008632750417</v>
      </c>
      <c r="AY44">
        <v>0.86266239285362667</v>
      </c>
      <c r="AZ44">
        <v>16.376255175137139</v>
      </c>
      <c r="BH44">
        <v>50.204081632653057</v>
      </c>
      <c r="BI44">
        <v>46.445219981172421</v>
      </c>
      <c r="BJ44">
        <v>4.7240098258167089</v>
      </c>
      <c r="BK44">
        <v>10.81182632440097</v>
      </c>
      <c r="BL44">
        <v>38.018943489658923</v>
      </c>
      <c r="BT44">
        <v>50.204081632653057</v>
      </c>
      <c r="BU44">
        <v>5.7933249843142054</v>
      </c>
      <c r="BV44">
        <v>28.248035004247839</v>
      </c>
      <c r="BW44">
        <v>3.724217680167313</v>
      </c>
      <c r="BX44">
        <v>62.237359399401797</v>
      </c>
      <c r="CF44">
        <v>50.204081632653057</v>
      </c>
      <c r="CG44">
        <v>34.845928892817973</v>
      </c>
      <c r="CH44">
        <v>23.63061128808986</v>
      </c>
      <c r="CI44">
        <v>5.7652654007615034</v>
      </c>
      <c r="CJ44">
        <v>34.1380559979224</v>
      </c>
      <c r="CO44">
        <v>85.714285714285722</v>
      </c>
      <c r="CP44">
        <v>29.609974701497091</v>
      </c>
      <c r="CU44">
        <v>85.714285714285722</v>
      </c>
      <c r="CV44">
        <v>47.04906110095358</v>
      </c>
      <c r="DA44">
        <v>85.714285714285722</v>
      </c>
      <c r="DB44">
        <v>2.75495094789534</v>
      </c>
    </row>
    <row r="45" spans="1:106" x14ac:dyDescent="0.25">
      <c r="A45" t="s">
        <v>123</v>
      </c>
      <c r="B45" t="s">
        <v>124</v>
      </c>
      <c r="C45">
        <v>2.245561152483847E-18</v>
      </c>
      <c r="D45">
        <v>98.202866966099037</v>
      </c>
      <c r="K45" s="1"/>
      <c r="L45">
        <v>51.428571428571431</v>
      </c>
      <c r="M45">
        <v>95.280752906575302</v>
      </c>
      <c r="N45">
        <v>0.51375701889691328</v>
      </c>
      <c r="O45">
        <v>0.17278726931130811</v>
      </c>
      <c r="P45">
        <v>4.0327028306766177</v>
      </c>
      <c r="X45">
        <v>51.428571428571431</v>
      </c>
      <c r="Y45">
        <v>1.710142457892875</v>
      </c>
      <c r="Z45">
        <v>31.467236867332041</v>
      </c>
      <c r="AA45">
        <v>3.668433186731995</v>
      </c>
      <c r="AB45">
        <v>63.156698663003901</v>
      </c>
      <c r="AJ45">
        <v>51.428571428571431</v>
      </c>
      <c r="AK45">
        <v>21.43350252450389</v>
      </c>
      <c r="AL45">
        <v>11.38303954734031</v>
      </c>
      <c r="AM45">
        <v>3.6582932857583801</v>
      </c>
      <c r="AN45">
        <v>63.525164894246053</v>
      </c>
      <c r="AV45">
        <v>51.428571428571431</v>
      </c>
      <c r="AW45">
        <v>50.657038477231637</v>
      </c>
      <c r="AX45">
        <v>31.873075562450602</v>
      </c>
      <c r="AY45">
        <v>0.84831810208251257</v>
      </c>
      <c r="AZ45">
        <v>16.621697842624261</v>
      </c>
      <c r="BH45">
        <v>51.428571428571431</v>
      </c>
      <c r="BI45">
        <v>46.104841811573223</v>
      </c>
      <c r="BJ45">
        <v>4.597118550716023</v>
      </c>
      <c r="BK45">
        <v>10.85937283912236</v>
      </c>
      <c r="BL45">
        <v>38.43866641836852</v>
      </c>
      <c r="BT45">
        <v>51.428571428571431</v>
      </c>
      <c r="BU45">
        <v>5.6547284496931036</v>
      </c>
      <c r="BV45">
        <v>27.45082925924957</v>
      </c>
      <c r="BW45">
        <v>3.6665514638203001</v>
      </c>
      <c r="BX45">
        <v>63.230846703479251</v>
      </c>
      <c r="CF45">
        <v>51.428571428571431</v>
      </c>
      <c r="CG45">
        <v>34.616674782987658</v>
      </c>
      <c r="CH45">
        <v>23.410949268737411</v>
      </c>
      <c r="CI45">
        <v>5.7845853441111572</v>
      </c>
      <c r="CJ45">
        <v>34.547353637503278</v>
      </c>
      <c r="CO45">
        <v>87.755102040816325</v>
      </c>
      <c r="CP45">
        <v>31.461538275817698</v>
      </c>
      <c r="CU45">
        <v>87.755102040816325</v>
      </c>
      <c r="CV45">
        <v>47.776097572341612</v>
      </c>
      <c r="DA45">
        <v>87.755102040816325</v>
      </c>
      <c r="DB45">
        <v>2.4462689326903262</v>
      </c>
    </row>
    <row r="46" spans="1:106" x14ac:dyDescent="0.25">
      <c r="A46" t="s">
        <v>25</v>
      </c>
      <c r="B46" t="s">
        <v>45</v>
      </c>
      <c r="C46">
        <v>1E-10</v>
      </c>
      <c r="D46">
        <v>0</v>
      </c>
      <c r="K46" s="1"/>
      <c r="L46">
        <v>52.653061224489797</v>
      </c>
      <c r="M46">
        <v>95.187439922669768</v>
      </c>
      <c r="N46">
        <v>0.51325414468883179</v>
      </c>
      <c r="O46">
        <v>0.1726182308871419</v>
      </c>
      <c r="P46">
        <v>4.1266877273082443</v>
      </c>
      <c r="X46">
        <v>52.653061224489797</v>
      </c>
      <c r="Y46">
        <v>1.659783754321615</v>
      </c>
      <c r="Z46">
        <v>30.56132079365927</v>
      </c>
      <c r="AA46">
        <v>3.6156942816717978</v>
      </c>
      <c r="AB46">
        <v>64.165713423038255</v>
      </c>
      <c r="AJ46">
        <v>52.653061224489797</v>
      </c>
      <c r="AK46">
        <v>20.95976175252796</v>
      </c>
      <c r="AL46">
        <v>11.132287339468739</v>
      </c>
      <c r="AM46">
        <v>3.577069116407976</v>
      </c>
      <c r="AN46">
        <v>64.330882036667873</v>
      </c>
      <c r="AV46">
        <v>52.653061224489797</v>
      </c>
      <c r="AW46">
        <v>50.604022455963062</v>
      </c>
      <c r="AX46">
        <v>31.70107762604669</v>
      </c>
      <c r="AY46">
        <v>0.83384419087696393</v>
      </c>
      <c r="AZ46">
        <v>16.86118571150206</v>
      </c>
      <c r="BH46">
        <v>52.653061224489797</v>
      </c>
      <c r="BI46">
        <v>45.773347110113058</v>
      </c>
      <c r="BJ46">
        <v>4.4737908191163269</v>
      </c>
      <c r="BK46">
        <v>10.905409345911441</v>
      </c>
      <c r="BL46">
        <v>38.847452344723457</v>
      </c>
      <c r="BT46">
        <v>52.653061224489797</v>
      </c>
      <c r="BU46">
        <v>5.5197581253146017</v>
      </c>
      <c r="BV46">
        <v>26.676001563021039</v>
      </c>
      <c r="BW46">
        <v>3.6080656333338359</v>
      </c>
      <c r="BX46">
        <v>64.199180125982593</v>
      </c>
      <c r="CF46">
        <v>52.653061224489797</v>
      </c>
      <c r="CG46">
        <v>34.392996260064997</v>
      </c>
      <c r="CH46">
        <v>23.19793077309901</v>
      </c>
      <c r="CI46">
        <v>5.8033481876016602</v>
      </c>
      <c r="CJ46">
        <v>34.945653323142523</v>
      </c>
      <c r="CO46">
        <v>89.795918367346943</v>
      </c>
      <c r="CP46">
        <v>33.469765067048712</v>
      </c>
      <c r="CU46">
        <v>89.795918367346943</v>
      </c>
      <c r="CV46">
        <v>48.503124907255803</v>
      </c>
      <c r="DA46">
        <v>89.795918367346943</v>
      </c>
      <c r="DB46">
        <v>2.134428410767216</v>
      </c>
    </row>
    <row r="47" spans="1:106" x14ac:dyDescent="0.25">
      <c r="A47" t="s">
        <v>26</v>
      </c>
      <c r="B47" t="s">
        <v>46</v>
      </c>
      <c r="C47">
        <v>1E-10</v>
      </c>
      <c r="D47">
        <v>0</v>
      </c>
      <c r="K47" s="1"/>
      <c r="L47">
        <v>53.877551020408163</v>
      </c>
      <c r="M47">
        <v>95.094218525793977</v>
      </c>
      <c r="N47">
        <v>0.51275164237281179</v>
      </c>
      <c r="O47">
        <v>0.17244927782434641</v>
      </c>
      <c r="P47">
        <v>4.2205805797232294</v>
      </c>
      <c r="X47">
        <v>53.877551020408163</v>
      </c>
      <c r="Y47">
        <v>1.6111160905491411</v>
      </c>
      <c r="Z47">
        <v>29.681304139847331</v>
      </c>
      <c r="AA47">
        <v>3.5616468729653818</v>
      </c>
      <c r="AB47">
        <v>65.148458251322069</v>
      </c>
      <c r="AJ47">
        <v>53.877551020408163</v>
      </c>
      <c r="AK47">
        <v>20.496641792617162</v>
      </c>
      <c r="AL47">
        <v>10.886838406172</v>
      </c>
      <c r="AM47">
        <v>3.4977640100829279</v>
      </c>
      <c r="AN47">
        <v>65.118756023554852</v>
      </c>
      <c r="AV47">
        <v>53.877551020408163</v>
      </c>
      <c r="AW47">
        <v>50.551151863276317</v>
      </c>
      <c r="AX47">
        <v>31.53478876091469</v>
      </c>
      <c r="AY47">
        <v>0.81929003540058354</v>
      </c>
      <c r="AZ47">
        <v>17.094899324796859</v>
      </c>
      <c r="BH47">
        <v>53.877551020408163</v>
      </c>
      <c r="BI47">
        <v>45.450487983551227</v>
      </c>
      <c r="BJ47">
        <v>4.3539390234986373</v>
      </c>
      <c r="BK47">
        <v>10.94997889040879</v>
      </c>
      <c r="BL47">
        <v>39.245593722936754</v>
      </c>
      <c r="BT47">
        <v>53.877551020408163</v>
      </c>
      <c r="BU47">
        <v>5.3882572788156127</v>
      </c>
      <c r="BV47">
        <v>25.922999391504479</v>
      </c>
      <c r="BW47">
        <v>3.548909265498462</v>
      </c>
      <c r="BX47">
        <v>65.142931258059619</v>
      </c>
      <c r="CF47">
        <v>53.877551020408163</v>
      </c>
      <c r="CG47">
        <v>34.174742142694477</v>
      </c>
      <c r="CH47">
        <v>22.991371478454159</v>
      </c>
      <c r="CI47">
        <v>5.8215659827031194</v>
      </c>
      <c r="CJ47">
        <v>35.333258091420049</v>
      </c>
      <c r="CO47">
        <v>91.83673469387756</v>
      </c>
      <c r="CP47">
        <v>35.673788151049628</v>
      </c>
      <c r="CU47">
        <v>91.83673469387756</v>
      </c>
      <c r="CV47">
        <v>49.230155913992661</v>
      </c>
      <c r="DA47">
        <v>91.83673469387756</v>
      </c>
      <c r="DB47">
        <v>1.8170763632564351</v>
      </c>
    </row>
    <row r="48" spans="1:106" x14ac:dyDescent="0.25">
      <c r="A48" t="s">
        <v>115</v>
      </c>
      <c r="B48" t="s">
        <v>117</v>
      </c>
      <c r="C48">
        <v>-1.02591297853928</v>
      </c>
      <c r="D48">
        <v>0.87319267488166474</v>
      </c>
      <c r="K48" s="1"/>
      <c r="L48">
        <v>55.102040816326529</v>
      </c>
      <c r="M48">
        <v>95.001088571902969</v>
      </c>
      <c r="N48">
        <v>0.51224954419251856</v>
      </c>
      <c r="O48">
        <v>0.1722804317219962</v>
      </c>
      <c r="P48">
        <v>4.314381478139838</v>
      </c>
      <c r="X48">
        <v>55.102040816326529</v>
      </c>
      <c r="Y48">
        <v>1.5640481886288591</v>
      </c>
      <c r="Z48">
        <v>28.826510414065801</v>
      </c>
      <c r="AA48">
        <v>3.5064688634317078</v>
      </c>
      <c r="AB48">
        <v>66.105529816124701</v>
      </c>
      <c r="AJ48">
        <v>55.102040816326529</v>
      </c>
      <c r="AK48">
        <v>20.043867159002271</v>
      </c>
      <c r="AL48">
        <v>10.646638246227271</v>
      </c>
      <c r="AM48">
        <v>3.420307305120037</v>
      </c>
      <c r="AN48">
        <v>65.889187502011936</v>
      </c>
      <c r="AV48">
        <v>55.102040816326529</v>
      </c>
      <c r="AW48">
        <v>50.498442837293837</v>
      </c>
      <c r="AX48">
        <v>31.37400333240036</v>
      </c>
      <c r="AY48">
        <v>0.80468592413441253</v>
      </c>
      <c r="AZ48">
        <v>17.322997890559851</v>
      </c>
      <c r="BH48">
        <v>55.102040816326529</v>
      </c>
      <c r="BI48">
        <v>45.13601653864697</v>
      </c>
      <c r="BJ48">
        <v>4.2374755563439708</v>
      </c>
      <c r="BK48">
        <v>10.99312451825503</v>
      </c>
      <c r="BL48">
        <v>39.633383007221369</v>
      </c>
      <c r="BT48">
        <v>55.102040816326529</v>
      </c>
      <c r="BU48">
        <v>5.2600691778330484</v>
      </c>
      <c r="BV48">
        <v>25.191270220642121</v>
      </c>
      <c r="BW48">
        <v>3.4892314371047179</v>
      </c>
      <c r="BX48">
        <v>66.062671690858096</v>
      </c>
      <c r="CF48">
        <v>55.102040816326529</v>
      </c>
      <c r="CG48">
        <v>33.961761249520542</v>
      </c>
      <c r="CH48">
        <v>22.791087062082351</v>
      </c>
      <c r="CI48">
        <v>5.8392507808856431</v>
      </c>
      <c r="CJ48">
        <v>35.710470978915758</v>
      </c>
      <c r="CO48">
        <v>93.877551020408163</v>
      </c>
      <c r="CP48">
        <v>38.154242074140001</v>
      </c>
      <c r="CU48">
        <v>93.877551020408163</v>
      </c>
      <c r="CV48">
        <v>49.957193906531927</v>
      </c>
      <c r="DA48">
        <v>93.877551020408163</v>
      </c>
      <c r="DB48">
        <v>1.4965626762877711</v>
      </c>
    </row>
    <row r="49" spans="1:106" x14ac:dyDescent="0.25">
      <c r="A49" t="s">
        <v>116</v>
      </c>
      <c r="B49" t="s">
        <v>118</v>
      </c>
      <c r="C49">
        <v>2.6163835821203829</v>
      </c>
      <c r="D49">
        <v>21.304723912684949</v>
      </c>
      <c r="K49" s="1"/>
      <c r="L49">
        <v>56.326530612244902</v>
      </c>
      <c r="M49">
        <v>94.908049916951839</v>
      </c>
      <c r="N49">
        <v>0.51174788239161717</v>
      </c>
      <c r="O49">
        <v>0.1721117141791661</v>
      </c>
      <c r="P49">
        <v>4.4080905127763348</v>
      </c>
      <c r="X49">
        <v>56.326530612244902</v>
      </c>
      <c r="Y49">
        <v>1.5184887706141741</v>
      </c>
      <c r="Z49">
        <v>27.996263124484241</v>
      </c>
      <c r="AA49">
        <v>3.4503381558897388</v>
      </c>
      <c r="AB49">
        <v>67.03752478571549</v>
      </c>
      <c r="AJ49">
        <v>56.326530612244902</v>
      </c>
      <c r="AK49">
        <v>19.601162365914089</v>
      </c>
      <c r="AL49">
        <v>10.411632358411749</v>
      </c>
      <c r="AM49">
        <v>3.3446283398560981</v>
      </c>
      <c r="AN49">
        <v>66.64257711914405</v>
      </c>
      <c r="AV49">
        <v>56.326530612244902</v>
      </c>
      <c r="AW49">
        <v>50.445873747047841</v>
      </c>
      <c r="AX49">
        <v>31.218565020035012</v>
      </c>
      <c r="AY49">
        <v>0.79005554899191255</v>
      </c>
      <c r="AZ49">
        <v>17.5456356683137</v>
      </c>
      <c r="BH49">
        <v>56.326530612244902</v>
      </c>
      <c r="BI49">
        <v>44.829684882159547</v>
      </c>
      <c r="BJ49">
        <v>4.1243128101333451</v>
      </c>
      <c r="BK49">
        <v>11.03488927509078</v>
      </c>
      <c r="BL49">
        <v>40.011112651790341</v>
      </c>
      <c r="BT49">
        <v>56.326530612244902</v>
      </c>
      <c r="BU49">
        <v>5.1350370900038182</v>
      </c>
      <c r="BV49">
        <v>24.480261526376189</v>
      </c>
      <c r="BW49">
        <v>3.4291812249431421</v>
      </c>
      <c r="BX49">
        <v>66.958973015525828</v>
      </c>
      <c r="CF49">
        <v>56.326530612244902</v>
      </c>
      <c r="CG49">
        <v>33.753902399187652</v>
      </c>
      <c r="CH49">
        <v>22.5968932012631</v>
      </c>
      <c r="CI49">
        <v>5.8564146336193366</v>
      </c>
      <c r="CJ49">
        <v>36.07759502220955</v>
      </c>
      <c r="CO49">
        <v>95.91836734693878</v>
      </c>
      <c r="CP49">
        <v>41.076097831829379</v>
      </c>
      <c r="CU49">
        <v>95.91836734693878</v>
      </c>
      <c r="CV49">
        <v>50.684241922350857</v>
      </c>
      <c r="DA49">
        <v>95.91836734693878</v>
      </c>
      <c r="DB49">
        <v>1.1728700890174519</v>
      </c>
    </row>
    <row r="50" spans="1:106" x14ac:dyDescent="0.25">
      <c r="A50" t="s">
        <v>148</v>
      </c>
      <c r="C50">
        <v>-0.17379978147678959</v>
      </c>
      <c r="D50">
        <v>4.5779974472373182</v>
      </c>
      <c r="K50" s="1"/>
      <c r="L50">
        <v>57.551020408163268</v>
      </c>
      <c r="M50">
        <v>94.815102416895627</v>
      </c>
      <c r="N50">
        <v>0.5112466892137727</v>
      </c>
      <c r="O50">
        <v>0.17194314679493089</v>
      </c>
      <c r="P50">
        <v>4.5017077738509848</v>
      </c>
      <c r="X50">
        <v>57.551020408163268</v>
      </c>
      <c r="Y50">
        <v>1.4743465585584909</v>
      </c>
      <c r="Z50">
        <v>27.189885779272231</v>
      </c>
      <c r="AA50">
        <v>3.3934326531584391</v>
      </c>
      <c r="AB50">
        <v>67.945039828363761</v>
      </c>
      <c r="AJ50">
        <v>57.551020408163268</v>
      </c>
      <c r="AK50">
        <v>19.168251927583391</v>
      </c>
      <c r="AL50">
        <v>10.181766241502659</v>
      </c>
      <c r="AM50">
        <v>3.2706564526279109</v>
      </c>
      <c r="AN50">
        <v>67.379325522056078</v>
      </c>
      <c r="AV50">
        <v>57.551020408163268</v>
      </c>
      <c r="AW50">
        <v>50.393442543688991</v>
      </c>
      <c r="AX50">
        <v>31.068301666661711</v>
      </c>
      <c r="AY50">
        <v>0.77542382123681608</v>
      </c>
      <c r="AZ50">
        <v>17.762961952800939</v>
      </c>
      <c r="BH50">
        <v>57.551020408163268</v>
      </c>
      <c r="BI50">
        <v>44.53124512084824</v>
      </c>
      <c r="BJ50">
        <v>4.0143631773477777</v>
      </c>
      <c r="BK50">
        <v>11.07531620655662</v>
      </c>
      <c r="BL50">
        <v>40.379075110856647</v>
      </c>
      <c r="BT50">
        <v>57.551020408163268</v>
      </c>
      <c r="BU50">
        <v>5.0131041856256866</v>
      </c>
      <c r="BV50">
        <v>23.78913377190927</v>
      </c>
      <c r="BW50">
        <v>3.3688902986925409</v>
      </c>
      <c r="BX50">
        <v>67.832391099644695</v>
      </c>
      <c r="CF50">
        <v>57.551020408163268</v>
      </c>
      <c r="CG50">
        <v>33.551014410340287</v>
      </c>
      <c r="CH50">
        <v>22.40860557327591</v>
      </c>
      <c r="CI50">
        <v>5.8730695923743106</v>
      </c>
      <c r="CJ50">
        <v>36.434933257881347</v>
      </c>
      <c r="CO50">
        <v>97.959183673469397</v>
      </c>
      <c r="CP50">
        <v>44.977110113905987</v>
      </c>
      <c r="CU50">
        <v>97.959183673469397</v>
      </c>
      <c r="CV50">
        <v>51.411304814775718</v>
      </c>
      <c r="DA50">
        <v>97.959183673469397</v>
      </c>
      <c r="DB50">
        <v>0.84825639872994241</v>
      </c>
    </row>
    <row r="51" spans="1:106" x14ac:dyDescent="0.25">
      <c r="A51" t="s">
        <v>149</v>
      </c>
      <c r="C51">
        <v>0.1755137974833875</v>
      </c>
      <c r="D51">
        <v>4.4422444448112426</v>
      </c>
      <c r="K51" s="1"/>
      <c r="L51">
        <v>58.775510204081627</v>
      </c>
      <c r="M51">
        <v>94.722245927689443</v>
      </c>
      <c r="N51">
        <v>0.51074599690265043</v>
      </c>
      <c r="O51">
        <v>0.1717747511683653</v>
      </c>
      <c r="P51">
        <v>4.5952333515820536</v>
      </c>
      <c r="X51">
        <v>58.775510204081627</v>
      </c>
      <c r="Y51">
        <v>1.431530274515217</v>
      </c>
      <c r="Z51">
        <v>26.406701886599329</v>
      </c>
      <c r="AA51">
        <v>3.33593025805677</v>
      </c>
      <c r="AB51">
        <v>68.828671612338852</v>
      </c>
      <c r="AJ51">
        <v>58.775510204081627</v>
      </c>
      <c r="AK51">
        <v>18.744860468775641</v>
      </c>
      <c r="AL51">
        <v>9.9569852987642129</v>
      </c>
      <c r="AM51">
        <v>3.1983210346213888</v>
      </c>
      <c r="AN51">
        <v>68.099833292365105</v>
      </c>
      <c r="AV51">
        <v>58.775510204081627</v>
      </c>
      <c r="AW51">
        <v>50.341147178368018</v>
      </c>
      <c r="AX51">
        <v>30.923041115123521</v>
      </c>
      <c r="AY51">
        <v>0.76081565213285596</v>
      </c>
      <c r="AZ51">
        <v>17.975126038764071</v>
      </c>
      <c r="BH51">
        <v>58.775510204081627</v>
      </c>
      <c r="BI51">
        <v>44.240449361472301</v>
      </c>
      <c r="BJ51">
        <v>3.9075390504682881</v>
      </c>
      <c r="BK51">
        <v>11.114448358293179</v>
      </c>
      <c r="BL51">
        <v>40.737562838633281</v>
      </c>
      <c r="BT51">
        <v>58.775510204081627</v>
      </c>
      <c r="BU51">
        <v>4.894186839318059</v>
      </c>
      <c r="BV51">
        <v>23.117448383272681</v>
      </c>
      <c r="BW51">
        <v>3.3084440705911491</v>
      </c>
      <c r="BX51">
        <v>68.683440450760799</v>
      </c>
      <c r="CF51">
        <v>58.775510204081627</v>
      </c>
      <c r="CG51">
        <v>33.352946101622898</v>
      </c>
      <c r="CH51">
        <v>22.22603985540027</v>
      </c>
      <c r="CI51">
        <v>5.8892277086206697</v>
      </c>
      <c r="CJ51">
        <v>36.782788722511043</v>
      </c>
    </row>
    <row r="52" spans="1:106" x14ac:dyDescent="0.25">
      <c r="A52" t="s">
        <v>120</v>
      </c>
      <c r="B52" t="s">
        <v>119</v>
      </c>
      <c r="C52">
        <v>9.9999188074818254E-11</v>
      </c>
      <c r="D52">
        <v>7.3310145467790711E-6</v>
      </c>
      <c r="K52" s="1"/>
      <c r="L52">
        <v>60</v>
      </c>
      <c r="M52">
        <v>94.62948030528834</v>
      </c>
      <c r="N52">
        <v>0.51024583770191523</v>
      </c>
      <c r="O52">
        <v>0.17160654889854421</v>
      </c>
      <c r="P52">
        <v>4.6886673361878044</v>
      </c>
      <c r="X52">
        <v>60</v>
      </c>
      <c r="Y52">
        <v>1.390022042439089</v>
      </c>
      <c r="Z52">
        <v>25.645858193093641</v>
      </c>
      <c r="AA52">
        <v>3.2779801762412069</v>
      </c>
      <c r="AB52">
        <v>69.688996593547614</v>
      </c>
      <c r="AJ52">
        <v>60</v>
      </c>
      <c r="AK52">
        <v>18.330791691645519</v>
      </c>
      <c r="AL52">
        <v>9.7371673279438848</v>
      </c>
      <c r="AM52">
        <v>3.1275882265767212</v>
      </c>
      <c r="AN52">
        <v>68.804452848358707</v>
      </c>
      <c r="AV52">
        <v>60</v>
      </c>
      <c r="AW52">
        <v>50.288985602235591</v>
      </c>
      <c r="AX52">
        <v>30.782611208263511</v>
      </c>
      <c r="AY52">
        <v>0.74625595294376468</v>
      </c>
      <c r="AZ52">
        <v>18.18227722094559</v>
      </c>
      <c r="BH52">
        <v>60</v>
      </c>
      <c r="BI52">
        <v>43.957049710790983</v>
      </c>
      <c r="BJ52">
        <v>3.8037528219758898</v>
      </c>
      <c r="BK52">
        <v>11.152328775941051</v>
      </c>
      <c r="BL52">
        <v>41.086868289333253</v>
      </c>
      <c r="BT52">
        <v>60</v>
      </c>
      <c r="BU52">
        <v>4.7781789698989598</v>
      </c>
      <c r="BV52">
        <v>22.464759695609001</v>
      </c>
      <c r="BW52">
        <v>3.2479393569234341</v>
      </c>
      <c r="BX52">
        <v>69.512643008857381</v>
      </c>
      <c r="CF52">
        <v>60</v>
      </c>
      <c r="CG52">
        <v>33.159546291679938</v>
      </c>
      <c r="CH52">
        <v>22.04901172491568</v>
      </c>
      <c r="CI52">
        <v>5.9049010338285237</v>
      </c>
      <c r="CJ52">
        <v>37.121464452678559</v>
      </c>
    </row>
    <row r="53" spans="1:106" x14ac:dyDescent="0.25">
      <c r="A53" t="s">
        <v>122</v>
      </c>
      <c r="B53" t="s">
        <v>121</v>
      </c>
      <c r="C53">
        <v>1.181224049929088E-4</v>
      </c>
      <c r="D53">
        <v>1.4926433445135139E-3</v>
      </c>
      <c r="G53" s="1"/>
      <c r="L53" s="1"/>
    </row>
    <row r="54" spans="1:106" x14ac:dyDescent="0.25">
      <c r="A54" t="s">
        <v>27</v>
      </c>
      <c r="B54" t="s">
        <v>47</v>
      </c>
      <c r="C54">
        <v>4.0882191963149962E-6</v>
      </c>
      <c r="D54">
        <v>6.0689654930138082E-6</v>
      </c>
      <c r="G54" s="1"/>
    </row>
    <row r="55" spans="1:106" x14ac:dyDescent="0.25">
      <c r="A55" t="s">
        <v>28</v>
      </c>
      <c r="B55" t="s">
        <v>48</v>
      </c>
      <c r="C55">
        <v>3.9396838965287516E-9</v>
      </c>
      <c r="D55">
        <v>2.9125565121186462E-10</v>
      </c>
    </row>
    <row r="56" spans="1:106" x14ac:dyDescent="0.25">
      <c r="A56" t="s">
        <v>29</v>
      </c>
      <c r="B56" t="s">
        <v>49</v>
      </c>
      <c r="C56">
        <v>1.016977808733925E-10</v>
      </c>
      <c r="D56">
        <v>3.7642899351520992E-11</v>
      </c>
    </row>
    <row r="57" spans="1:106" x14ac:dyDescent="0.25">
      <c r="A57" t="s">
        <v>30</v>
      </c>
      <c r="B57" t="s">
        <v>50</v>
      </c>
      <c r="C57">
        <v>8.673485416592313E-11</v>
      </c>
      <c r="D57">
        <v>6.7198843889774332E-6</v>
      </c>
    </row>
    <row r="58" spans="1:106" x14ac:dyDescent="0.25">
      <c r="A58" t="s">
        <v>125</v>
      </c>
      <c r="B58" t="s">
        <v>126</v>
      </c>
      <c r="C58">
        <v>1.181224049835716E-4</v>
      </c>
      <c r="D58">
        <v>1.492596200243507E-3</v>
      </c>
    </row>
    <row r="59" spans="1:106" x14ac:dyDescent="0.25">
      <c r="A59" t="s">
        <v>31</v>
      </c>
      <c r="B59" t="s">
        <v>51</v>
      </c>
      <c r="C59">
        <v>1E-10</v>
      </c>
      <c r="D59">
        <v>0</v>
      </c>
    </row>
    <row r="60" spans="1:106" x14ac:dyDescent="0.25">
      <c r="A60" t="s">
        <v>32</v>
      </c>
      <c r="B60" t="s">
        <v>52</v>
      </c>
      <c r="C60">
        <v>1E-10</v>
      </c>
      <c r="D60">
        <v>0</v>
      </c>
    </row>
    <row r="61" spans="1:106" x14ac:dyDescent="0.25">
      <c r="A61" t="s">
        <v>127</v>
      </c>
      <c r="B61" t="s">
        <v>129</v>
      </c>
      <c r="C61">
        <v>0</v>
      </c>
      <c r="D61">
        <v>0</v>
      </c>
    </row>
    <row r="62" spans="1:106" x14ac:dyDescent="0.25">
      <c r="A62" t="s">
        <v>128</v>
      </c>
      <c r="B62" t="s">
        <v>130</v>
      </c>
      <c r="C62">
        <v>0</v>
      </c>
      <c r="D62">
        <v>0</v>
      </c>
    </row>
    <row r="63" spans="1:106" x14ac:dyDescent="0.25">
      <c r="A63" t="s">
        <v>150</v>
      </c>
      <c r="C63">
        <v>0</v>
      </c>
      <c r="D63">
        <v>0</v>
      </c>
    </row>
    <row r="64" spans="1:106" x14ac:dyDescent="0.25">
      <c r="A64" t="s">
        <v>151</v>
      </c>
      <c r="C64">
        <v>0</v>
      </c>
      <c r="D64">
        <v>0</v>
      </c>
    </row>
    <row r="65" spans="1:4" x14ac:dyDescent="0.25">
      <c r="A65" t="s">
        <v>176</v>
      </c>
      <c r="B65" t="s">
        <v>131</v>
      </c>
      <c r="C65">
        <v>1E-10</v>
      </c>
      <c r="D65">
        <v>0</v>
      </c>
    </row>
    <row r="66" spans="1:4" x14ac:dyDescent="0.25">
      <c r="A66" t="s">
        <v>177</v>
      </c>
      <c r="B66" t="s">
        <v>132</v>
      </c>
      <c r="C66">
        <v>2.5001443870991341E-15</v>
      </c>
      <c r="D66">
        <v>1.562643630222293E-3</v>
      </c>
    </row>
    <row r="67" spans="1:4" x14ac:dyDescent="0.25">
      <c r="A67" t="s">
        <v>33</v>
      </c>
      <c r="B67" t="s">
        <v>53</v>
      </c>
      <c r="C67">
        <v>1E-10</v>
      </c>
      <c r="D67">
        <v>0</v>
      </c>
    </row>
    <row r="68" spans="1:4" x14ac:dyDescent="0.25">
      <c r="A68" t="s">
        <v>34</v>
      </c>
      <c r="B68" t="s">
        <v>54</v>
      </c>
      <c r="C68">
        <v>9.9999999997790656E-11</v>
      </c>
      <c r="D68">
        <v>0</v>
      </c>
    </row>
    <row r="69" spans="1:4" x14ac:dyDescent="0.25">
      <c r="A69" t="s">
        <v>35</v>
      </c>
      <c r="B69" t="s">
        <v>55</v>
      </c>
      <c r="C69">
        <v>1E-10</v>
      </c>
      <c r="D69">
        <v>0</v>
      </c>
    </row>
    <row r="70" spans="1:4" x14ac:dyDescent="0.25">
      <c r="A70" t="s">
        <v>36</v>
      </c>
      <c r="B70" t="s">
        <v>56</v>
      </c>
      <c r="C70">
        <v>2.5000000000000398E-15</v>
      </c>
      <c r="D70">
        <v>0</v>
      </c>
    </row>
    <row r="71" spans="1:4" x14ac:dyDescent="0.25">
      <c r="A71" t="s">
        <v>178</v>
      </c>
      <c r="B71" t="s">
        <v>133</v>
      </c>
      <c r="C71">
        <v>2.5000123224545941E-15</v>
      </c>
      <c r="D71">
        <v>1.1786626493957811E-3</v>
      </c>
    </row>
    <row r="72" spans="1:4" x14ac:dyDescent="0.25">
      <c r="A72" t="s">
        <v>37</v>
      </c>
      <c r="B72" t="s">
        <v>57</v>
      </c>
      <c r="C72">
        <v>1E-10</v>
      </c>
      <c r="D72">
        <v>0</v>
      </c>
    </row>
    <row r="73" spans="1:4" x14ac:dyDescent="0.25">
      <c r="A73" t="s">
        <v>38</v>
      </c>
      <c r="B73" t="s">
        <v>58</v>
      </c>
      <c r="C73">
        <v>1E-10</v>
      </c>
      <c r="D73">
        <v>0</v>
      </c>
    </row>
    <row r="74" spans="1:4" x14ac:dyDescent="0.25">
      <c r="A74" t="s">
        <v>157</v>
      </c>
      <c r="B74" t="s">
        <v>158</v>
      </c>
      <c r="C74">
        <v>0</v>
      </c>
      <c r="D74">
        <v>0</v>
      </c>
    </row>
    <row r="75" spans="1:4" x14ac:dyDescent="0.25">
      <c r="A75" t="s">
        <v>159</v>
      </c>
      <c r="B75" t="s">
        <v>161</v>
      </c>
      <c r="C75">
        <v>0</v>
      </c>
      <c r="D75">
        <v>0</v>
      </c>
    </row>
    <row r="76" spans="1:4" x14ac:dyDescent="0.25">
      <c r="A76" t="s">
        <v>162</v>
      </c>
      <c r="B76" t="s">
        <v>168</v>
      </c>
      <c r="C76">
        <v>0</v>
      </c>
      <c r="D76">
        <v>0</v>
      </c>
    </row>
    <row r="77" spans="1:4" x14ac:dyDescent="0.25">
      <c r="A77" t="s">
        <v>163</v>
      </c>
      <c r="B77" t="s">
        <v>170</v>
      </c>
      <c r="C77">
        <v>0</v>
      </c>
      <c r="D77">
        <v>0</v>
      </c>
    </row>
    <row r="78" spans="1:4" x14ac:dyDescent="0.25">
      <c r="A78" t="s">
        <v>164</v>
      </c>
      <c r="B78" t="s">
        <v>171</v>
      </c>
      <c r="C78">
        <v>0</v>
      </c>
      <c r="D78">
        <v>0</v>
      </c>
    </row>
    <row r="79" spans="1:4" x14ac:dyDescent="0.25">
      <c r="A79" t="s">
        <v>165</v>
      </c>
      <c r="B79" t="s">
        <v>172</v>
      </c>
      <c r="C79">
        <v>0</v>
      </c>
      <c r="D79">
        <v>0</v>
      </c>
    </row>
    <row r="80" spans="1:4" x14ac:dyDescent="0.25">
      <c r="A80" t="s">
        <v>160</v>
      </c>
      <c r="B80" t="s">
        <v>169</v>
      </c>
      <c r="C80">
        <v>0</v>
      </c>
      <c r="D80">
        <v>0</v>
      </c>
    </row>
    <row r="81" spans="1:4" x14ac:dyDescent="0.25">
      <c r="A81" t="s">
        <v>166</v>
      </c>
      <c r="B81" t="s">
        <v>173</v>
      </c>
      <c r="C81">
        <v>0</v>
      </c>
      <c r="D81">
        <v>0</v>
      </c>
    </row>
    <row r="82" spans="1:4" x14ac:dyDescent="0.25">
      <c r="A82" t="s">
        <v>167</v>
      </c>
      <c r="B82" t="s">
        <v>174</v>
      </c>
      <c r="C82">
        <v>0</v>
      </c>
      <c r="D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37-CB99-4D40-A3C7-C4E90C60A536}">
  <dimension ref="A1:DB82"/>
  <sheetViews>
    <sheetView topLeftCell="CC1" workbookViewId="0">
      <selection activeCell="CY11" sqref="CY11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2.247199650147576E-3</v>
      </c>
      <c r="D2">
        <v>7.1451301475069216E-4</v>
      </c>
      <c r="E2">
        <v>0.31795706923671391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0.4162551007466283</v>
      </c>
      <c r="D3">
        <v>1.9995485011630061</v>
      </c>
      <c r="E3">
        <v>4.8036612586283187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0.52341862850570853</v>
      </c>
      <c r="CO3">
        <v>2.0408163265306118</v>
      </c>
      <c r="CP3">
        <v>1.0721733565993889</v>
      </c>
      <c r="CR3">
        <v>0</v>
      </c>
      <c r="CS3">
        <v>8.9499999999999993</v>
      </c>
      <c r="CU3">
        <v>2.0408163265306118</v>
      </c>
      <c r="CV3">
        <v>17.250188869004621</v>
      </c>
      <c r="CX3">
        <v>0</v>
      </c>
      <c r="CY3">
        <v>8.9499999999999993</v>
      </c>
      <c r="DA3">
        <v>2.0408163265306118</v>
      </c>
      <c r="DB3">
        <v>8.9270545515136082</v>
      </c>
    </row>
    <row r="4" spans="1:106" x14ac:dyDescent="0.25">
      <c r="A4" t="s">
        <v>63</v>
      </c>
      <c r="B4" t="s">
        <v>64</v>
      </c>
      <c r="C4">
        <v>1.709479848758992E-12</v>
      </c>
      <c r="D4">
        <v>1.7887916119243329E-3</v>
      </c>
      <c r="E4">
        <v>1046395260.653653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99.683567268806868</v>
      </c>
      <c r="N4">
        <v>0.20011467076894279</v>
      </c>
      <c r="O4">
        <v>1.802792871017413E-2</v>
      </c>
      <c r="P4">
        <v>9.8290131728108687E-2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80.388898048835841</v>
      </c>
      <c r="Z4">
        <v>19.09535420336314</v>
      </c>
      <c r="AA4">
        <v>0.248452614927267</v>
      </c>
      <c r="AB4">
        <v>0.26729520628949571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91.946756839742235</v>
      </c>
      <c r="AL4">
        <v>0.98819400011841663</v>
      </c>
      <c r="AM4">
        <v>3.7648398647361261</v>
      </c>
      <c r="AN4">
        <v>3.3002092954318729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80.845062958141071</v>
      </c>
      <c r="AX4">
        <v>18.526874957242409</v>
      </c>
      <c r="AY4">
        <v>0.45376614314257019</v>
      </c>
      <c r="AZ4">
        <v>0.174296313899275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91.539616389693379</v>
      </c>
      <c r="BJ4">
        <v>0.69036542224888697</v>
      </c>
      <c r="BK4">
        <v>3.8990104934803318</v>
      </c>
      <c r="BL4">
        <v>3.8710077223207242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91.695037529556188</v>
      </c>
      <c r="BV4">
        <v>4.9242326807792054</v>
      </c>
      <c r="BW4">
        <v>2.5181335586931359</v>
      </c>
      <c r="BX4">
        <v>0.86259629667153459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84.201966673256052</v>
      </c>
      <c r="CH4">
        <v>9.5844148675695067</v>
      </c>
      <c r="CI4">
        <v>4.989903637912664</v>
      </c>
      <c r="CJ4">
        <v>0.26816189352256958</v>
      </c>
      <c r="CL4">
        <v>20</v>
      </c>
      <c r="CM4">
        <v>4.1239012395127617</v>
      </c>
      <c r="CO4">
        <v>4.0816326530612246</v>
      </c>
      <c r="CP4">
        <v>1.5067755174645121</v>
      </c>
      <c r="CR4">
        <v>20</v>
      </c>
      <c r="CS4">
        <v>22.1</v>
      </c>
      <c r="CU4">
        <v>4.0816326530612246</v>
      </c>
      <c r="CV4">
        <v>17.97703629580089</v>
      </c>
      <c r="CX4">
        <v>20</v>
      </c>
      <c r="CY4">
        <v>8.2799999999999994</v>
      </c>
      <c r="DA4">
        <v>4.0816326530612246</v>
      </c>
      <c r="DB4">
        <v>8.9038904404294197</v>
      </c>
    </row>
    <row r="5" spans="1:106" x14ac:dyDescent="0.25">
      <c r="A5" t="s">
        <v>65</v>
      </c>
      <c r="B5" t="s">
        <v>66</v>
      </c>
      <c r="C5">
        <v>7.5309632115787436E-4</v>
      </c>
      <c r="D5">
        <v>4.4573026737463532</v>
      </c>
      <c r="E5">
        <v>5918.6355696085684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99.444095927108322</v>
      </c>
      <c r="N5">
        <v>0.30968937917700878</v>
      </c>
      <c r="O5">
        <v>4.9848280855574162E-2</v>
      </c>
      <c r="P5">
        <v>0.1963664130507948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64.796421074161785</v>
      </c>
      <c r="Z5">
        <v>33.698406825461447</v>
      </c>
      <c r="AA5">
        <v>0.51821178209320862</v>
      </c>
      <c r="AB5">
        <v>0.98696114528285595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84.699785996200916</v>
      </c>
      <c r="AL5">
        <v>2.665061580861944</v>
      </c>
      <c r="AM5">
        <v>6.2883746493182402</v>
      </c>
      <c r="AN5">
        <v>6.3467777739498414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69.714770069322043</v>
      </c>
      <c r="AX5">
        <v>28.417353123265318</v>
      </c>
      <c r="AY5">
        <v>1.3431305116155039</v>
      </c>
      <c r="AZ5">
        <v>0.52474969530295956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85.088252339587996</v>
      </c>
      <c r="BJ5">
        <v>1.549169210521913</v>
      </c>
      <c r="BK5">
        <v>6.4639743470557853</v>
      </c>
      <c r="BL5">
        <v>6.8986045767306754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85.357322120738971</v>
      </c>
      <c r="BV5">
        <v>8.2105109326361365</v>
      </c>
      <c r="BW5">
        <v>4.7577451760199807</v>
      </c>
      <c r="BX5">
        <v>1.674424307464988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73.109416859876859</v>
      </c>
      <c r="CH5">
        <v>16.004628927083779</v>
      </c>
      <c r="CI5">
        <v>6.8898788237044393</v>
      </c>
      <c r="CJ5">
        <v>2.5039589512981442</v>
      </c>
      <c r="CL5">
        <v>40</v>
      </c>
      <c r="CM5">
        <v>7.771522892727468</v>
      </c>
      <c r="CO5">
        <v>6.1224489795918373</v>
      </c>
      <c r="CP5">
        <v>1.894655692477017</v>
      </c>
      <c r="CR5">
        <v>40</v>
      </c>
      <c r="CS5">
        <v>30.14</v>
      </c>
      <c r="CU5">
        <v>6.1224489795918373</v>
      </c>
      <c r="CV5">
        <v>18.70388867905227</v>
      </c>
      <c r="CX5">
        <v>40</v>
      </c>
      <c r="CY5">
        <v>6.35</v>
      </c>
      <c r="DA5">
        <v>6.1224489795918373</v>
      </c>
      <c r="DB5">
        <v>8.8601671284198211</v>
      </c>
    </row>
    <row r="6" spans="1:106" x14ac:dyDescent="0.25">
      <c r="A6" t="s">
        <v>3</v>
      </c>
      <c r="B6" t="s">
        <v>67</v>
      </c>
      <c r="C6">
        <v>0.46846311622259201</v>
      </c>
      <c r="D6">
        <v>1.4701345848285139</v>
      </c>
      <c r="E6">
        <v>3.1382077562110009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99.249122201350389</v>
      </c>
      <c r="N6">
        <v>0.37632231983523889</v>
      </c>
      <c r="O6">
        <v>8.0273843915099952E-2</v>
      </c>
      <c r="P6">
        <v>0.29428163564903032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52.396130783152003</v>
      </c>
      <c r="Z6">
        <v>44.749792379417549</v>
      </c>
      <c r="AA6">
        <v>0.79860247046497312</v>
      </c>
      <c r="AB6">
        <v>2.0554880010076642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78.249148264353551</v>
      </c>
      <c r="AL6">
        <v>4.666881317079187</v>
      </c>
      <c r="AM6">
        <v>7.9131575523953277</v>
      </c>
      <c r="AN6">
        <v>9.1708128670691327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63.150779056421541</v>
      </c>
      <c r="AX6">
        <v>33.435305429984517</v>
      </c>
      <c r="AY6">
        <v>2.437596542445176</v>
      </c>
      <c r="AZ6">
        <v>0.97633092187321069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80.036188171984605</v>
      </c>
      <c r="BJ6">
        <v>2.4491649591127782</v>
      </c>
      <c r="BK6">
        <v>8.1749993039786375</v>
      </c>
      <c r="BL6">
        <v>9.3396482164847363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80.435043202935219</v>
      </c>
      <c r="BV6">
        <v>10.433023626688041</v>
      </c>
      <c r="BW6">
        <v>6.7228361937959882</v>
      </c>
      <c r="BX6">
        <v>2.4091175643483789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65.342958352577426</v>
      </c>
      <c r="CH6">
        <v>20.062952628044169</v>
      </c>
      <c r="CI6">
        <v>7.2530369104620744</v>
      </c>
      <c r="CJ6">
        <v>5.5258341214107549</v>
      </c>
      <c r="CL6">
        <v>50</v>
      </c>
      <c r="CM6">
        <v>10.279675168932529</v>
      </c>
      <c r="CO6">
        <v>8.1632653061224492</v>
      </c>
      <c r="CP6">
        <v>2.252702223940608</v>
      </c>
      <c r="CR6">
        <v>50</v>
      </c>
      <c r="CS6">
        <v>32.450000000000003</v>
      </c>
      <c r="CU6">
        <v>8.1632653061224492</v>
      </c>
      <c r="CV6">
        <v>19.430741382324381</v>
      </c>
      <c r="CX6">
        <v>50</v>
      </c>
      <c r="CY6">
        <v>8.3800000000000008</v>
      </c>
      <c r="DA6">
        <v>8.1632653061224492</v>
      </c>
      <c r="DB6">
        <v>8.8295493776030263</v>
      </c>
    </row>
    <row r="7" spans="1:106" x14ac:dyDescent="0.25">
      <c r="A7" t="s">
        <v>4</v>
      </c>
      <c r="B7" t="s">
        <v>68</v>
      </c>
      <c r="C7">
        <v>0.16095317566980211</v>
      </c>
      <c r="D7">
        <v>1.030774319272971</v>
      </c>
      <c r="E7">
        <v>6.4041875221376197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99.082450885252484</v>
      </c>
      <c r="N7">
        <v>0.42015345921388803</v>
      </c>
      <c r="O7">
        <v>0.1053345996552426</v>
      </c>
      <c r="P7">
        <v>0.39206105830419169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42.52420496708217</v>
      </c>
      <c r="Z7">
        <v>53.004572291924262</v>
      </c>
      <c r="AA7">
        <v>1.0814387229101281</v>
      </c>
      <c r="AB7">
        <v>3.3898074238500948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72.551974052866115</v>
      </c>
      <c r="AL7">
        <v>6.7540128734175067</v>
      </c>
      <c r="AM7">
        <v>8.8936724142505614</v>
      </c>
      <c r="AN7">
        <v>11.800340661245251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59.222129786811998</v>
      </c>
      <c r="AX7">
        <v>35.680773605828428</v>
      </c>
      <c r="AY7">
        <v>3.6120085177130981</v>
      </c>
      <c r="AZ7">
        <v>1.485115566229235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76.008785569088644</v>
      </c>
      <c r="BJ7">
        <v>3.311442985044379</v>
      </c>
      <c r="BK7">
        <v>9.3225487953259112</v>
      </c>
      <c r="BL7">
        <v>11.35722330210192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76.53867156500624</v>
      </c>
      <c r="BV7">
        <v>11.98051096038161</v>
      </c>
      <c r="BW7">
        <v>8.4253414382163037</v>
      </c>
      <c r="BX7">
        <v>3.05548291522368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59.819916552155142</v>
      </c>
      <c r="CH7">
        <v>22.521185660957091</v>
      </c>
      <c r="CI7">
        <v>6.8994762442304491</v>
      </c>
      <c r="CJ7">
        <v>8.7224549902270567</v>
      </c>
      <c r="CL7">
        <v>60</v>
      </c>
      <c r="CM7">
        <v>13.49385166809606</v>
      </c>
      <c r="CO7">
        <v>10.204081632653059</v>
      </c>
      <c r="CP7">
        <v>2.5911690615594112</v>
      </c>
      <c r="CR7">
        <v>60</v>
      </c>
      <c r="CS7">
        <v>38.29</v>
      </c>
      <c r="CU7">
        <v>10.204081632653059</v>
      </c>
      <c r="CV7">
        <v>20.15759350361073</v>
      </c>
      <c r="CX7">
        <v>60</v>
      </c>
      <c r="CY7">
        <v>6.45</v>
      </c>
      <c r="DA7">
        <v>10.204081632653059</v>
      </c>
      <c r="DB7">
        <v>8.8001214877831355</v>
      </c>
    </row>
    <row r="8" spans="1:106" x14ac:dyDescent="0.25">
      <c r="A8" t="s">
        <v>5</v>
      </c>
      <c r="B8" t="s">
        <v>69</v>
      </c>
      <c r="C8">
        <v>1.3533756458983541E-4</v>
      </c>
      <c r="D8">
        <v>1.9456002772278449</v>
      </c>
      <c r="E8">
        <v>14375.907259188039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98.934974375897227</v>
      </c>
      <c r="N8">
        <v>0.45050264400005008</v>
      </c>
      <c r="O8">
        <v>0.1248046814297684</v>
      </c>
      <c r="P8">
        <v>0.48971830115525011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34.669459745607483</v>
      </c>
      <c r="Z8">
        <v>59.043746499129419</v>
      </c>
      <c r="AA8">
        <v>1.3608380320137761</v>
      </c>
      <c r="AB8">
        <v>4.9260595397449176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67.547324717617087</v>
      </c>
      <c r="AL8">
        <v>8.7732136041996345</v>
      </c>
      <c r="AM8">
        <v>9.4191957910076702</v>
      </c>
      <c r="AN8">
        <v>14.260265893793591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56.830960695530827</v>
      </c>
      <c r="AX8">
        <v>36.346286305075438</v>
      </c>
      <c r="AY8">
        <v>4.7978616706202217</v>
      </c>
      <c r="AZ8">
        <v>2.0249231242593999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72.754812767641369</v>
      </c>
      <c r="BJ8">
        <v>4.0952566539760094</v>
      </c>
      <c r="BK8">
        <v>10.09074253511473</v>
      </c>
      <c r="BL8">
        <v>13.05918869482986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73.385444305771131</v>
      </c>
      <c r="BV8">
        <v>13.120980003070621</v>
      </c>
      <c r="BW8">
        <v>9.8815987529268448</v>
      </c>
      <c r="BX8">
        <v>3.6120117188569121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55.803360422500418</v>
      </c>
      <c r="CH8">
        <v>23.925898141960481</v>
      </c>
      <c r="CI8">
        <v>6.252333077290551</v>
      </c>
      <c r="CJ8">
        <v>11.80380612706281</v>
      </c>
      <c r="CL8">
        <v>80</v>
      </c>
      <c r="CM8">
        <v>23.15249033649199</v>
      </c>
      <c r="CO8">
        <v>12.244897959183669</v>
      </c>
      <c r="CP8">
        <v>2.917307170089106</v>
      </c>
      <c r="CR8">
        <v>80</v>
      </c>
      <c r="CS8">
        <v>48.64</v>
      </c>
      <c r="CU8">
        <v>12.244897959183669</v>
      </c>
      <c r="CV8">
        <v>20.8844449445291</v>
      </c>
      <c r="CX8">
        <v>80</v>
      </c>
      <c r="CY8">
        <v>4.8099999999999996</v>
      </c>
      <c r="DA8">
        <v>12.244897959183669</v>
      </c>
      <c r="DB8">
        <v>8.76586451389751</v>
      </c>
    </row>
    <row r="9" spans="1:106" x14ac:dyDescent="0.25">
      <c r="A9" t="s">
        <v>6</v>
      </c>
      <c r="B9" t="s">
        <v>70</v>
      </c>
      <c r="C9">
        <v>9.4572090589300779E-4</v>
      </c>
      <c r="D9">
        <v>4.2965956551443734</v>
      </c>
      <c r="E9">
        <v>4543.1962309083819</v>
      </c>
      <c r="L9">
        <v>7.3469387755102042</v>
      </c>
      <c r="M9">
        <v>98.801195733405066</v>
      </c>
      <c r="N9">
        <v>0.47201526900170931</v>
      </c>
      <c r="O9">
        <v>0.13952769086460409</v>
      </c>
      <c r="P9">
        <v>0.58726131575894081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28.399779281463651</v>
      </c>
      <c r="Z9">
        <v>63.357885587755483</v>
      </c>
      <c r="AA9">
        <v>1.632105455081267</v>
      </c>
      <c r="AB9">
        <v>6.6103177398450477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63.165956693463833</v>
      </c>
      <c r="AL9">
        <v>10.631763201402579</v>
      </c>
      <c r="AM9">
        <v>9.6298480129682318</v>
      </c>
      <c r="AN9">
        <v>16.572432100184319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55.350108394632301</v>
      </c>
      <c r="AX9">
        <v>36.111575914235161</v>
      </c>
      <c r="AY9">
        <v>5.9582723038698697</v>
      </c>
      <c r="AZ9">
        <v>2.580074699326576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70.093069056948053</v>
      </c>
      <c r="BJ9">
        <v>4.7833579104737503</v>
      </c>
      <c r="BK9">
        <v>10.60226245830061</v>
      </c>
      <c r="BL9">
        <v>14.521311225840799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70.791163716527819</v>
      </c>
      <c r="BV9">
        <v>14.013015873509771</v>
      </c>
      <c r="BW9">
        <v>11.11198983461346</v>
      </c>
      <c r="BX9">
        <v>4.0839131973161864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52.807775744410321</v>
      </c>
      <c r="CH9">
        <v>24.642566742492829</v>
      </c>
      <c r="CI9">
        <v>5.5271507356079823</v>
      </c>
      <c r="CJ9">
        <v>14.64590615905084</v>
      </c>
      <c r="CL9">
        <v>100</v>
      </c>
      <c r="CM9">
        <v>52.139251913079462</v>
      </c>
      <c r="CO9">
        <v>14.28571428571429</v>
      </c>
      <c r="CP9">
        <v>3.23593960730352</v>
      </c>
      <c r="CR9">
        <v>100</v>
      </c>
      <c r="CS9">
        <v>49.68</v>
      </c>
      <c r="CU9">
        <v>14.28571428571429</v>
      </c>
      <c r="CV9">
        <v>21.611295852441739</v>
      </c>
      <c r="CX9">
        <v>100</v>
      </c>
      <c r="CY9">
        <v>0.77</v>
      </c>
      <c r="DA9">
        <v>14.28571428571429</v>
      </c>
      <c r="DB9">
        <v>8.7215114811572558</v>
      </c>
    </row>
    <row r="10" spans="1:106" x14ac:dyDescent="0.25">
      <c r="A10" t="s">
        <v>71</v>
      </c>
      <c r="B10" t="s">
        <v>72</v>
      </c>
      <c r="C10">
        <v>8.0382997433437538E-4</v>
      </c>
      <c r="D10">
        <v>3.286201754780691E-3</v>
      </c>
      <c r="E10">
        <v>4.0881801621068989</v>
      </c>
      <c r="K10" s="1"/>
      <c r="L10">
        <v>8.5714285714285712</v>
      </c>
      <c r="M10">
        <v>98.677180395039613</v>
      </c>
      <c r="N10">
        <v>0.48759317034783478</v>
      </c>
      <c r="O10">
        <v>0.15053075443678779</v>
      </c>
      <c r="P10">
        <v>0.68469568916568835</v>
      </c>
      <c r="W10" s="1"/>
      <c r="X10">
        <v>8.5714285714285712</v>
      </c>
      <c r="Y10">
        <v>23.40678322111243</v>
      </c>
      <c r="Z10">
        <v>66.296886390705254</v>
      </c>
      <c r="AA10">
        <v>1.892355274829441</v>
      </c>
      <c r="AB10">
        <v>8.4042716295225741</v>
      </c>
      <c r="AI10" s="1"/>
      <c r="AJ10">
        <v>8.5714285714285712</v>
      </c>
      <c r="AK10">
        <v>59.336004701754618</v>
      </c>
      <c r="AL10">
        <v>12.280828653397631</v>
      </c>
      <c r="AM10">
        <v>9.6273874015413448</v>
      </c>
      <c r="AN10">
        <v>18.75577925597759</v>
      </c>
      <c r="AU10" s="1"/>
      <c r="AV10">
        <v>8.5714285714285712</v>
      </c>
      <c r="AW10">
        <v>54.418079599415961</v>
      </c>
      <c r="AX10">
        <v>35.36668983685081</v>
      </c>
      <c r="AY10">
        <v>7.074087730118193</v>
      </c>
      <c r="AZ10">
        <v>3.14114763123077</v>
      </c>
      <c r="BG10" s="1"/>
      <c r="BH10">
        <v>8.5714285714285712</v>
      </c>
      <c r="BI10">
        <v>67.893031075108709</v>
      </c>
      <c r="BJ10">
        <v>5.3738157433049532</v>
      </c>
      <c r="BK10">
        <v>10.93674440616766</v>
      </c>
      <c r="BL10">
        <v>15.796409426985219</v>
      </c>
      <c r="BS10" s="1"/>
      <c r="BT10">
        <v>8.5714285714285712</v>
      </c>
      <c r="BU10">
        <v>68.599040947882287</v>
      </c>
      <c r="BV10">
        <v>14.784255359072301</v>
      </c>
      <c r="BW10">
        <v>12.13775340336467</v>
      </c>
      <c r="BX10">
        <v>4.4790569798046214</v>
      </c>
      <c r="CE10" s="1"/>
      <c r="CF10">
        <v>8.5714285714285712</v>
      </c>
      <c r="CG10">
        <v>50.514163411780054</v>
      </c>
      <c r="CH10">
        <v>24.911056624604189</v>
      </c>
      <c r="CI10">
        <v>4.8295778539286172</v>
      </c>
      <c r="CJ10">
        <v>17.20859959225038</v>
      </c>
      <c r="CO10">
        <v>16.326530612244898</v>
      </c>
      <c r="CP10">
        <v>3.5548952558525109</v>
      </c>
      <c r="CU10">
        <v>16.326530612244898</v>
      </c>
      <c r="CV10">
        <v>22.33814647932472</v>
      </c>
      <c r="DA10">
        <v>16.326530612244898</v>
      </c>
      <c r="DB10">
        <v>8.676697097844901</v>
      </c>
    </row>
    <row r="11" spans="1:106" x14ac:dyDescent="0.25">
      <c r="A11" t="s">
        <v>7</v>
      </c>
      <c r="B11" t="s">
        <v>73</v>
      </c>
      <c r="C11">
        <v>6.2406500280668824E-6</v>
      </c>
      <c r="D11">
        <v>0</v>
      </c>
      <c r="E11">
        <v>0</v>
      </c>
      <c r="F11" t="s">
        <v>140</v>
      </c>
      <c r="K11" s="1"/>
      <c r="L11">
        <v>9.795918367346939</v>
      </c>
      <c r="M11">
        <v>98.560409661141975</v>
      </c>
      <c r="N11">
        <v>0.49888108701338429</v>
      </c>
      <c r="O11">
        <v>0.15868429986008939</v>
      </c>
      <c r="P11">
        <v>0.7820249641478616</v>
      </c>
      <c r="R11" t="s">
        <v>140</v>
      </c>
      <c r="W11" s="1"/>
      <c r="X11">
        <v>9.795918367346939</v>
      </c>
      <c r="Y11">
        <v>19.420200084523611</v>
      </c>
      <c r="Z11">
        <v>68.166598001998622</v>
      </c>
      <c r="AA11">
        <v>2.139240090987554</v>
      </c>
      <c r="AB11">
        <v>10.27439072568913</v>
      </c>
      <c r="AD11" t="s">
        <v>140</v>
      </c>
      <c r="AI11" s="1"/>
      <c r="AJ11">
        <v>9.795918367346939</v>
      </c>
      <c r="AK11">
        <v>55.989027239512062</v>
      </c>
      <c r="AL11">
        <v>13.701416217946781</v>
      </c>
      <c r="AM11">
        <v>9.483332076897085</v>
      </c>
      <c r="AN11">
        <v>20.826224492529359</v>
      </c>
      <c r="AP11" t="s">
        <v>140</v>
      </c>
      <c r="AU11" s="1"/>
      <c r="AV11">
        <v>9.795918367346939</v>
      </c>
      <c r="AW11">
        <v>53.815446740398663</v>
      </c>
      <c r="AX11">
        <v>34.346893449522163</v>
      </c>
      <c r="AY11">
        <v>8.1354572430086076</v>
      </c>
      <c r="AZ11">
        <v>3.7021999998566701</v>
      </c>
      <c r="BB11" t="s">
        <v>140</v>
      </c>
      <c r="BG11" s="1"/>
      <c r="BH11">
        <v>9.795918367346939</v>
      </c>
      <c r="BI11">
        <v>66.050517801268285</v>
      </c>
      <c r="BJ11">
        <v>5.8722125898672868</v>
      </c>
      <c r="BK11">
        <v>11.151738818771401</v>
      </c>
      <c r="BL11">
        <v>16.925531441659619</v>
      </c>
      <c r="BN11" t="s">
        <v>140</v>
      </c>
      <c r="BS11" s="1"/>
      <c r="BT11">
        <v>9.795918367346939</v>
      </c>
      <c r="BU11">
        <v>66.720157306261385</v>
      </c>
      <c r="BV11">
        <v>15.49156378540934</v>
      </c>
      <c r="BW11">
        <v>12.98026156811677</v>
      </c>
      <c r="BX11">
        <v>4.8081294599400017</v>
      </c>
      <c r="BZ11" t="s">
        <v>140</v>
      </c>
      <c r="CE11" s="1"/>
      <c r="CF11">
        <v>9.795918367346939</v>
      </c>
      <c r="CG11">
        <v>48.713699095265369</v>
      </c>
      <c r="CH11">
        <v>24.885436947565768</v>
      </c>
      <c r="CI11">
        <v>4.2078102760139826</v>
      </c>
      <c r="CJ11">
        <v>19.492327377109529</v>
      </c>
      <c r="CL11" t="s">
        <v>179</v>
      </c>
      <c r="CM11">
        <f>SUMSQ(CM26:CM32)</f>
        <v>38.977973489701881</v>
      </c>
      <c r="CO11">
        <v>18.367346938775508</v>
      </c>
      <c r="CP11">
        <v>3.8700567907154628</v>
      </c>
      <c r="CR11" t="s">
        <v>179</v>
      </c>
      <c r="CS11">
        <f>SUMSQ(CS26:CS32)</f>
        <v>82.837633791282414</v>
      </c>
      <c r="CU11">
        <v>18.367346938775508</v>
      </c>
      <c r="CV11">
        <v>23.064997137637612</v>
      </c>
      <c r="CX11" t="s">
        <v>179</v>
      </c>
      <c r="CY11">
        <f>SUMSQ(CY26:CY32)</f>
        <v>5.4252025494008507</v>
      </c>
      <c r="DA11">
        <v>18.367346938775508</v>
      </c>
      <c r="DB11">
        <v>8.627111435552564</v>
      </c>
    </row>
    <row r="12" spans="1:106" x14ac:dyDescent="0.25">
      <c r="A12" t="s">
        <v>8</v>
      </c>
      <c r="B12" t="s">
        <v>74</v>
      </c>
      <c r="C12">
        <v>1.3863673214716079E-6</v>
      </c>
      <c r="D12">
        <v>0</v>
      </c>
      <c r="E12">
        <v>0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98.449074419985635</v>
      </c>
      <c r="N12">
        <v>0.50700949395567474</v>
      </c>
      <c r="O12">
        <v>0.16466442289500441</v>
      </c>
      <c r="P12">
        <v>0.87925169540581782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16.22408490697326</v>
      </c>
      <c r="Z12">
        <v>69.211131895398026</v>
      </c>
      <c r="AA12">
        <v>2.3711986476262119</v>
      </c>
      <c r="AB12">
        <v>12.19398793413451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53.057425842918008</v>
      </c>
      <c r="AL12">
        <v>14.889084856953451</v>
      </c>
      <c r="AM12">
        <v>9.2551108383699798</v>
      </c>
      <c r="AN12">
        <v>22.798378487004509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53.417936127867812</v>
      </c>
      <c r="AX12">
        <v>33.183601965505588</v>
      </c>
      <c r="AY12">
        <v>9.138661936539382</v>
      </c>
      <c r="AZ12">
        <v>4.2597552221787049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64.494189249770159</v>
      </c>
      <c r="BJ12">
        <v>6.2891643828748922</v>
      </c>
      <c r="BK12">
        <v>11.280920803721891</v>
      </c>
      <c r="BL12">
        <v>17.935726215209161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65.087156244842021</v>
      </c>
      <c r="BV12">
        <v>16.17081468526284</v>
      </c>
      <c r="BW12">
        <v>13.66036013410392</v>
      </c>
      <c r="BX12">
        <v>5.082058068092671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47.264393884086282</v>
      </c>
      <c r="CH12">
        <v>24.668939531953558</v>
      </c>
      <c r="CI12">
        <v>3.680378110870846</v>
      </c>
      <c r="CJ12">
        <v>21.514896790502451</v>
      </c>
      <c r="CL12" t="s">
        <v>180</v>
      </c>
      <c r="CM12">
        <v>0.98667444985530406</v>
      </c>
      <c r="CO12">
        <v>20.408163265306118</v>
      </c>
      <c r="CP12">
        <v>4.1877708949231689</v>
      </c>
      <c r="CR12" t="s">
        <v>180</v>
      </c>
      <c r="CS12">
        <v>0.96567880317197297</v>
      </c>
      <c r="CU12">
        <v>20.408163265306118</v>
      </c>
      <c r="CV12">
        <v>23.791848178457631</v>
      </c>
      <c r="CX12" t="s">
        <v>180</v>
      </c>
      <c r="CY12">
        <v>0.90724844528029081</v>
      </c>
      <c r="DA12">
        <v>20.408163265306118</v>
      </c>
      <c r="DB12">
        <v>8.568228067248624</v>
      </c>
    </row>
    <row r="13" spans="1:106" x14ac:dyDescent="0.25">
      <c r="A13" t="s">
        <v>75</v>
      </c>
      <c r="B13" t="s">
        <v>76</v>
      </c>
      <c r="C13">
        <v>0.17733682782665511</v>
      </c>
      <c r="D13">
        <v>3.979889651927964E-2</v>
      </c>
      <c r="E13">
        <v>0.22442544510936355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98.341637390951817</v>
      </c>
      <c r="N13">
        <v>0.51291440311842906</v>
      </c>
      <c r="O13">
        <v>0.16907017639541641</v>
      </c>
      <c r="P13">
        <v>0.97637806255110782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13.6711685639459</v>
      </c>
      <c r="Z13">
        <v>69.59681522180928</v>
      </c>
      <c r="AA13">
        <v>2.5875882977810001</v>
      </c>
      <c r="AB13">
        <v>14.145095632178339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50.484661110155074</v>
      </c>
      <c r="AL13">
        <v>15.857290715567689</v>
      </c>
      <c r="AM13">
        <v>8.9748263329049003</v>
      </c>
      <c r="AN13">
        <v>24.683221878150569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53.145772028523567</v>
      </c>
      <c r="AX13">
        <v>31.95991459007335</v>
      </c>
      <c r="AY13">
        <v>10.08272494214723</v>
      </c>
      <c r="AZ13">
        <v>4.8115315452935352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63.161586909475957</v>
      </c>
      <c r="BJ13">
        <v>6.6358923418349161</v>
      </c>
      <c r="BK13">
        <v>11.35194084943574</v>
      </c>
      <c r="BL13">
        <v>18.850580550829619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63.644494717248612</v>
      </c>
      <c r="BV13">
        <v>16.846286428173599</v>
      </c>
      <c r="BW13">
        <v>14.198213990750711</v>
      </c>
      <c r="BX13">
        <v>5.3114343978123104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46.069264980004192</v>
      </c>
      <c r="CH13">
        <v>24.329705227810969</v>
      </c>
      <c r="CI13">
        <v>3.249942798580745</v>
      </c>
      <c r="CJ13">
        <v>23.301921956992881</v>
      </c>
      <c r="CL13" t="s">
        <v>219</v>
      </c>
      <c r="CM13">
        <v>-406098.68382467591</v>
      </c>
      <c r="CO13">
        <v>22.448979591836739</v>
      </c>
      <c r="CP13">
        <v>4.5103700887201157</v>
      </c>
      <c r="CR13" t="s">
        <v>219</v>
      </c>
      <c r="CS13">
        <v>-398585.04846762738</v>
      </c>
      <c r="CU13">
        <v>22.448979591836739</v>
      </c>
      <c r="CV13">
        <v>24.518699485792251</v>
      </c>
      <c r="CX13" t="s">
        <v>219</v>
      </c>
      <c r="CY13">
        <v>-29865.12088080158</v>
      </c>
      <c r="DA13">
        <v>22.448979591836739</v>
      </c>
      <c r="DB13">
        <v>8.5079996739828196</v>
      </c>
    </row>
    <row r="14" spans="1:106" x14ac:dyDescent="0.25">
      <c r="A14" t="s">
        <v>77</v>
      </c>
      <c r="B14" t="s">
        <v>78</v>
      </c>
      <c r="C14">
        <v>8.4167686612522472E-3</v>
      </c>
      <c r="D14">
        <v>5.8939691255747967E-2</v>
      </c>
      <c r="E14">
        <v>7.002650735440187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98.237114941569374</v>
      </c>
      <c r="N14">
        <v>0.51717226624133317</v>
      </c>
      <c r="O14">
        <v>0.17230734056052399</v>
      </c>
      <c r="P14">
        <v>1.073405484552522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11.623696228711241</v>
      </c>
      <c r="Z14">
        <v>69.478523127257887</v>
      </c>
      <c r="AA14">
        <v>2.787881949341648</v>
      </c>
      <c r="AB14">
        <v>16.110922899479199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48.218755806065133</v>
      </c>
      <c r="AL14">
        <v>16.621918182131491</v>
      </c>
      <c r="AM14">
        <v>8.6687028073340233</v>
      </c>
      <c r="AN14">
        <v>26.49062326939956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52.952943508610048</v>
      </c>
      <c r="AX14">
        <v>30.722090979268529</v>
      </c>
      <c r="AY14">
        <v>10.968675391081909</v>
      </c>
      <c r="AZ14">
        <v>5.3562076158400469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62.005171890713321</v>
      </c>
      <c r="BJ14">
        <v>6.9249444588806286</v>
      </c>
      <c r="BK14">
        <v>11.38241712095561</v>
      </c>
      <c r="BL14">
        <v>19.68746718102657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62.349341908697099</v>
      </c>
      <c r="BV14">
        <v>17.52977992916713</v>
      </c>
      <c r="BW14">
        <v>14.613538783214221</v>
      </c>
      <c r="BX14">
        <v>5.5077689129063572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45.064410255809577</v>
      </c>
      <c r="CH14">
        <v>23.911297770075262</v>
      </c>
      <c r="CI14">
        <v>2.9104868197325509</v>
      </c>
      <c r="CJ14">
        <v>24.880204388518191</v>
      </c>
      <c r="CL14" t="s">
        <v>207</v>
      </c>
      <c r="CO14">
        <v>24.489795918367349</v>
      </c>
      <c r="CP14">
        <v>4.8400420840059084</v>
      </c>
      <c r="CR14" t="s">
        <v>207</v>
      </c>
      <c r="CU14">
        <v>24.489795918367349</v>
      </c>
      <c r="CV14">
        <v>25.245423633744529</v>
      </c>
      <c r="CX14" t="s">
        <v>207</v>
      </c>
      <c r="DA14">
        <v>24.489795918367349</v>
      </c>
      <c r="DB14">
        <v>8.4489176422432255</v>
      </c>
    </row>
    <row r="15" spans="1:106" x14ac:dyDescent="0.25">
      <c r="A15" t="s">
        <v>79</v>
      </c>
      <c r="B15" t="s">
        <v>80</v>
      </c>
      <c r="C15">
        <v>1.906389992125954E-3</v>
      </c>
      <c r="D15">
        <v>1.023839622155258E-3</v>
      </c>
      <c r="E15">
        <v>0.53705675459064917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98.134876586912455</v>
      </c>
      <c r="N15">
        <v>0.52015300080183158</v>
      </c>
      <c r="O15">
        <v>0.174635551977398</v>
      </c>
      <c r="P15">
        <v>1.1703349043739391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9.9713926760947285</v>
      </c>
      <c r="Z15">
        <v>68.979572616221674</v>
      </c>
      <c r="AA15">
        <v>2.9719196483558501</v>
      </c>
      <c r="AB15">
        <v>18.07812272202338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46.208946638954373</v>
      </c>
      <c r="AL15">
        <v>17.204162879353749</v>
      </c>
      <c r="AM15">
        <v>8.3570954418029384</v>
      </c>
      <c r="AN15">
        <v>28.229795103754729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52.809393734934773</v>
      </c>
      <c r="AX15">
        <v>29.499198997857398</v>
      </c>
      <c r="AY15">
        <v>11.798392385733409</v>
      </c>
      <c r="AZ15">
        <v>5.8929266977754056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60.993441144129861</v>
      </c>
      <c r="BJ15">
        <v>7.166736365194037</v>
      </c>
      <c r="BK15">
        <v>11.382023039986519</v>
      </c>
      <c r="BL15">
        <v>20.457800102266319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61.179985765658429</v>
      </c>
      <c r="BV15">
        <v>18.219102141343129</v>
      </c>
      <c r="BW15">
        <v>14.921579695933779</v>
      </c>
      <c r="BX15">
        <v>5.6797619310493808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44.201252605422702</v>
      </c>
      <c r="CH15">
        <v>23.445939488228088</v>
      </c>
      <c r="CI15">
        <v>2.6530177646382569</v>
      </c>
      <c r="CJ15">
        <v>26.275819538264141</v>
      </c>
      <c r="CL15" t="s">
        <v>153</v>
      </c>
      <c r="CM15" t="s">
        <v>154</v>
      </c>
      <c r="CO15">
        <v>26.530612244897959</v>
      </c>
      <c r="CP15">
        <v>5.1789638979127481</v>
      </c>
      <c r="CR15" t="s">
        <v>153</v>
      </c>
      <c r="CS15" t="s">
        <v>154</v>
      </c>
      <c r="CU15">
        <v>26.530612244897959</v>
      </c>
      <c r="CV15">
        <v>25.97226533152379</v>
      </c>
      <c r="CX15" t="s">
        <v>153</v>
      </c>
      <c r="CY15" t="s">
        <v>154</v>
      </c>
      <c r="DA15">
        <v>26.530612244897959</v>
      </c>
      <c r="DB15">
        <v>8.3675894469522341</v>
      </c>
    </row>
    <row r="16" spans="1:106" x14ac:dyDescent="0.25">
      <c r="A16" t="s">
        <v>81</v>
      </c>
      <c r="B16" t="s">
        <v>82</v>
      </c>
      <c r="C16">
        <v>1.3516690457959169E-5</v>
      </c>
      <c r="D16">
        <v>0.78319770832943292</v>
      </c>
      <c r="E16">
        <v>57943.008369201409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98.034322626245398</v>
      </c>
      <c r="N16">
        <v>0.52220845697864626</v>
      </c>
      <c r="O16">
        <v>0.1763017592127194</v>
      </c>
      <c r="P16">
        <v>1.2671672240265599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8.6407757793109568</v>
      </c>
      <c r="Z16">
        <v>68.182284508422427</v>
      </c>
      <c r="AA16">
        <v>3.139967610927167</v>
      </c>
      <c r="AB16">
        <v>20.038068930387659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44.41729535031957</v>
      </c>
      <c r="AL16">
        <v>17.626236895680861</v>
      </c>
      <c r="AM16">
        <v>8.0491926852912368</v>
      </c>
      <c r="AN16">
        <v>29.907275134022459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52.697830108842247</v>
      </c>
      <c r="AX16">
        <v>28.306478572016889</v>
      </c>
      <c r="AY16">
        <v>12.57433794064665</v>
      </c>
      <c r="AZ16">
        <v>6.4212312322083269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60.096755237468123</v>
      </c>
      <c r="BJ16">
        <v>7.3711537448343032</v>
      </c>
      <c r="BK16">
        <v>11.359740740993569</v>
      </c>
      <c r="BL16">
        <v>21.172350928281741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60.115464827125322</v>
      </c>
      <c r="BV16">
        <v>18.911498480638741</v>
      </c>
      <c r="BW16">
        <v>15.13744990217951</v>
      </c>
      <c r="BX16">
        <v>5.8360163240429799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43.448676857633608</v>
      </c>
      <c r="CH16">
        <v>22.953255682811271</v>
      </c>
      <c r="CI16">
        <v>2.4669410439826578</v>
      </c>
      <c r="CJ16">
        <v>27.511740947634451</v>
      </c>
      <c r="CL16">
        <v>0</v>
      </c>
      <c r="CM16">
        <v>0.77</v>
      </c>
      <c r="CO16">
        <v>28.571428571428569</v>
      </c>
      <c r="CP16">
        <v>5.5289465198116794</v>
      </c>
      <c r="CR16">
        <v>0</v>
      </c>
      <c r="CS16">
        <v>16.511071228301649</v>
      </c>
      <c r="CU16">
        <v>28.571428571428569</v>
      </c>
      <c r="CV16">
        <v>26.69910837579943</v>
      </c>
      <c r="CX16">
        <v>0</v>
      </c>
      <c r="CY16">
        <v>8.9488992357867705</v>
      </c>
      <c r="DA16">
        <v>28.571428571428569</v>
      </c>
      <c r="DB16">
        <v>8.2898158190074369</v>
      </c>
    </row>
    <row r="17" spans="1:106" x14ac:dyDescent="0.25">
      <c r="A17" t="s">
        <v>9</v>
      </c>
      <c r="B17" t="s">
        <v>83</v>
      </c>
      <c r="C17">
        <v>1.2226352978555591E-5</v>
      </c>
      <c r="D17">
        <v>0.83350398076037446</v>
      </c>
      <c r="E17">
        <v>68172.739836834298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97.934973735900002</v>
      </c>
      <c r="N17">
        <v>0.52361805337748357</v>
      </c>
      <c r="O17">
        <v>0.17750509366108261</v>
      </c>
      <c r="P17">
        <v>1.3639031842601861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7.5658236844499376</v>
      </c>
      <c r="Z17">
        <v>67.160126746963371</v>
      </c>
      <c r="AA17">
        <v>3.2923656991142569</v>
      </c>
      <c r="AB17">
        <v>21.98307170325219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42.811973895524368</v>
      </c>
      <c r="AL17">
        <v>17.908928190565859</v>
      </c>
      <c r="AM17">
        <v>7.7506243602127807</v>
      </c>
      <c r="AN17">
        <v>31.5284736444445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52.606144826921373</v>
      </c>
      <c r="AX17">
        <v>27.153764411654731</v>
      </c>
      <c r="AY17">
        <v>13.299148904064671</v>
      </c>
      <c r="AZ17">
        <v>6.9408191017954532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59.29055057231524</v>
      </c>
      <c r="BJ17">
        <v>7.547883054869442</v>
      </c>
      <c r="BK17">
        <v>11.321608117157959</v>
      </c>
      <c r="BL17">
        <v>21.839958907234951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59.137866736613383</v>
      </c>
      <c r="BV17">
        <v>19.603935642461391</v>
      </c>
      <c r="BW17">
        <v>15.274607114196501</v>
      </c>
      <c r="BX17">
        <v>5.984020040718903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42.780956169764792</v>
      </c>
      <c r="CH17">
        <v>22.44903876453948</v>
      </c>
      <c r="CI17">
        <v>2.341437125190966</v>
      </c>
      <c r="CJ17">
        <v>28.609629271242209</v>
      </c>
      <c r="CL17">
        <v>20</v>
      </c>
      <c r="CM17">
        <v>4.1399999999999997</v>
      </c>
      <c r="CO17">
        <v>30.612244897959179</v>
      </c>
      <c r="CP17">
        <v>5.8917441537057051</v>
      </c>
      <c r="CR17">
        <v>20</v>
      </c>
      <c r="CS17">
        <v>23.646477922026019</v>
      </c>
      <c r="CU17">
        <v>30.612244897959179</v>
      </c>
      <c r="CV17">
        <v>27.42595299769966</v>
      </c>
      <c r="CX17">
        <v>20</v>
      </c>
      <c r="CY17">
        <v>8.578459636338799</v>
      </c>
      <c r="DA17">
        <v>30.612244897959179</v>
      </c>
      <c r="DB17">
        <v>8.2083834000246654</v>
      </c>
    </row>
    <row r="18" spans="1:106" x14ac:dyDescent="0.25">
      <c r="A18" t="s">
        <v>10</v>
      </c>
      <c r="B18" t="s">
        <v>84</v>
      </c>
      <c r="C18">
        <v>3.7204280525553082E-3</v>
      </c>
      <c r="D18">
        <v>3.607731758440503E-3</v>
      </c>
      <c r="E18">
        <v>0.96970878282744866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97.836547570709044</v>
      </c>
      <c r="N18">
        <v>0.52454589130454343</v>
      </c>
      <c r="O18">
        <v>0.1783633467441843</v>
      </c>
      <c r="P18">
        <v>1.4605432572990431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6.6901764855273704</v>
      </c>
      <c r="Z18">
        <v>65.975016631953096</v>
      </c>
      <c r="AA18">
        <v>3.4295606390645839</v>
      </c>
      <c r="AB18">
        <v>23.906633517365531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41.363105334325788</v>
      </c>
      <c r="AL18">
        <v>18.071769193034619</v>
      </c>
      <c r="AM18">
        <v>7.4666266403699346</v>
      </c>
      <c r="AN18">
        <v>33.098498967114793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52.527585563538551</v>
      </c>
      <c r="AX18">
        <v>26.045140094098379</v>
      </c>
      <c r="AY18">
        <v>13.975553471490411</v>
      </c>
      <c r="AZ18">
        <v>7.4515786360437701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58.560335795669317</v>
      </c>
      <c r="BJ18">
        <v>7.7033001340049676</v>
      </c>
      <c r="BK18">
        <v>11.27038172737096</v>
      </c>
      <c r="BL18">
        <v>22.46598299453218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58.230416099441939</v>
      </c>
      <c r="BV18">
        <v>20.290049608503239</v>
      </c>
      <c r="BW18">
        <v>15.34755733731779</v>
      </c>
      <c r="BX18">
        <v>6.1324064887272556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42.181638685168963</v>
      </c>
      <c r="CH18">
        <v>21.94266035880262</v>
      </c>
      <c r="CI18">
        <v>2.2666384244842721</v>
      </c>
      <c r="CJ18">
        <v>29.587243571494131</v>
      </c>
      <c r="CL18">
        <v>40</v>
      </c>
      <c r="CM18">
        <v>4</v>
      </c>
      <c r="CO18">
        <v>32.653061224489797</v>
      </c>
      <c r="CP18">
        <v>6.2690265284755142</v>
      </c>
      <c r="CR18">
        <v>40</v>
      </c>
      <c r="CS18">
        <v>30.7694616453146</v>
      </c>
      <c r="CU18">
        <v>32.653061224489797</v>
      </c>
      <c r="CV18">
        <v>28.152799368423722</v>
      </c>
      <c r="CX18">
        <v>40</v>
      </c>
      <c r="CY18">
        <v>7.7444555294224529</v>
      </c>
      <c r="DA18">
        <v>32.653061224489797</v>
      </c>
      <c r="DB18">
        <v>8.1214829239561439</v>
      </c>
    </row>
    <row r="19" spans="1:106" x14ac:dyDescent="0.25">
      <c r="A19" t="s">
        <v>11</v>
      </c>
      <c r="B19" t="s">
        <v>85</v>
      </c>
      <c r="C19">
        <v>2.1355722092834279E-2</v>
      </c>
      <c r="D19">
        <v>2.2497051730872231E-2</v>
      </c>
      <c r="E19">
        <v>1.0534437390164819</v>
      </c>
      <c r="K19" s="1"/>
      <c r="L19">
        <v>19.591836734693882</v>
      </c>
      <c r="M19">
        <v>97.738879644347222</v>
      </c>
      <c r="N19">
        <v>0.52508768253624116</v>
      </c>
      <c r="O19">
        <v>0.17894498614262361</v>
      </c>
      <c r="P19">
        <v>1.557087757065847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5.9754638596588077</v>
      </c>
      <c r="Z19">
        <v>64.669192822618868</v>
      </c>
      <c r="AA19">
        <v>3.5521614639451879</v>
      </c>
      <c r="AB19">
        <v>25.804584737443079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40.042026227404179</v>
      </c>
      <c r="AL19">
        <v>18.136038335741489</v>
      </c>
      <c r="AM19">
        <v>7.1998476749004432</v>
      </c>
      <c r="AN19">
        <v>34.622087898110173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52.457336295827112</v>
      </c>
      <c r="AX19">
        <v>24.982799472694659</v>
      </c>
      <c r="AY19">
        <v>14.606266667822441</v>
      </c>
      <c r="AZ19">
        <v>7.9534552741793183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57.893752833800697</v>
      </c>
      <c r="BJ19">
        <v>7.8429087244820366</v>
      </c>
      <c r="BK19">
        <v>11.208265711065581</v>
      </c>
      <c r="BL19">
        <v>23.055073382229889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57.384236618450288</v>
      </c>
      <c r="BV19">
        <v>20.964708264449779</v>
      </c>
      <c r="BW19">
        <v>15.365394093373281</v>
      </c>
      <c r="BX19">
        <v>6.2860905577156032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41.638032144153136</v>
      </c>
      <c r="CH19">
        <v>21.44097009909828</v>
      </c>
      <c r="CI19">
        <v>2.2336477732694848</v>
      </c>
      <c r="CJ19">
        <v>30.460051703446389</v>
      </c>
      <c r="CL19">
        <v>50</v>
      </c>
      <c r="CM19">
        <v>12.34</v>
      </c>
      <c r="CO19">
        <v>34.693877551020407</v>
      </c>
      <c r="CP19">
        <v>6.6623977018483336</v>
      </c>
      <c r="CR19">
        <v>50</v>
      </c>
      <c r="CS19">
        <v>34.331059287694927</v>
      </c>
      <c r="CU19">
        <v>34.693877551020407</v>
      </c>
      <c r="CV19">
        <v>28.879647591283941</v>
      </c>
      <c r="CX19">
        <v>50</v>
      </c>
      <c r="CY19">
        <v>7.0481416664803271</v>
      </c>
      <c r="DA19">
        <v>34.693877551020407</v>
      </c>
      <c r="DB19">
        <v>8.0270344607947166</v>
      </c>
    </row>
    <row r="20" spans="1:106" x14ac:dyDescent="0.25">
      <c r="A20" t="s">
        <v>12</v>
      </c>
      <c r="B20" t="s">
        <v>86</v>
      </c>
      <c r="C20">
        <v>4.4355028651129842E-2</v>
      </c>
      <c r="D20">
        <v>0.31090546256006651</v>
      </c>
      <c r="E20">
        <v>7.0094749572920616</v>
      </c>
      <c r="F20" t="s">
        <v>179</v>
      </c>
      <c r="G20">
        <v>0.86952504665857988</v>
      </c>
      <c r="K20" s="1"/>
      <c r="L20">
        <v>20.81632653061224</v>
      </c>
      <c r="M20">
        <v>97.641805470489246</v>
      </c>
      <c r="N20">
        <v>0.52533913884899208</v>
      </c>
      <c r="O20">
        <v>0.1793184795369992</v>
      </c>
      <c r="P20">
        <v>1.6535369974833161</v>
      </c>
      <c r="X20">
        <v>20.81632653061224</v>
      </c>
      <c r="Y20">
        <v>5.390334515704895</v>
      </c>
      <c r="Z20">
        <v>63.276743089578602</v>
      </c>
      <c r="AA20">
        <v>3.6608209205071471</v>
      </c>
      <c r="AB20">
        <v>27.673649341113212</v>
      </c>
      <c r="AJ20">
        <v>20.81632653061224</v>
      </c>
      <c r="AK20">
        <v>38.827924891803583</v>
      </c>
      <c r="AL20">
        <v>18.119033128167509</v>
      </c>
      <c r="AM20">
        <v>6.9503524274423896</v>
      </c>
      <c r="AN20">
        <v>36.102689686137097</v>
      </c>
      <c r="AV20">
        <v>20.81632653061224</v>
      </c>
      <c r="AW20">
        <v>52.39247111274743</v>
      </c>
      <c r="AX20">
        <v>23.9669856796692</v>
      </c>
      <c r="AY20">
        <v>15.193931095857589</v>
      </c>
      <c r="AZ20">
        <v>8.4464698604012192</v>
      </c>
      <c r="BH20">
        <v>20.81632653061224</v>
      </c>
      <c r="BI20">
        <v>57.279462664550017</v>
      </c>
      <c r="BJ20">
        <v>7.9716968187765787</v>
      </c>
      <c r="BK20">
        <v>11.137303204848131</v>
      </c>
      <c r="BL20">
        <v>23.611537963405169</v>
      </c>
      <c r="BT20">
        <v>20.81632653061224</v>
      </c>
      <c r="BU20">
        <v>56.592213589701238</v>
      </c>
      <c r="BV20">
        <v>21.623142034916711</v>
      </c>
      <c r="BW20">
        <v>15.335970730687441</v>
      </c>
      <c r="BX20">
        <v>6.4491031786840267</v>
      </c>
      <c r="CF20">
        <v>20.81632653061224</v>
      </c>
      <c r="CG20">
        <v>41.139305542141571</v>
      </c>
      <c r="CH20">
        <v>20.949545037668731</v>
      </c>
      <c r="CI20">
        <v>2.2338678805324239</v>
      </c>
      <c r="CJ20">
        <v>31.24260502576124</v>
      </c>
      <c r="CL20">
        <v>60</v>
      </c>
      <c r="CM20">
        <v>10.79</v>
      </c>
      <c r="CO20">
        <v>36.734693877551017</v>
      </c>
      <c r="CP20">
        <v>7.0734116201435384</v>
      </c>
      <c r="CR20">
        <v>60</v>
      </c>
      <c r="CS20">
        <v>37.892654161336722</v>
      </c>
      <c r="CU20">
        <v>36.734693877551017</v>
      </c>
      <c r="CV20">
        <v>29.60649770313448</v>
      </c>
      <c r="CX20">
        <v>60</v>
      </c>
      <c r="CY20">
        <v>6.1206879424891554</v>
      </c>
      <c r="DA20">
        <v>36.734693877551017</v>
      </c>
      <c r="DB20">
        <v>7.9251204142927154</v>
      </c>
    </row>
    <row r="21" spans="1:106" x14ac:dyDescent="0.25">
      <c r="A21" t="s">
        <v>87</v>
      </c>
      <c r="B21" t="s">
        <v>88</v>
      </c>
      <c r="C21">
        <v>2.846472900074305E-7</v>
      </c>
      <c r="D21">
        <v>1.589032886349491E-2</v>
      </c>
      <c r="E21">
        <v>55824.627253890612</v>
      </c>
      <c r="F21" t="s">
        <v>180</v>
      </c>
      <c r="G21">
        <v>0.99998039082763035</v>
      </c>
      <c r="K21" s="1"/>
      <c r="L21">
        <v>22.04081632653061</v>
      </c>
      <c r="M21">
        <v>97.545173819429422</v>
      </c>
      <c r="N21">
        <v>0.52538824641874249</v>
      </c>
      <c r="O21">
        <v>0.1795467707780139</v>
      </c>
      <c r="P21">
        <v>1.7498912750104769</v>
      </c>
      <c r="R21" t="s">
        <v>179</v>
      </c>
      <c r="S21">
        <v>1301.77972298587</v>
      </c>
      <c r="X21">
        <v>22.04081632653061</v>
      </c>
      <c r="Y21">
        <v>4.907498871721943</v>
      </c>
      <c r="Z21">
        <v>61.826824759127241</v>
      </c>
      <c r="AA21">
        <v>3.7562060814552471</v>
      </c>
      <c r="AB21">
        <v>29.511054556454209</v>
      </c>
      <c r="AD21" t="s">
        <v>179</v>
      </c>
      <c r="AE21">
        <v>874.43632864352867</v>
      </c>
      <c r="AJ21">
        <v>22.04081632653061</v>
      </c>
      <c r="AK21">
        <v>37.707176287379824</v>
      </c>
      <c r="AL21">
        <v>18.032842058027679</v>
      </c>
      <c r="AM21">
        <v>6.7172963621120241</v>
      </c>
      <c r="AN21">
        <v>37.542685432446149</v>
      </c>
      <c r="AP21" t="s">
        <v>179</v>
      </c>
      <c r="AQ21">
        <v>2751.572691997786</v>
      </c>
      <c r="AV21">
        <v>22.04081632653061</v>
      </c>
      <c r="AW21">
        <v>52.331310334974077</v>
      </c>
      <c r="AX21">
        <v>22.99682409411616</v>
      </c>
      <c r="AY21">
        <v>15.74103234361181</v>
      </c>
      <c r="AZ21">
        <v>8.9306897017624234</v>
      </c>
      <c r="BB21" t="s">
        <v>179</v>
      </c>
      <c r="BC21">
        <v>1056.4910226592699</v>
      </c>
      <c r="BH21">
        <v>22.04081632653061</v>
      </c>
      <c r="BI21">
        <v>56.70768858270165</v>
      </c>
      <c r="BJ21">
        <v>8.094368552854295</v>
      </c>
      <c r="BK21">
        <v>11.058783005660059</v>
      </c>
      <c r="BL21">
        <v>24.13916051036399</v>
      </c>
      <c r="BN21" t="s">
        <v>179</v>
      </c>
      <c r="BO21">
        <v>4941.797964251341</v>
      </c>
      <c r="BT21">
        <v>22.04081632653061</v>
      </c>
      <c r="BU21">
        <v>55.847232309257542</v>
      </c>
      <c r="BV21">
        <v>22.260581344519739</v>
      </c>
      <c r="BW21">
        <v>15.267140597584749</v>
      </c>
      <c r="BX21">
        <v>6.625475282632614</v>
      </c>
      <c r="BZ21" t="s">
        <v>179</v>
      </c>
      <c r="CA21">
        <v>1315.3159725519811</v>
      </c>
      <c r="CF21">
        <v>22.04081632653061</v>
      </c>
      <c r="CG21">
        <v>40.678563545061451</v>
      </c>
      <c r="CH21">
        <v>20.47137041727272</v>
      </c>
      <c r="CI21">
        <v>2.260427950566303</v>
      </c>
      <c r="CJ21">
        <v>31.946234985840899</v>
      </c>
      <c r="CL21">
        <v>80</v>
      </c>
      <c r="CM21">
        <v>20.49</v>
      </c>
      <c r="CO21">
        <v>38.775510204081627</v>
      </c>
      <c r="CP21">
        <v>7.5035903229865113</v>
      </c>
      <c r="CR21">
        <v>80</v>
      </c>
      <c r="CS21">
        <v>45.015661161772542</v>
      </c>
      <c r="CU21">
        <v>38.775510204081627</v>
      </c>
      <c r="CV21">
        <v>30.333349645388822</v>
      </c>
      <c r="CX21">
        <v>80</v>
      </c>
      <c r="CY21">
        <v>3.6064545978224078</v>
      </c>
      <c r="DA21">
        <v>38.775510204081627</v>
      </c>
      <c r="DB21">
        <v>7.8147726208303263</v>
      </c>
    </row>
    <row r="22" spans="1:106" x14ac:dyDescent="0.25">
      <c r="A22" t="s">
        <v>13</v>
      </c>
      <c r="B22" t="s">
        <v>89</v>
      </c>
      <c r="C22">
        <v>5.435379675584577E-6</v>
      </c>
      <c r="D22">
        <v>0</v>
      </c>
      <c r="E22">
        <v>0</v>
      </c>
      <c r="F22" t="s">
        <v>219</v>
      </c>
      <c r="G22">
        <v>141.87602900216109</v>
      </c>
      <c r="K22" s="1"/>
      <c r="L22">
        <v>23.26530612244898</v>
      </c>
      <c r="M22">
        <v>97.448879025850559</v>
      </c>
      <c r="N22">
        <v>0.52529639360861502</v>
      </c>
      <c r="O22">
        <v>0.17967386815349479</v>
      </c>
      <c r="P22">
        <v>1.846150826235222</v>
      </c>
      <c r="R22" t="s">
        <v>180</v>
      </c>
      <c r="S22">
        <v>0.95841347575814573</v>
      </c>
      <c r="X22">
        <v>23.26530612244898</v>
      </c>
      <c r="Y22">
        <v>4.5043697844598443</v>
      </c>
      <c r="Z22">
        <v>60.343527452249269</v>
      </c>
      <c r="AA22">
        <v>3.8390391425918979</v>
      </c>
      <c r="AB22">
        <v>31.31463478240488</v>
      </c>
      <c r="AD22" t="s">
        <v>180</v>
      </c>
      <c r="AE22">
        <v>0.96991248189441459</v>
      </c>
      <c r="AJ22">
        <v>23.26530612244898</v>
      </c>
      <c r="AK22">
        <v>36.666155373988673</v>
      </c>
      <c r="AL22">
        <v>17.88955361303697</v>
      </c>
      <c r="AM22">
        <v>6.4998349430255917</v>
      </c>
      <c r="AN22">
        <v>38.944456238287863</v>
      </c>
      <c r="AP22" t="s">
        <v>180</v>
      </c>
      <c r="AQ22">
        <v>0.92198232985189277</v>
      </c>
      <c r="AV22">
        <v>23.26530612244898</v>
      </c>
      <c r="AW22">
        <v>52.272460855823198</v>
      </c>
      <c r="AX22">
        <v>22.071217762033591</v>
      </c>
      <c r="AY22">
        <v>16.249983696468021</v>
      </c>
      <c r="AZ22">
        <v>9.4061938799733547</v>
      </c>
      <c r="BB22" t="s">
        <v>180</v>
      </c>
      <c r="BC22">
        <v>0.96415594962156448</v>
      </c>
      <c r="BH22">
        <v>23.26530612244898</v>
      </c>
      <c r="BI22">
        <v>56.172623559696873</v>
      </c>
      <c r="BJ22">
        <v>8.2135788885272465</v>
      </c>
      <c r="BK22">
        <v>10.973381019141209</v>
      </c>
      <c r="BL22">
        <v>24.640417184214261</v>
      </c>
      <c r="BN22" t="s">
        <v>180</v>
      </c>
      <c r="BO22">
        <v>0.81659472033038405</v>
      </c>
      <c r="BT22">
        <v>23.26530612244898</v>
      </c>
      <c r="BU22">
        <v>55.142215530005608</v>
      </c>
      <c r="BV22">
        <v>22.872500252039071</v>
      </c>
      <c r="BW22">
        <v>15.166582442788529</v>
      </c>
      <c r="BX22">
        <v>6.8191313091733576</v>
      </c>
      <c r="BZ22" t="s">
        <v>180</v>
      </c>
      <c r="CA22">
        <v>0.94718914723689906</v>
      </c>
      <c r="CF22">
        <v>23.26530612244898</v>
      </c>
      <c r="CG22">
        <v>40.250692240774512</v>
      </c>
      <c r="CH22">
        <v>20.00830068589805</v>
      </c>
      <c r="CI22">
        <v>2.307672577737355</v>
      </c>
      <c r="CJ22">
        <v>32.580310659337258</v>
      </c>
      <c r="CL22">
        <v>100</v>
      </c>
      <c r="CM22">
        <v>49.68</v>
      </c>
      <c r="CO22">
        <v>40.816326530612237</v>
      </c>
      <c r="CP22">
        <v>7.954438479809518</v>
      </c>
      <c r="CR22">
        <v>100</v>
      </c>
      <c r="CS22">
        <v>52.139251913079462</v>
      </c>
      <c r="CU22">
        <v>40.816326530612237</v>
      </c>
      <c r="CV22">
        <v>31.06020330379318</v>
      </c>
      <c r="CX22">
        <v>100</v>
      </c>
      <c r="CY22">
        <v>0.52341862850570842</v>
      </c>
      <c r="DA22">
        <v>40.816326530612237</v>
      </c>
      <c r="DB22">
        <v>7.6958355257384916</v>
      </c>
    </row>
    <row r="23" spans="1:106" x14ac:dyDescent="0.25">
      <c r="A23" t="s">
        <v>14</v>
      </c>
      <c r="B23" t="s">
        <v>90</v>
      </c>
      <c r="C23">
        <v>2.348455053883047E-6</v>
      </c>
      <c r="D23">
        <v>0</v>
      </c>
      <c r="E23">
        <v>0</v>
      </c>
      <c r="K23" s="1"/>
      <c r="L23">
        <v>24.489795918367349</v>
      </c>
      <c r="M23">
        <v>97.352846180785647</v>
      </c>
      <c r="N23">
        <v>0.52510711623242701</v>
      </c>
      <c r="O23">
        <v>0.17973097200155169</v>
      </c>
      <c r="P23">
        <v>1.9423158436988071</v>
      </c>
      <c r="R23" t="s">
        <v>219</v>
      </c>
      <c r="S23">
        <v>-109.7734838430305</v>
      </c>
      <c r="X23">
        <v>24.489795918367349</v>
      </c>
      <c r="Y23">
        <v>4.1676461787562804</v>
      </c>
      <c r="Z23">
        <v>58.840504479907757</v>
      </c>
      <c r="AA23">
        <v>3.910025269319005</v>
      </c>
      <c r="AB23">
        <v>33.083425572410668</v>
      </c>
      <c r="AD23" t="s">
        <v>219</v>
      </c>
      <c r="AE23">
        <v>-350.64660597624612</v>
      </c>
      <c r="AJ23">
        <v>24.489795918367349</v>
      </c>
      <c r="AK23">
        <v>35.691237111485968</v>
      </c>
      <c r="AL23">
        <v>17.70125628091035</v>
      </c>
      <c r="AM23">
        <v>6.297123634299342</v>
      </c>
      <c r="AN23">
        <v>40.310383204912803</v>
      </c>
      <c r="AP23" t="s">
        <v>219</v>
      </c>
      <c r="AQ23">
        <v>-6.9177439616097321E+32</v>
      </c>
      <c r="AV23">
        <v>24.489795918367349</v>
      </c>
      <c r="AW23">
        <v>52.215114906596803</v>
      </c>
      <c r="AX23">
        <v>21.18850141948149</v>
      </c>
      <c r="AY23">
        <v>16.723154942163269</v>
      </c>
      <c r="AZ23">
        <v>9.8730849260566096</v>
      </c>
      <c r="BB23" t="s">
        <v>219</v>
      </c>
      <c r="BC23">
        <v>-2.5033278244742099E+17</v>
      </c>
      <c r="BH23">
        <v>24.489795918367349</v>
      </c>
      <c r="BI23">
        <v>55.670358494548474</v>
      </c>
      <c r="BJ23">
        <v>8.3308918037643878</v>
      </c>
      <c r="BK23">
        <v>10.88159809210298</v>
      </c>
      <c r="BL23">
        <v>25.117152261163859</v>
      </c>
      <c r="BN23" t="s">
        <v>219</v>
      </c>
      <c r="BO23">
        <v>-2.7465119880240041E+31</v>
      </c>
      <c r="BT23">
        <v>24.489795918367349</v>
      </c>
      <c r="BU23">
        <v>54.470028539532763</v>
      </c>
      <c r="BV23">
        <v>23.45815214745846</v>
      </c>
      <c r="BW23">
        <v>15.03960298860393</v>
      </c>
      <c r="BX23">
        <v>7.0326458584108806</v>
      </c>
      <c r="BZ23" t="s">
        <v>219</v>
      </c>
      <c r="CA23">
        <v>-0.22268151914806819</v>
      </c>
      <c r="CF23">
        <v>24.489795918367349</v>
      </c>
      <c r="CG23">
        <v>39.850995885774182</v>
      </c>
      <c r="CH23">
        <v>19.561943648572029</v>
      </c>
      <c r="CI23">
        <v>2.370376237083319</v>
      </c>
      <c r="CJ23">
        <v>33.15356862186993</v>
      </c>
      <c r="CO23">
        <v>42.857142857142861</v>
      </c>
      <c r="CP23">
        <v>8.4274570905806243</v>
      </c>
      <c r="CU23">
        <v>42.857142857142861</v>
      </c>
      <c r="CV23">
        <v>31.787058484309881</v>
      </c>
      <c r="DA23">
        <v>42.857142857142861</v>
      </c>
      <c r="DB23">
        <v>7.5680751109815887</v>
      </c>
    </row>
    <row r="24" spans="1:106" x14ac:dyDescent="0.25">
      <c r="A24" t="s">
        <v>93</v>
      </c>
      <c r="B24" t="s">
        <v>94</v>
      </c>
      <c r="C24">
        <v>3.9484044570232473E-3</v>
      </c>
      <c r="D24">
        <v>7.2978968871123063E-3</v>
      </c>
      <c r="E24">
        <v>1.8483154313462316</v>
      </c>
      <c r="F24" t="s">
        <v>207</v>
      </c>
      <c r="K24" s="1"/>
      <c r="L24">
        <v>25.714285714285719</v>
      </c>
      <c r="M24">
        <v>97.257048754927993</v>
      </c>
      <c r="N24">
        <v>0.52483579796341284</v>
      </c>
      <c r="O24">
        <v>0.1797291040505638</v>
      </c>
      <c r="P24">
        <v>2.0383864550086028</v>
      </c>
      <c r="R24" t="s">
        <v>207</v>
      </c>
      <c r="X24">
        <v>25.714285714285719</v>
      </c>
      <c r="Y24">
        <v>3.8842028309271721</v>
      </c>
      <c r="Z24">
        <v>57.331203281501097</v>
      </c>
      <c r="AA24">
        <v>3.9698691638847432</v>
      </c>
      <c r="AB24">
        <v>34.816484844888663</v>
      </c>
      <c r="AD24" t="s">
        <v>207</v>
      </c>
      <c r="AJ24">
        <v>25.714285714285719</v>
      </c>
      <c r="AK24">
        <v>34.772904338544002</v>
      </c>
      <c r="AL24">
        <v>17.476539656311459</v>
      </c>
      <c r="AM24">
        <v>6.1082994094260021</v>
      </c>
      <c r="AN24">
        <v>41.642256838416152</v>
      </c>
      <c r="AP24" t="s">
        <v>207</v>
      </c>
      <c r="AV24">
        <v>25.714285714285719</v>
      </c>
      <c r="AW24">
        <v>52.158899952515519</v>
      </c>
      <c r="AX24">
        <v>20.346867027450731</v>
      </c>
      <c r="AY24">
        <v>17.162600437181101</v>
      </c>
      <c r="AZ24">
        <v>10.331488777150829</v>
      </c>
      <c r="BB24" t="s">
        <v>207</v>
      </c>
      <c r="BH24">
        <v>25.714285714285719</v>
      </c>
      <c r="BI24">
        <v>55.196984286269213</v>
      </c>
      <c r="BJ24">
        <v>8.44787127653467</v>
      </c>
      <c r="BK24">
        <v>10.78393507135676</v>
      </c>
      <c r="BL24">
        <v>25.571210017420729</v>
      </c>
      <c r="BN24" t="s">
        <v>207</v>
      </c>
      <c r="BT24">
        <v>25.714285714285719</v>
      </c>
      <c r="BU24">
        <v>53.825117871115147</v>
      </c>
      <c r="BV24">
        <v>24.01258176052232</v>
      </c>
      <c r="BW24">
        <v>14.893235752391099</v>
      </c>
      <c r="BX24">
        <v>7.269494149977433</v>
      </c>
      <c r="BZ24" t="s">
        <v>207</v>
      </c>
      <c r="CF24">
        <v>25.714285714285719</v>
      </c>
      <c r="CG24">
        <v>39.475533429820587</v>
      </c>
      <c r="CH24">
        <v>19.133359317894531</v>
      </c>
      <c r="CI24">
        <v>2.4434371318753212</v>
      </c>
      <c r="CJ24">
        <v>33.674402412050163</v>
      </c>
      <c r="CL24" t="s">
        <v>208</v>
      </c>
      <c r="CO24">
        <v>44.897959183673471</v>
      </c>
      <c r="CP24">
        <v>8.9241567872976404</v>
      </c>
      <c r="CR24" t="s">
        <v>208</v>
      </c>
      <c r="CU24">
        <v>44.897959183673471</v>
      </c>
      <c r="CV24">
        <v>32.513914924508498</v>
      </c>
      <c r="CX24" t="s">
        <v>208</v>
      </c>
      <c r="DA24">
        <v>44.897959183673471</v>
      </c>
      <c r="DB24">
        <v>7.4312513448768884</v>
      </c>
    </row>
    <row r="25" spans="1:106" x14ac:dyDescent="0.25">
      <c r="A25" t="s">
        <v>95</v>
      </c>
      <c r="B25" t="s">
        <v>96</v>
      </c>
      <c r="C25">
        <v>9.5428054320036509E-2</v>
      </c>
      <c r="D25">
        <v>0.17671526403422191</v>
      </c>
      <c r="E25">
        <v>1.8518166936692744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97.161460218970902</v>
      </c>
      <c r="N25">
        <v>0.52449782247480681</v>
      </c>
      <c r="O25">
        <v>0.17967928602891001</v>
      </c>
      <c r="P25">
        <v>2.134362787771984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3.6424919871073178</v>
      </c>
      <c r="Z25">
        <v>55.827023090153041</v>
      </c>
      <c r="AA25">
        <v>4.0192621351265547</v>
      </c>
      <c r="AB25">
        <v>36.513058783002379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33.899666819840412</v>
      </c>
      <c r="AL25">
        <v>17.227048162708659</v>
      </c>
      <c r="AM25">
        <v>5.9311892815335732</v>
      </c>
      <c r="AN25">
        <v>42.942095978148878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52.103462093531029</v>
      </c>
      <c r="AX25">
        <v>19.54450204373639</v>
      </c>
      <c r="AY25">
        <v>17.570359697667701</v>
      </c>
      <c r="AZ25">
        <v>10.78153235936305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54.748591833871878</v>
      </c>
      <c r="BJ25">
        <v>8.5660812848070478</v>
      </c>
      <c r="BK25">
        <v>10.680892803713959</v>
      </c>
      <c r="BL25">
        <v>26.00443472919277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53.204209541219853</v>
      </c>
      <c r="BV25">
        <v>24.535593401289471</v>
      </c>
      <c r="BW25">
        <v>14.73023529593112</v>
      </c>
      <c r="BX25">
        <v>7.5303912955656926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39.122024148367487</v>
      </c>
      <c r="CH25">
        <v>18.72263915542532</v>
      </c>
      <c r="CI25">
        <v>2.5237028342953458</v>
      </c>
      <c r="CJ25">
        <v>34.148412133540077</v>
      </c>
      <c r="CL25" t="s">
        <v>153</v>
      </c>
      <c r="CM25" t="s">
        <v>154</v>
      </c>
      <c r="CO25">
        <v>46.938775510204081</v>
      </c>
      <c r="CP25">
        <v>9.4460719323361246</v>
      </c>
      <c r="CR25" t="s">
        <v>153</v>
      </c>
      <c r="CS25" t="s">
        <v>154</v>
      </c>
      <c r="CU25">
        <v>46.938775510204081</v>
      </c>
      <c r="CV25">
        <v>33.24077230086926</v>
      </c>
      <c r="CX25" t="s">
        <v>153</v>
      </c>
      <c r="CY25" t="s">
        <v>154</v>
      </c>
      <c r="DA25">
        <v>46.938775510204081</v>
      </c>
      <c r="DB25">
        <v>7.2851407280423013</v>
      </c>
    </row>
    <row r="26" spans="1:106" x14ac:dyDescent="0.25">
      <c r="A26" t="s">
        <v>97</v>
      </c>
      <c r="B26" t="s">
        <v>98</v>
      </c>
      <c r="C26">
        <v>3.6964123736676721E-2</v>
      </c>
      <c r="D26">
        <v>1.603190357237335E-2</v>
      </c>
      <c r="E26">
        <v>0.43371523390032635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97.066054043607679</v>
      </c>
      <c r="N26">
        <v>0.52410857343984329</v>
      </c>
      <c r="O26">
        <v>0.17959253966496919</v>
      </c>
      <c r="P26">
        <v>2.2302449695963231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3.4337896345959131</v>
      </c>
      <c r="Z26">
        <v>54.336370091393903</v>
      </c>
      <c r="AA26">
        <v>4.0589088804142932</v>
      </c>
      <c r="AB26">
        <v>38.172762182393278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33.067126796476387</v>
      </c>
      <c r="AL26">
        <v>16.957161451509599</v>
      </c>
      <c r="AM26">
        <v>5.7647478026183627</v>
      </c>
      <c r="AN26">
        <v>44.210964190463628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52.04855141938053</v>
      </c>
      <c r="AX26">
        <v>18.779684921264099</v>
      </c>
      <c r="AY26">
        <v>17.9482708610768</v>
      </c>
      <c r="AZ26">
        <v>11.223348992576749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54.322559158405298</v>
      </c>
      <c r="BJ26">
        <v>8.6863759438427692</v>
      </c>
      <c r="BK26">
        <v>10.572867154254441</v>
      </c>
      <c r="BL26">
        <v>26.41819839508398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52.604029566313997</v>
      </c>
      <c r="BV26">
        <v>25.026991379818771</v>
      </c>
      <c r="BW26">
        <v>14.55335618100508</v>
      </c>
      <c r="BX26">
        <v>7.8160524068683941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38.788610528935912</v>
      </c>
      <c r="CH26">
        <v>18.329642056020891</v>
      </c>
      <c r="CI26">
        <v>2.6085930028135418</v>
      </c>
      <c r="CJ26">
        <v>34.580392433890047</v>
      </c>
      <c r="CL26">
        <v>0</v>
      </c>
      <c r="CM26">
        <v>-0.24658137149429149</v>
      </c>
      <c r="CO26">
        <v>48.979591836734699</v>
      </c>
      <c r="CP26">
        <v>9.9947739026811604</v>
      </c>
      <c r="CR26">
        <v>0</v>
      </c>
      <c r="CS26">
        <v>-7.5610712283016497</v>
      </c>
      <c r="CU26">
        <v>48.979591836734699</v>
      </c>
      <c r="CV26">
        <v>33.96763023785681</v>
      </c>
      <c r="CX26">
        <v>0</v>
      </c>
      <c r="CY26">
        <v>1.1007642132287998E-3</v>
      </c>
      <c r="DA26">
        <v>48.979591836734699</v>
      </c>
      <c r="DB26">
        <v>7.1295468584840478</v>
      </c>
    </row>
    <row r="27" spans="1:106" x14ac:dyDescent="0.25">
      <c r="A27" t="s">
        <v>99</v>
      </c>
      <c r="B27" t="s">
        <v>100</v>
      </c>
      <c r="C27">
        <v>2.7248828362820621E-11</v>
      </c>
      <c r="D27">
        <v>0.63399714720776512</v>
      </c>
      <c r="E27">
        <v>23266950738.800053</v>
      </c>
      <c r="F27">
        <v>1</v>
      </c>
      <c r="G27">
        <v>99.734430942834152</v>
      </c>
      <c r="H27">
        <v>0.17236175383035951</v>
      </c>
      <c r="I27">
        <v>1.291872664769305E-2</v>
      </c>
      <c r="J27">
        <v>8.0288576693699182E-2</v>
      </c>
      <c r="K27" s="1"/>
      <c r="L27">
        <v>29.387755102040821</v>
      </c>
      <c r="M27">
        <v>96.970803699531658</v>
      </c>
      <c r="N27">
        <v>0.52368343453175659</v>
      </c>
      <c r="O27">
        <v>0.17947988668712059</v>
      </c>
      <c r="P27">
        <v>2.3260331280889899</v>
      </c>
      <c r="R27">
        <v>1</v>
      </c>
      <c r="S27">
        <v>83.655714081387416</v>
      </c>
      <c r="T27">
        <v>15.962390598022591</v>
      </c>
      <c r="U27">
        <v>0.20094180533571029</v>
      </c>
      <c r="V27">
        <v>0.18095352926995589</v>
      </c>
      <c r="X27">
        <v>29.387755102040821</v>
      </c>
      <c r="Y27">
        <v>3.2526870394447291</v>
      </c>
      <c r="Z27">
        <v>52.864069078038611</v>
      </c>
      <c r="AA27">
        <v>4.089442519825111</v>
      </c>
      <c r="AB27">
        <v>39.795643208926251</v>
      </c>
      <c r="AD27">
        <v>1</v>
      </c>
      <c r="AE27">
        <v>93.363254910597391</v>
      </c>
      <c r="AF27">
        <v>0.74230170564258524</v>
      </c>
      <c r="AG27">
        <v>3.179321339935488</v>
      </c>
      <c r="AH27">
        <v>2.7151220438370931</v>
      </c>
      <c r="AJ27">
        <v>29.387755102040821</v>
      </c>
      <c r="AK27">
        <v>32.271274599717088</v>
      </c>
      <c r="AL27">
        <v>16.67087106562267</v>
      </c>
      <c r="AM27">
        <v>5.607982579570427</v>
      </c>
      <c r="AN27">
        <v>45.449871998520038</v>
      </c>
      <c r="AP27">
        <v>1</v>
      </c>
      <c r="AQ27">
        <v>83.619093541877476</v>
      </c>
      <c r="AR27">
        <v>15.925929655331799</v>
      </c>
      <c r="AS27">
        <v>0.3287317715102277</v>
      </c>
      <c r="AT27">
        <v>0.12624539608150501</v>
      </c>
      <c r="AV27">
        <v>29.387755102040821</v>
      </c>
      <c r="AW27">
        <v>51.993999491469921</v>
      </c>
      <c r="AX27">
        <v>18.050324743712022</v>
      </c>
      <c r="AY27">
        <v>18.29845687246868</v>
      </c>
      <c r="AZ27">
        <v>11.657075086647559</v>
      </c>
      <c r="BB27">
        <v>1</v>
      </c>
      <c r="BC27">
        <v>92.916489401974019</v>
      </c>
      <c r="BD27">
        <v>0.54677711430783005</v>
      </c>
      <c r="BE27">
        <v>3.3026630685024179</v>
      </c>
      <c r="BF27">
        <v>3.234070429806287</v>
      </c>
      <c r="BH27">
        <v>29.387755102040821</v>
      </c>
      <c r="BI27">
        <v>53.916185640036282</v>
      </c>
      <c r="BJ27">
        <v>8.8095632109355808</v>
      </c>
      <c r="BK27">
        <v>10.46021391788517</v>
      </c>
      <c r="BL27">
        <v>26.814037882729341</v>
      </c>
      <c r="BN27">
        <v>1</v>
      </c>
      <c r="BO27">
        <v>93.051165086373032</v>
      </c>
      <c r="BP27">
        <v>4.1643387179884357</v>
      </c>
      <c r="BQ27">
        <v>2.0773120524974442</v>
      </c>
      <c r="BR27">
        <v>0.70718424659761148</v>
      </c>
      <c r="BT27">
        <v>29.387755102040821</v>
      </c>
      <c r="BU27">
        <v>52.021303962864707</v>
      </c>
      <c r="BV27">
        <v>25.486580006169081</v>
      </c>
      <c r="BW27">
        <v>14.36535296939407</v>
      </c>
      <c r="BX27">
        <v>8.1271925955781654</v>
      </c>
      <c r="BZ27">
        <v>1</v>
      </c>
      <c r="CA27">
        <v>86.704828233659498</v>
      </c>
      <c r="CB27">
        <v>8.0819720242652267</v>
      </c>
      <c r="CC27">
        <v>4.3689593397981241</v>
      </c>
      <c r="CD27">
        <v>2.4549954902613799E-2</v>
      </c>
      <c r="CF27">
        <v>29.387755102040821</v>
      </c>
      <c r="CG27">
        <v>38.473435059046878</v>
      </c>
      <c r="CH27">
        <v>17.954226914537731</v>
      </c>
      <c r="CI27">
        <v>2.6955272959000478</v>
      </c>
      <c r="CJ27">
        <v>34.975137960650393</v>
      </c>
      <c r="CL27">
        <v>20</v>
      </c>
      <c r="CM27">
        <v>-1.6098760487238017E-2</v>
      </c>
      <c r="CO27">
        <v>51.020408163265309</v>
      </c>
      <c r="CP27">
        <v>10.571887374821459</v>
      </c>
      <c r="CR27">
        <v>20</v>
      </c>
      <c r="CS27">
        <v>-1.5464779220260176</v>
      </c>
      <c r="CU27">
        <v>51.020408163265309</v>
      </c>
      <c r="CV27">
        <v>34.694488319094127</v>
      </c>
      <c r="CX27">
        <v>20</v>
      </c>
      <c r="CY27">
        <v>-0.29845963633879968</v>
      </c>
      <c r="DA27">
        <v>51.020408163265309</v>
      </c>
      <c r="DB27">
        <v>6.9643081738798926</v>
      </c>
    </row>
    <row r="28" spans="1:106" x14ac:dyDescent="0.25">
      <c r="A28" t="s">
        <v>15</v>
      </c>
      <c r="B28" t="s">
        <v>101</v>
      </c>
      <c r="C28">
        <v>0.23487141003106279</v>
      </c>
      <c r="D28">
        <v>0.24493986751378741</v>
      </c>
      <c r="E28">
        <v>1.0428679569020045</v>
      </c>
      <c r="F28">
        <v>3</v>
      </c>
      <c r="G28">
        <v>99.352043657550723</v>
      </c>
      <c r="H28">
        <v>0.34342547929064787</v>
      </c>
      <c r="I28">
        <v>6.4084552655363045E-2</v>
      </c>
      <c r="J28">
        <v>0.2404463107856907</v>
      </c>
      <c r="K28" s="1"/>
      <c r="L28">
        <v>30.612244897959179</v>
      </c>
      <c r="M28">
        <v>96.875683861237988</v>
      </c>
      <c r="N28">
        <v>0.5232370862873007</v>
      </c>
      <c r="O28">
        <v>0.17935184641654159</v>
      </c>
      <c r="P28">
        <v>2.4217273892141922</v>
      </c>
      <c r="R28">
        <v>3</v>
      </c>
      <c r="S28">
        <v>58.864091873404668</v>
      </c>
      <c r="T28">
        <v>39.062316563601719</v>
      </c>
      <c r="U28">
        <v>0.64360942055977732</v>
      </c>
      <c r="V28">
        <v>1.4299886352657529</v>
      </c>
      <c r="X28">
        <v>30.612244897959179</v>
      </c>
      <c r="Y28">
        <v>3.09415431520662</v>
      </c>
      <c r="Z28">
        <v>51.414474196650197</v>
      </c>
      <c r="AA28">
        <v>4.1114871581892096</v>
      </c>
      <c r="AB28">
        <v>41.381796553636747</v>
      </c>
      <c r="AD28">
        <v>3</v>
      </c>
      <c r="AE28">
        <v>81.700550935165893</v>
      </c>
      <c r="AF28">
        <v>3.541966831348113</v>
      </c>
      <c r="AG28">
        <v>7.1140864648743802</v>
      </c>
      <c r="AH28">
        <v>7.6433957688608061</v>
      </c>
      <c r="AJ28">
        <v>30.612244897959179</v>
      </c>
      <c r="AK28">
        <v>31.508100560827639</v>
      </c>
      <c r="AL28">
        <v>16.372168547956299</v>
      </c>
      <c r="AM28">
        <v>5.459901219279816</v>
      </c>
      <c r="AN28">
        <v>46.659829925477737</v>
      </c>
      <c r="AP28">
        <v>3</v>
      </c>
      <c r="AQ28">
        <v>66.339841036240074</v>
      </c>
      <c r="AR28">
        <v>31.121814628201079</v>
      </c>
      <c r="AS28">
        <v>1.8196857030132889</v>
      </c>
      <c r="AT28">
        <v>0.71866895071460624</v>
      </c>
      <c r="AV28">
        <v>30.612244897959179</v>
      </c>
      <c r="AW28">
        <v>51.939758011968458</v>
      </c>
      <c r="AX28">
        <v>17.354816648908159</v>
      </c>
      <c r="AY28">
        <v>18.62242368692894</v>
      </c>
      <c r="AZ28">
        <v>12.082857846492621</v>
      </c>
      <c r="BB28">
        <v>3</v>
      </c>
      <c r="BC28">
        <v>82.667291426566237</v>
      </c>
      <c r="BD28">
        <v>1.954715095634401</v>
      </c>
      <c r="BE28">
        <v>7.3194858763252508</v>
      </c>
      <c r="BF28">
        <v>8.0585080569521725</v>
      </c>
      <c r="BH28">
        <v>30.612244897959179</v>
      </c>
      <c r="BI28">
        <v>53.528285393360193</v>
      </c>
      <c r="BJ28">
        <v>8.9356153738499042</v>
      </c>
      <c r="BK28">
        <v>10.343270812144279</v>
      </c>
      <c r="BL28">
        <v>27.19282907223166</v>
      </c>
      <c r="BN28">
        <v>3</v>
      </c>
      <c r="BO28">
        <v>82.992534905986489</v>
      </c>
      <c r="BP28">
        <v>9.3166365842720822</v>
      </c>
      <c r="BQ28">
        <v>5.6753976551862051</v>
      </c>
      <c r="BR28">
        <v>2.0154342562569298</v>
      </c>
      <c r="BT28">
        <v>30.612244897959179</v>
      </c>
      <c r="BU28">
        <v>51.452758747339097</v>
      </c>
      <c r="BV28">
        <v>25.914163590399259</v>
      </c>
      <c r="BW28">
        <v>14.168980222879179</v>
      </c>
      <c r="BX28">
        <v>8.4645269733877768</v>
      </c>
      <c r="BZ28">
        <v>3</v>
      </c>
      <c r="CA28">
        <v>69.277435549925315</v>
      </c>
      <c r="CB28">
        <v>18.07217735530315</v>
      </c>
      <c r="CC28">
        <v>7.1812851599314218</v>
      </c>
      <c r="CD28">
        <v>3.813689231489469</v>
      </c>
      <c r="CF28">
        <v>30.612244897959179</v>
      </c>
      <c r="CG28">
        <v>38.174979012141812</v>
      </c>
      <c r="CH28">
        <v>17.59614477479397</v>
      </c>
      <c r="CI28">
        <v>2.7825366075357518</v>
      </c>
      <c r="CJ28">
        <v>35.336556300135442</v>
      </c>
      <c r="CL28">
        <v>40</v>
      </c>
      <c r="CM28">
        <v>3.771522892727468</v>
      </c>
      <c r="CO28">
        <v>53.061224489795919</v>
      </c>
      <c r="CP28">
        <v>11.1791075097053</v>
      </c>
      <c r="CR28">
        <v>40</v>
      </c>
      <c r="CS28">
        <v>-0.62946164531459914</v>
      </c>
      <c r="CU28">
        <v>53.061224489795919</v>
      </c>
      <c r="CV28">
        <v>35.421346100127323</v>
      </c>
      <c r="CX28">
        <v>40</v>
      </c>
      <c r="CY28">
        <v>-1.3944555294224532</v>
      </c>
      <c r="DA28">
        <v>53.061224489795919</v>
      </c>
      <c r="DB28">
        <v>6.7893045826614848</v>
      </c>
    </row>
    <row r="29" spans="1:106" x14ac:dyDescent="0.25">
      <c r="A29" t="s">
        <v>16</v>
      </c>
      <c r="B29" t="s">
        <v>102</v>
      </c>
      <c r="C29">
        <v>1.2206506428559651E-10</v>
      </c>
      <c r="D29">
        <v>6.9473099375551808E-2</v>
      </c>
      <c r="E29">
        <v>569148099.68071699</v>
      </c>
      <c r="F29">
        <v>5</v>
      </c>
      <c r="G29">
        <v>99.069531712089045</v>
      </c>
      <c r="H29">
        <v>0.42310218006765321</v>
      </c>
      <c r="I29">
        <v>0.10716243386379221</v>
      </c>
      <c r="J29">
        <v>0.40020367655941491</v>
      </c>
      <c r="K29" s="1"/>
      <c r="L29">
        <v>31.836734693877549</v>
      </c>
      <c r="M29">
        <v>96.780687980657504</v>
      </c>
      <c r="N29">
        <v>0.52277325132825658</v>
      </c>
      <c r="O29">
        <v>0.17921110048634631</v>
      </c>
      <c r="P29">
        <v>2.5173278547764322</v>
      </c>
      <c r="R29">
        <v>5</v>
      </c>
      <c r="S29">
        <v>41.799106190710383</v>
      </c>
      <c r="T29">
        <v>53.585068294188851</v>
      </c>
      <c r="U29">
        <v>1.1049263764702599</v>
      </c>
      <c r="V29">
        <v>3.510928370210848</v>
      </c>
      <c r="X29">
        <v>31.836734693877549</v>
      </c>
      <c r="Y29">
        <v>2.9537717821486509</v>
      </c>
      <c r="Z29">
        <v>49.991193839184092</v>
      </c>
      <c r="AA29">
        <v>4.1256336667423774</v>
      </c>
      <c r="AB29">
        <v>42.931386762446728</v>
      </c>
      <c r="AD29">
        <v>5</v>
      </c>
      <c r="AE29">
        <v>72.109407409460246</v>
      </c>
      <c r="AF29">
        <v>6.9263393802337552</v>
      </c>
      <c r="AG29">
        <v>8.952753337841358</v>
      </c>
      <c r="AH29">
        <v>12.011499874218551</v>
      </c>
      <c r="AJ29">
        <v>31.836734693877549</v>
      </c>
      <c r="AK29">
        <v>30.773595011073159</v>
      </c>
      <c r="AL29">
        <v>16.065045441418881</v>
      </c>
      <c r="AM29">
        <v>5.3195113286365849</v>
      </c>
      <c r="AN29">
        <v>47.841848494496382</v>
      </c>
      <c r="AP29">
        <v>5</v>
      </c>
      <c r="AQ29">
        <v>58.97441801767085</v>
      </c>
      <c r="AR29">
        <v>35.785433161681688</v>
      </c>
      <c r="AS29">
        <v>3.7110091743055511</v>
      </c>
      <c r="AT29">
        <v>1.5291678919987699</v>
      </c>
      <c r="AV29">
        <v>31.836734693877549</v>
      </c>
      <c r="AW29">
        <v>51.885781394038872</v>
      </c>
      <c r="AX29">
        <v>16.69156672036263</v>
      </c>
      <c r="AY29">
        <v>18.921663374464458</v>
      </c>
      <c r="AZ29">
        <v>12.500844705432209</v>
      </c>
      <c r="BB29">
        <v>5</v>
      </c>
      <c r="BC29">
        <v>75.711013390511781</v>
      </c>
      <c r="BD29">
        <v>3.3801420310935901</v>
      </c>
      <c r="BE29">
        <v>9.398981819129073</v>
      </c>
      <c r="BF29">
        <v>11.509863410826551</v>
      </c>
      <c r="BH29">
        <v>31.836734693877549</v>
      </c>
      <c r="BI29">
        <v>53.157691463398969</v>
      </c>
      <c r="BJ29">
        <v>9.064494577001966</v>
      </c>
      <c r="BK29">
        <v>10.22237484963048</v>
      </c>
      <c r="BL29">
        <v>27.555439761554769</v>
      </c>
      <c r="BN29">
        <v>5</v>
      </c>
      <c r="BO29">
        <v>76.250178927487724</v>
      </c>
      <c r="BP29">
        <v>12.0887844991388</v>
      </c>
      <c r="BQ29">
        <v>8.5558210780045041</v>
      </c>
      <c r="BR29">
        <v>3.105224650269752</v>
      </c>
      <c r="BT29">
        <v>31.836734693877549</v>
      </c>
      <c r="BU29">
        <v>50.895417989943077</v>
      </c>
      <c r="BV29">
        <v>26.309540403332921</v>
      </c>
      <c r="BW29">
        <v>13.96680579765958</v>
      </c>
      <c r="BX29">
        <v>8.8286653430685931</v>
      </c>
      <c r="BZ29">
        <v>5</v>
      </c>
      <c r="CA29">
        <v>59.435670478424157</v>
      </c>
      <c r="CB29">
        <v>22.672462555645389</v>
      </c>
      <c r="CC29">
        <v>6.8528344188226704</v>
      </c>
      <c r="CD29">
        <v>8.9861004559301243</v>
      </c>
      <c r="CF29">
        <v>31.836734693877549</v>
      </c>
      <c r="CG29">
        <v>37.891745355337513</v>
      </c>
      <c r="CH29">
        <v>17.254887609813821</v>
      </c>
      <c r="CI29">
        <v>2.867286159716437</v>
      </c>
      <c r="CJ29">
        <v>35.66918995658223</v>
      </c>
      <c r="CL29">
        <v>50</v>
      </c>
      <c r="CM29">
        <v>-2.0603248310674704</v>
      </c>
      <c r="CO29">
        <v>55.102040816326529</v>
      </c>
      <c r="CP29">
        <v>11.818218635850521</v>
      </c>
      <c r="CR29">
        <v>50</v>
      </c>
      <c r="CS29">
        <v>-1.8810592876949244</v>
      </c>
      <c r="CU29">
        <v>55.102040816326529</v>
      </c>
      <c r="CV29">
        <v>36.148203122042617</v>
      </c>
      <c r="CX29">
        <v>50</v>
      </c>
      <c r="CY29">
        <v>1.3318583335196736</v>
      </c>
      <c r="DA29">
        <v>55.102040816326529</v>
      </c>
      <c r="DB29">
        <v>6.6044630078338482</v>
      </c>
    </row>
    <row r="30" spans="1:106" x14ac:dyDescent="0.25">
      <c r="A30" t="s">
        <v>17</v>
      </c>
      <c r="B30" t="s">
        <v>103</v>
      </c>
      <c r="C30">
        <v>5.617384073638927E-3</v>
      </c>
      <c r="D30">
        <v>0.13149829047449019</v>
      </c>
      <c r="E30">
        <v>23.409168529455016</v>
      </c>
      <c r="F30">
        <v>10</v>
      </c>
      <c r="G30">
        <v>98.541523390591152</v>
      </c>
      <c r="H30">
        <v>0.50042579767044493</v>
      </c>
      <c r="I30">
        <v>0.1598143521841206</v>
      </c>
      <c r="J30">
        <v>0.79823647386782071</v>
      </c>
      <c r="K30" s="1"/>
      <c r="L30">
        <v>33.061224489795919</v>
      </c>
      <c r="M30">
        <v>96.68580098057177</v>
      </c>
      <c r="N30">
        <v>0.5223006710653898</v>
      </c>
      <c r="O30">
        <v>0.17906389878004719</v>
      </c>
      <c r="P30">
        <v>2.6128346377537861</v>
      </c>
      <c r="R30">
        <v>10</v>
      </c>
      <c r="S30">
        <v>18.83674695391279</v>
      </c>
      <c r="T30">
        <v>68.393327645433146</v>
      </c>
      <c r="U30">
        <v>2.1789556962809722</v>
      </c>
      <c r="V30">
        <v>10.591391699384801</v>
      </c>
      <c r="X30">
        <v>33.061224489795919</v>
      </c>
      <c r="Y30">
        <v>2.827525480858641</v>
      </c>
      <c r="Z30">
        <v>48.597304240415703</v>
      </c>
      <c r="AA30">
        <v>4.1325207449295691</v>
      </c>
      <c r="AB30">
        <v>44.444636941194688</v>
      </c>
      <c r="AD30">
        <v>10</v>
      </c>
      <c r="AE30">
        <v>55.473230639390842</v>
      </c>
      <c r="AF30">
        <v>13.91527859908803</v>
      </c>
      <c r="AG30">
        <v>9.4500777013446537</v>
      </c>
      <c r="AH30">
        <v>21.161413086997971</v>
      </c>
      <c r="AJ30">
        <v>33.061224489795919</v>
      </c>
      <c r="AK30">
        <v>30.063748281718809</v>
      </c>
      <c r="AL30">
        <v>15.75349328891882</v>
      </c>
      <c r="AM30">
        <v>5.1858205145307874</v>
      </c>
      <c r="AN30">
        <v>48.99693822873558</v>
      </c>
      <c r="AP30">
        <v>10</v>
      </c>
      <c r="AQ30">
        <v>53.737771302915753</v>
      </c>
      <c r="AR30">
        <v>34.159999649707068</v>
      </c>
      <c r="AS30">
        <v>8.3067662507684865</v>
      </c>
      <c r="AT30">
        <v>3.7954491427139958</v>
      </c>
      <c r="AV30">
        <v>33.061224489795919</v>
      </c>
      <c r="AW30">
        <v>51.832024050843962</v>
      </c>
      <c r="AX30">
        <v>16.058981041585561</v>
      </c>
      <c r="AY30">
        <v>19.197668005082079</v>
      </c>
      <c r="AZ30">
        <v>12.911183096786569</v>
      </c>
      <c r="BB30">
        <v>10</v>
      </c>
      <c r="BC30">
        <v>65.773098778052457</v>
      </c>
      <c r="BD30">
        <v>5.9470661558395932</v>
      </c>
      <c r="BE30">
        <v>11.1783756383393</v>
      </c>
      <c r="BF30">
        <v>17.101460079335851</v>
      </c>
      <c r="BH30">
        <v>33.061224489795919</v>
      </c>
      <c r="BI30">
        <v>52.803236895174521</v>
      </c>
      <c r="BJ30">
        <v>9.1961629648079963</v>
      </c>
      <c r="BK30">
        <v>10.097863042942461</v>
      </c>
      <c r="BL30">
        <v>27.902737748662499</v>
      </c>
      <c r="BN30">
        <v>10</v>
      </c>
      <c r="BO30">
        <v>66.432734326056206</v>
      </c>
      <c r="BP30">
        <v>15.6057519012318</v>
      </c>
      <c r="BQ30">
        <v>13.10432680805417</v>
      </c>
      <c r="BR30">
        <v>4.8573185554465326</v>
      </c>
      <c r="BT30">
        <v>33.061224489795919</v>
      </c>
      <c r="BU30">
        <v>50.347090791354837</v>
      </c>
      <c r="BV30">
        <v>26.673180572486089</v>
      </c>
      <c r="BW30">
        <v>13.76053524232197</v>
      </c>
      <c r="BX30">
        <v>9.2196229278413568</v>
      </c>
      <c r="BZ30">
        <v>10</v>
      </c>
      <c r="CA30">
        <v>48.451249842622801</v>
      </c>
      <c r="CB30">
        <v>24.860092254017829</v>
      </c>
      <c r="CC30">
        <v>4.1130244813344987</v>
      </c>
      <c r="CD30">
        <v>19.846970331013601</v>
      </c>
      <c r="CF30">
        <v>33.061224489795919</v>
      </c>
      <c r="CG30">
        <v>37.622900197807219</v>
      </c>
      <c r="CH30">
        <v>16.929819982150011</v>
      </c>
      <c r="CI30">
        <v>2.948866701533662</v>
      </c>
      <c r="CJ30">
        <v>35.975505476774131</v>
      </c>
      <c r="CL30">
        <v>60</v>
      </c>
      <c r="CM30">
        <v>2.7038516680960605</v>
      </c>
      <c r="CO30">
        <v>57.142857142857153</v>
      </c>
      <c r="CP30">
        <v>12.491118032089011</v>
      </c>
      <c r="CR30">
        <v>60</v>
      </c>
      <c r="CS30">
        <v>0.39734583866327711</v>
      </c>
      <c r="CU30">
        <v>57.142857142857153</v>
      </c>
      <c r="CV30">
        <v>36.875058925704472</v>
      </c>
      <c r="CX30">
        <v>60</v>
      </c>
      <c r="CY30">
        <v>0.3293120575108448</v>
      </c>
      <c r="DA30">
        <v>57.142857142857153</v>
      </c>
      <c r="DB30">
        <v>6.409761674585619</v>
      </c>
    </row>
    <row r="31" spans="1:106" x14ac:dyDescent="0.25">
      <c r="A31" t="s">
        <v>18</v>
      </c>
      <c r="B31" t="s">
        <v>104</v>
      </c>
      <c r="C31">
        <v>3.8244466304794342E-8</v>
      </c>
      <c r="D31">
        <v>0.54285246201450077</v>
      </c>
      <c r="E31">
        <v>14194274.739988947</v>
      </c>
      <c r="F31">
        <v>30</v>
      </c>
      <c r="G31">
        <v>96.923228673818016</v>
      </c>
      <c r="H31">
        <v>0.52346221377317781</v>
      </c>
      <c r="I31">
        <v>0.17941728950809921</v>
      </c>
      <c r="J31">
        <v>2.3738919884632521</v>
      </c>
      <c r="K31" s="1"/>
      <c r="L31">
        <v>34.285714285714278</v>
      </c>
      <c r="M31">
        <v>96.591021052795426</v>
      </c>
      <c r="N31">
        <v>0.52182034503924501</v>
      </c>
      <c r="O31">
        <v>0.17891095782409611</v>
      </c>
      <c r="P31">
        <v>2.7082478316708798</v>
      </c>
      <c r="R31">
        <v>30</v>
      </c>
      <c r="S31">
        <v>3.1709138113644868</v>
      </c>
      <c r="T31">
        <v>52.136161236688359</v>
      </c>
      <c r="U31">
        <v>4.1014869575861121</v>
      </c>
      <c r="V31">
        <v>40.593304923319593</v>
      </c>
      <c r="X31">
        <v>34.285714285714278</v>
      </c>
      <c r="Y31">
        <v>2.7131763214385809</v>
      </c>
      <c r="Z31">
        <v>47.234131129780067</v>
      </c>
      <c r="AA31">
        <v>4.1326777674024102</v>
      </c>
      <c r="AB31">
        <v>45.921993934413337</v>
      </c>
      <c r="AD31">
        <v>30</v>
      </c>
      <c r="AE31">
        <v>31.88585341483456</v>
      </c>
      <c r="AF31">
        <v>16.522821851830141</v>
      </c>
      <c r="AG31">
        <v>5.5329184411498273</v>
      </c>
      <c r="AH31">
        <v>46.058406539438757</v>
      </c>
      <c r="AJ31">
        <v>34.285714285714278</v>
      </c>
      <c r="AK31">
        <v>29.37659328171214</v>
      </c>
      <c r="AL31">
        <v>15.43931896025037</v>
      </c>
      <c r="AM31">
        <v>5.0582944291563203</v>
      </c>
      <c r="AN31">
        <v>50.125793645824857</v>
      </c>
      <c r="AP31">
        <v>30</v>
      </c>
      <c r="AQ31">
        <v>51.96684279484537</v>
      </c>
      <c r="AR31">
        <v>17.69843880574718</v>
      </c>
      <c r="AS31">
        <v>18.46362442493983</v>
      </c>
      <c r="AT31">
        <v>11.870950168765789</v>
      </c>
      <c r="AV31">
        <v>34.285714285714278</v>
      </c>
      <c r="AW31">
        <v>51.778440395546461</v>
      </c>
      <c r="AX31">
        <v>15.45546569608708</v>
      </c>
      <c r="AY31">
        <v>19.451929648788671</v>
      </c>
      <c r="AZ31">
        <v>13.314020453875971</v>
      </c>
      <c r="BB31">
        <v>30</v>
      </c>
      <c r="BC31">
        <v>53.719999292422749</v>
      </c>
      <c r="BD31">
        <v>8.8722335463890403</v>
      </c>
      <c r="BE31">
        <v>10.402257535398761</v>
      </c>
      <c r="BF31">
        <v>27.005510277375642</v>
      </c>
      <c r="BH31">
        <v>34.285714285714278</v>
      </c>
      <c r="BI31">
        <v>52.463754733708782</v>
      </c>
      <c r="BJ31">
        <v>9.3305826816842234</v>
      </c>
      <c r="BK31">
        <v>9.9700724046789038</v>
      </c>
      <c r="BL31">
        <v>28.235590831518689</v>
      </c>
      <c r="BN31">
        <v>30</v>
      </c>
      <c r="BO31">
        <v>51.73546343058225</v>
      </c>
      <c r="BP31">
        <v>25.704384659170501</v>
      </c>
      <c r="BQ31">
        <v>14.26804062788829</v>
      </c>
      <c r="BR31">
        <v>8.2925408163647063</v>
      </c>
      <c r="BT31">
        <v>34.285714285714278</v>
      </c>
      <c r="BU31">
        <v>49.804596546606341</v>
      </c>
      <c r="BV31">
        <v>27.006422202529251</v>
      </c>
      <c r="BW31">
        <v>13.551988353954361</v>
      </c>
      <c r="BX31">
        <v>9.6374224309142846</v>
      </c>
      <c r="BZ31">
        <v>30</v>
      </c>
      <c r="CA31">
        <v>38.322209246809408</v>
      </c>
      <c r="CB31">
        <v>17.77304851795629</v>
      </c>
      <c r="CC31">
        <v>2.7391643010575262</v>
      </c>
      <c r="CD31">
        <v>35.159737296130061</v>
      </c>
      <c r="CF31">
        <v>34.285714285714278</v>
      </c>
      <c r="CG31">
        <v>37.367746838630339</v>
      </c>
      <c r="CH31">
        <v>16.620288822430961</v>
      </c>
      <c r="CI31">
        <v>3.0266675177925091</v>
      </c>
      <c r="CJ31">
        <v>36.257528059707639</v>
      </c>
      <c r="CL31">
        <v>80</v>
      </c>
      <c r="CM31">
        <v>2.6624903364919916</v>
      </c>
      <c r="CO31">
        <v>59.183673469387763</v>
      </c>
      <c r="CP31">
        <v>13.19984256920357</v>
      </c>
      <c r="CR31">
        <v>80</v>
      </c>
      <c r="CS31">
        <v>3.6243388382274588</v>
      </c>
      <c r="CU31">
        <v>59.183673469387763</v>
      </c>
      <c r="CV31">
        <v>37.601913065889683</v>
      </c>
      <c r="CX31">
        <v>80</v>
      </c>
      <c r="CY31">
        <v>1.2035454021775918</v>
      </c>
      <c r="DA31">
        <v>59.183673469387763</v>
      </c>
      <c r="DB31">
        <v>6.2052330982928501</v>
      </c>
    </row>
    <row r="32" spans="1:106" x14ac:dyDescent="0.25">
      <c r="A32" t="s">
        <v>105</v>
      </c>
      <c r="B32" t="s">
        <v>106</v>
      </c>
      <c r="C32">
        <v>2.8077492102161559E-2</v>
      </c>
      <c r="D32">
        <v>4.034558757638685E-2</v>
      </c>
      <c r="E32">
        <v>1.4369370109547934</v>
      </c>
      <c r="F32">
        <v>60</v>
      </c>
      <c r="G32">
        <v>94.622934558163621</v>
      </c>
      <c r="H32">
        <v>0.51127086379220443</v>
      </c>
      <c r="I32">
        <v>0.17532464067523609</v>
      </c>
      <c r="J32">
        <v>4.6904702661219444</v>
      </c>
      <c r="K32" s="1"/>
      <c r="L32">
        <v>35.510204081632651</v>
      </c>
      <c r="M32">
        <v>96.496346389143056</v>
      </c>
      <c r="N32">
        <v>0.52133327279036679</v>
      </c>
      <c r="O32">
        <v>0.178752994144945</v>
      </c>
      <c r="P32">
        <v>2.8035675300523408</v>
      </c>
      <c r="R32">
        <v>60</v>
      </c>
      <c r="S32">
        <v>1.390888326684786</v>
      </c>
      <c r="T32">
        <v>25.647930812575812</v>
      </c>
      <c r="U32">
        <v>3.2794959857794268</v>
      </c>
      <c r="V32">
        <v>69.684542871544835</v>
      </c>
      <c r="X32">
        <v>35.510204081632651</v>
      </c>
      <c r="Y32">
        <v>2.6090786138945399</v>
      </c>
      <c r="Z32">
        <v>45.902347846086897</v>
      </c>
      <c r="AA32">
        <v>4.1265896432181757</v>
      </c>
      <c r="AB32">
        <v>47.363974085440063</v>
      </c>
      <c r="AD32">
        <v>60</v>
      </c>
      <c r="AE32">
        <v>18.322456520390169</v>
      </c>
      <c r="AF32">
        <v>9.7425018465449273</v>
      </c>
      <c r="AG32">
        <v>3.1267884727329589</v>
      </c>
      <c r="AH32">
        <v>68.808253428335604</v>
      </c>
      <c r="AJ32">
        <v>35.510204081632651</v>
      </c>
      <c r="AK32">
        <v>28.708970906834399</v>
      </c>
      <c r="AL32">
        <v>15.1259242046309</v>
      </c>
      <c r="AM32">
        <v>4.9357263339018838</v>
      </c>
      <c r="AN32">
        <v>51.229378872059947</v>
      </c>
      <c r="AP32">
        <v>60</v>
      </c>
      <c r="AQ32">
        <v>50.68138591709652</v>
      </c>
      <c r="AR32">
        <v>7.4763427445377193</v>
      </c>
      <c r="AS32">
        <v>21.54222309545472</v>
      </c>
      <c r="AT32">
        <v>20.2999044372093</v>
      </c>
      <c r="AV32">
        <v>35.510204081632651</v>
      </c>
      <c r="AW32">
        <v>51.725013170040789</v>
      </c>
      <c r="AX32">
        <v>14.880071145072961</v>
      </c>
      <c r="AY32">
        <v>19.68527960968688</v>
      </c>
      <c r="AZ32">
        <v>13.70949226949757</v>
      </c>
      <c r="BB32">
        <v>60</v>
      </c>
      <c r="BC32">
        <v>47.682058748838912</v>
      </c>
      <c r="BD32">
        <v>12.386829071136869</v>
      </c>
      <c r="BE32">
        <v>7.0209259496498007</v>
      </c>
      <c r="BF32">
        <v>32.910186881986803</v>
      </c>
      <c r="BH32">
        <v>35.510204081632651</v>
      </c>
      <c r="BI32">
        <v>52.138166773893992</v>
      </c>
      <c r="BJ32">
        <v>9.46772468144413</v>
      </c>
      <c r="BK32">
        <v>9.8393093114035306</v>
      </c>
      <c r="BL32">
        <v>28.554799884853288</v>
      </c>
      <c r="BN32">
        <v>60</v>
      </c>
      <c r="BO32">
        <v>38.252347775581143</v>
      </c>
      <c r="BP32">
        <v>28.984959957442928</v>
      </c>
      <c r="BQ32">
        <v>9.3884027080861436</v>
      </c>
      <c r="BR32">
        <v>23.37471909289394</v>
      </c>
      <c r="BT32">
        <v>35.510204081632651</v>
      </c>
      <c r="BU32">
        <v>49.266702979174717</v>
      </c>
      <c r="BV32">
        <v>27.310481803648461</v>
      </c>
      <c r="BW32">
        <v>13.34179023334559</v>
      </c>
      <c r="BX32">
        <v>10.0814545178354</v>
      </c>
      <c r="BZ32">
        <v>60</v>
      </c>
      <c r="CA32">
        <v>34.070516606006571</v>
      </c>
      <c r="CB32">
        <v>12.63793612564219</v>
      </c>
      <c r="CC32">
        <v>3.5366285303188651</v>
      </c>
      <c r="CD32">
        <v>39.043731359694803</v>
      </c>
      <c r="CF32">
        <v>35.510204081632651</v>
      </c>
      <c r="CG32">
        <v>37.125588576886287</v>
      </c>
      <c r="CH32">
        <v>16.325641061285129</v>
      </c>
      <c r="CI32">
        <v>3.100077893298046</v>
      </c>
      <c r="CJ32">
        <v>36.51728290437925</v>
      </c>
      <c r="CL32">
        <v>100</v>
      </c>
      <c r="CM32">
        <v>2.4592519130794628</v>
      </c>
      <c r="CO32">
        <v>61.224489795918373</v>
      </c>
      <c r="CP32">
        <v>13.946601682244159</v>
      </c>
      <c r="CR32">
        <v>100</v>
      </c>
      <c r="CS32">
        <v>-2.4592519130794628</v>
      </c>
      <c r="CU32">
        <v>61.224489795918373</v>
      </c>
      <c r="CV32">
        <v>38.328765124495817</v>
      </c>
      <c r="CX32">
        <v>100</v>
      </c>
      <c r="CY32">
        <v>0.2465813714942916</v>
      </c>
      <c r="DA32">
        <v>61.224489795918373</v>
      </c>
      <c r="DB32">
        <v>5.9909656519168299</v>
      </c>
    </row>
    <row r="33" spans="1:106" x14ac:dyDescent="0.25">
      <c r="A33" t="s">
        <v>19</v>
      </c>
      <c r="B33" t="s">
        <v>107</v>
      </c>
      <c r="C33">
        <v>9.7379183106891436E-6</v>
      </c>
      <c r="D33">
        <v>0</v>
      </c>
      <c r="E33">
        <v>0</v>
      </c>
      <c r="K33" s="1"/>
      <c r="L33">
        <v>36.734693877551017</v>
      </c>
      <c r="M33">
        <v>96.401775181429315</v>
      </c>
      <c r="N33">
        <v>0.52084045385929978</v>
      </c>
      <c r="O33">
        <v>0.17859072426904599</v>
      </c>
      <c r="P33">
        <v>2.898793826422795</v>
      </c>
      <c r="X33">
        <v>36.734693877551017</v>
      </c>
      <c r="Y33">
        <v>2.513586668232584</v>
      </c>
      <c r="Z33">
        <v>44.602627728145869</v>
      </c>
      <c r="AA33">
        <v>4.1147412814341386</v>
      </c>
      <c r="AB33">
        <v>48.771093737612233</v>
      </c>
      <c r="AJ33">
        <v>36.734693877551017</v>
      </c>
      <c r="AK33">
        <v>28.059936876687381</v>
      </c>
      <c r="AL33">
        <v>14.814017912509859</v>
      </c>
      <c r="AM33">
        <v>4.8177805217051954</v>
      </c>
      <c r="AN33">
        <v>52.308265006076958</v>
      </c>
      <c r="AV33">
        <v>36.734693877551017</v>
      </c>
      <c r="AW33">
        <v>51.671725105045113</v>
      </c>
      <c r="AX33">
        <v>14.33036113453648</v>
      </c>
      <c r="AY33">
        <v>19.899995615138511</v>
      </c>
      <c r="AZ33">
        <v>14.0977743395781</v>
      </c>
      <c r="BH33">
        <v>36.734693877551017</v>
      </c>
      <c r="BI33">
        <v>51.82569460442604</v>
      </c>
      <c r="BJ33">
        <v>9.6073480002863789</v>
      </c>
      <c r="BK33">
        <v>9.7058955215336269</v>
      </c>
      <c r="BL33">
        <v>28.86106252534929</v>
      </c>
      <c r="BT33">
        <v>36.734693877551017</v>
      </c>
      <c r="BU33">
        <v>48.732177812537088</v>
      </c>
      <c r="BV33">
        <v>27.58657588602976</v>
      </c>
      <c r="BW33">
        <v>13.130565981284491</v>
      </c>
      <c r="BX33">
        <v>10.55110985415274</v>
      </c>
      <c r="CF33">
        <v>36.734693877551017</v>
      </c>
      <c r="CG33">
        <v>36.895728711654428</v>
      </c>
      <c r="CH33">
        <v>16.045223629340921</v>
      </c>
      <c r="CI33">
        <v>3.1684871128553609</v>
      </c>
      <c r="CJ33">
        <v>36.756795209785473</v>
      </c>
      <c r="CO33">
        <v>63.265306122448983</v>
      </c>
      <c r="CP33">
        <v>14.73381792439279</v>
      </c>
      <c r="CU33">
        <v>63.265306122448983</v>
      </c>
      <c r="CV33">
        <v>39.055614722558637</v>
      </c>
      <c r="DA33">
        <v>63.265306122448983</v>
      </c>
      <c r="DB33">
        <v>5.7671039051279216</v>
      </c>
    </row>
    <row r="34" spans="1:106" x14ac:dyDescent="0.25">
      <c r="A34" t="s">
        <v>20</v>
      </c>
      <c r="B34" t="s">
        <v>108</v>
      </c>
      <c r="C34">
        <v>9.8289630485483327E-6</v>
      </c>
      <c r="D34">
        <v>0</v>
      </c>
      <c r="E34">
        <v>0</v>
      </c>
      <c r="F34" t="s">
        <v>179</v>
      </c>
      <c r="K34" s="1"/>
      <c r="L34">
        <v>37.95918367346939</v>
      </c>
      <c r="M34">
        <v>96.307305621468785</v>
      </c>
      <c r="N34">
        <v>0.52034288778658855</v>
      </c>
      <c r="O34">
        <v>0.17842486472285099</v>
      </c>
      <c r="P34">
        <v>2.993926814306866</v>
      </c>
      <c r="R34" t="s">
        <v>179</v>
      </c>
      <c r="X34">
        <v>37.95918367346939</v>
      </c>
      <c r="Y34">
        <v>2.4250547944587799</v>
      </c>
      <c r="Z34">
        <v>43.335644114766723</v>
      </c>
      <c r="AA34">
        <v>4.0976175911075723</v>
      </c>
      <c r="AB34">
        <v>50.143869234267243</v>
      </c>
      <c r="AD34" t="s">
        <v>179</v>
      </c>
      <c r="AJ34">
        <v>37.95918367346939</v>
      </c>
      <c r="AK34">
        <v>27.428593466816761</v>
      </c>
      <c r="AL34">
        <v>14.50425465973478</v>
      </c>
      <c r="AM34">
        <v>4.7041371184520662</v>
      </c>
      <c r="AN34">
        <v>53.363015070975457</v>
      </c>
      <c r="AP34" t="s">
        <v>179</v>
      </c>
      <c r="AV34">
        <v>37.95918367346939</v>
      </c>
      <c r="AW34">
        <v>51.618572310262003</v>
      </c>
      <c r="AX34">
        <v>13.805293013834021</v>
      </c>
      <c r="AY34">
        <v>20.09697836318745</v>
      </c>
      <c r="AZ34">
        <v>14.47901250701473</v>
      </c>
      <c r="BB34" t="s">
        <v>179</v>
      </c>
      <c r="BH34">
        <v>37.95918367346939</v>
      </c>
      <c r="BI34">
        <v>51.525436579848353</v>
      </c>
      <c r="BJ34">
        <v>9.7490736696178502</v>
      </c>
      <c r="BK34">
        <v>9.5702650511119014</v>
      </c>
      <c r="BL34">
        <v>29.155225351017211</v>
      </c>
      <c r="BN34" t="s">
        <v>179</v>
      </c>
      <c r="BT34">
        <v>37.95918367346939</v>
      </c>
      <c r="BU34">
        <v>48.199788770170613</v>
      </c>
      <c r="BV34">
        <v>27.835920959859241</v>
      </c>
      <c r="BW34">
        <v>12.918940698559901</v>
      </c>
      <c r="BX34">
        <v>11.045779105414301</v>
      </c>
      <c r="BZ34" t="s">
        <v>179</v>
      </c>
      <c r="CF34">
        <v>37.95918367346939</v>
      </c>
      <c r="CG34">
        <v>36.677470542014198</v>
      </c>
      <c r="CH34">
        <v>15.778383457226759</v>
      </c>
      <c r="CI34">
        <v>3.231284461269516</v>
      </c>
      <c r="CJ34">
        <v>36.978090174922812</v>
      </c>
      <c r="CO34">
        <v>65.306122448979593</v>
      </c>
      <c r="CP34">
        <v>15.56417787692895</v>
      </c>
      <c r="CU34">
        <v>65.306122448979593</v>
      </c>
      <c r="CV34">
        <v>39.78246153035866</v>
      </c>
      <c r="DA34">
        <v>65.306122448979593</v>
      </c>
      <c r="DB34">
        <v>5.5338476999090016</v>
      </c>
    </row>
    <row r="35" spans="1:106" x14ac:dyDescent="0.25">
      <c r="A35" t="s">
        <v>39</v>
      </c>
      <c r="B35" t="s">
        <v>111</v>
      </c>
      <c r="C35">
        <v>0.21292735337626781</v>
      </c>
      <c r="D35">
        <v>1.163652422764818</v>
      </c>
      <c r="E35">
        <v>5.4650208360431103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96.212935901076108</v>
      </c>
      <c r="N35">
        <v>0.51984157411277776</v>
      </c>
      <c r="O35">
        <v>0.1782561320328121</v>
      </c>
      <c r="P35">
        <v>3.0889665872291832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2.342499473849414</v>
      </c>
      <c r="Z35">
        <v>42.101238075923639</v>
      </c>
      <c r="AA35">
        <v>4.0756129977689186</v>
      </c>
      <c r="AB35">
        <v>51.482864982402781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26.814042952768201</v>
      </c>
      <c r="AL35">
        <v>14.197289022153161</v>
      </c>
      <c r="AM35">
        <v>4.5944762500283032</v>
      </c>
      <c r="AN35">
        <v>54.394192089855061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51.565551034271103</v>
      </c>
      <c r="AX35">
        <v>13.303833307300399</v>
      </c>
      <c r="AY35">
        <v>20.27711944262958</v>
      </c>
      <c r="AZ35">
        <v>14.85335241009712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51.236888377767102</v>
      </c>
      <c r="BJ35">
        <v>9.8926433091983199</v>
      </c>
      <c r="BK35">
        <v>9.4326776307883051</v>
      </c>
      <c r="BL35">
        <v>29.437791333841371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47.668303575552422</v>
      </c>
      <c r="BV35">
        <v>28.059733535322909</v>
      </c>
      <c r="BW35">
        <v>12.707539485960661</v>
      </c>
      <c r="BX35">
        <v>11.56485293716811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36.470330394001948</v>
      </c>
      <c r="CH35">
        <v>15.5246332600311</v>
      </c>
      <c r="CI35">
        <v>3.288323792905798</v>
      </c>
      <c r="CJ35">
        <v>37.182311042736799</v>
      </c>
      <c r="CO35">
        <v>67.34693877551021</v>
      </c>
      <c r="CP35">
        <v>16.439578550654691</v>
      </c>
      <c r="CU35">
        <v>67.34693877551021</v>
      </c>
      <c r="CV35">
        <v>40.509305275661823</v>
      </c>
      <c r="DA35">
        <v>67.34693877551021</v>
      </c>
      <c r="DB35">
        <v>5.2914501304614268</v>
      </c>
    </row>
    <row r="36" spans="1:106" x14ac:dyDescent="0.25">
      <c r="A36" t="s">
        <v>40</v>
      </c>
      <c r="B36" t="s">
        <v>112</v>
      </c>
      <c r="C36">
        <v>1.0935468985755721</v>
      </c>
      <c r="D36">
        <v>1.558919104349185</v>
      </c>
      <c r="E36">
        <v>1.425562183368446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96.11866421206588</v>
      </c>
      <c r="N36">
        <v>0.51933751237841197</v>
      </c>
      <c r="O36">
        <v>0.1780852427253812</v>
      </c>
      <c r="P36">
        <v>3.1839132387143678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2.2646608883785011</v>
      </c>
      <c r="Z36">
        <v>40.899603078490173</v>
      </c>
      <c r="AA36">
        <v>4.0492698601809147</v>
      </c>
      <c r="AB36">
        <v>52.788680988597733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26.21538761008734</v>
      </c>
      <c r="AL36">
        <v>13.89377557561253</v>
      </c>
      <c r="AM36">
        <v>4.4884780423197146</v>
      </c>
      <c r="AN36">
        <v>55.402359085815363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51.512657525652017</v>
      </c>
      <c r="AX36">
        <v>12.82494853927043</v>
      </c>
      <c r="AY36">
        <v>20.4413104422608</v>
      </c>
      <c r="AZ36">
        <v>15.22093968711494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50.959545675788533</v>
      </c>
      <c r="BJ36">
        <v>10.037798538787561</v>
      </c>
      <c r="BK36">
        <v>9.2933929912127944</v>
      </c>
      <c r="BL36">
        <v>29.70926344580614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47.13648995215965</v>
      </c>
      <c r="BV36">
        <v>28.259230122606841</v>
      </c>
      <c r="BW36">
        <v>12.496987444275589</v>
      </c>
      <c r="BX36">
        <v>12.107722014962221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36.273601338363783</v>
      </c>
      <c r="CH36">
        <v>15.282966215267161</v>
      </c>
      <c r="CI36">
        <v>3.3391965133147541</v>
      </c>
      <c r="CJ36">
        <v>37.371641981565332</v>
      </c>
      <c r="CO36">
        <v>69.387755102040813</v>
      </c>
      <c r="CP36">
        <v>17.36409115329548</v>
      </c>
      <c r="CU36">
        <v>69.387755102040813</v>
      </c>
      <c r="CV36">
        <v>41.236145749546637</v>
      </c>
      <c r="DA36">
        <v>69.387755102040813</v>
      </c>
      <c r="DB36">
        <v>5.0402145556353037</v>
      </c>
    </row>
    <row r="37" spans="1:106" x14ac:dyDescent="0.25">
      <c r="A37" t="s">
        <v>146</v>
      </c>
      <c r="C37">
        <v>-0.35881485157740423</v>
      </c>
      <c r="D37">
        <v>11.721987881052</v>
      </c>
      <c r="E37">
        <v>-32.668625140571443</v>
      </c>
      <c r="F37">
        <v>1</v>
      </c>
      <c r="G37">
        <v>-0.1794026095008121</v>
      </c>
      <c r="H37">
        <v>5.3049128363071019E-3</v>
      </c>
      <c r="I37">
        <v>7.7081273352306939E-2</v>
      </c>
      <c r="J37">
        <v>9.7016423306300809E-2</v>
      </c>
      <c r="K37" s="1"/>
      <c r="L37">
        <v>41.632653061224488</v>
      </c>
      <c r="M37">
        <v>96.024488746252743</v>
      </c>
      <c r="N37">
        <v>0.51883170212403573</v>
      </c>
      <c r="O37">
        <v>0.17791291332701031</v>
      </c>
      <c r="P37">
        <v>3.2787668622870512</v>
      </c>
      <c r="R37">
        <v>1</v>
      </c>
      <c r="S37">
        <v>2.2709525852792467</v>
      </c>
      <c r="T37">
        <v>-3.2990572646892602</v>
      </c>
      <c r="U37">
        <v>1.9058194664289707E-2</v>
      </c>
      <c r="V37">
        <v>1.0090464707300439</v>
      </c>
      <c r="X37">
        <v>41.632653061224488</v>
      </c>
      <c r="Y37">
        <v>2.1911038799501572</v>
      </c>
      <c r="Z37">
        <v>39.730232946449149</v>
      </c>
      <c r="AA37">
        <v>4.0189186015429996</v>
      </c>
      <c r="AB37">
        <v>54.061951393478438</v>
      </c>
      <c r="AD37">
        <v>1</v>
      </c>
      <c r="AE37">
        <v>-9.6932549105973891</v>
      </c>
      <c r="AF37">
        <v>-0.28896837230925193</v>
      </c>
      <c r="AG37">
        <v>-2.2759073532734835</v>
      </c>
      <c r="AH37">
        <v>12.258130636167566</v>
      </c>
      <c r="AJ37">
        <v>41.632653061224488</v>
      </c>
      <c r="AK37">
        <v>25.631729714319871</v>
      </c>
      <c r="AL37">
        <v>13.594368895960381</v>
      </c>
      <c r="AM37">
        <v>4.3858226212121112</v>
      </c>
      <c r="AN37">
        <v>56.388079081955958</v>
      </c>
      <c r="AP37">
        <v>1</v>
      </c>
      <c r="AQ37">
        <v>7.7159064581225323</v>
      </c>
      <c r="AR37">
        <v>-4.9985371553317997</v>
      </c>
      <c r="AS37">
        <v>2.1268228489772278E-2</v>
      </c>
      <c r="AT37">
        <v>1.1438297705851619</v>
      </c>
      <c r="AV37">
        <v>41.632653061224488</v>
      </c>
      <c r="AW37">
        <v>51.459888032984402</v>
      </c>
      <c r="AX37">
        <v>12.367605234078949</v>
      </c>
      <c r="AY37">
        <v>20.59044295087698</v>
      </c>
      <c r="AZ37">
        <v>15.58191997635786</v>
      </c>
      <c r="BB37">
        <v>1</v>
      </c>
      <c r="BC37">
        <v>-11.556489401974019</v>
      </c>
      <c r="BD37">
        <v>8.6556219025503367E-2</v>
      </c>
      <c r="BE37">
        <v>-2.002663068502418</v>
      </c>
      <c r="BF37">
        <v>13.472596236860372</v>
      </c>
      <c r="BH37">
        <v>41.632653061224488</v>
      </c>
      <c r="BI37">
        <v>50.692904151518817</v>
      </c>
      <c r="BJ37">
        <v>10.184280978145351</v>
      </c>
      <c r="BK37">
        <v>9.152670863035322</v>
      </c>
      <c r="BL37">
        <v>29.970144658895851</v>
      </c>
      <c r="BN37">
        <v>1</v>
      </c>
      <c r="BO37">
        <v>0.18383491362696702</v>
      </c>
      <c r="BP37">
        <v>11.442327948678233</v>
      </c>
      <c r="BQ37">
        <v>0.83268794750255593</v>
      </c>
      <c r="BR37">
        <v>1.4028157534023884</v>
      </c>
      <c r="BT37">
        <v>41.632653061224488</v>
      </c>
      <c r="BU37">
        <v>46.603682640263727</v>
      </c>
      <c r="BV37">
        <v>28.435194188203258</v>
      </c>
      <c r="BW37">
        <v>12.287768966347979</v>
      </c>
      <c r="BX37">
        <v>12.673783739189471</v>
      </c>
      <c r="BZ37">
        <v>1</v>
      </c>
      <c r="CA37">
        <v>2.4701717663405134</v>
      </c>
      <c r="CB37">
        <v>0.62136130906810827</v>
      </c>
      <c r="CC37">
        <v>-2.038959339798124</v>
      </c>
      <c r="CD37">
        <v>6.8304500450973871</v>
      </c>
      <c r="CF37">
        <v>41.632653061224488</v>
      </c>
      <c r="CG37">
        <v>36.086904384997773</v>
      </c>
      <c r="CH37">
        <v>15.052824691713569</v>
      </c>
      <c r="CI37">
        <v>3.3840301544546971</v>
      </c>
      <c r="CJ37">
        <v>37.546893255670831</v>
      </c>
      <c r="CO37">
        <v>71.428571428571431</v>
      </c>
      <c r="CP37">
        <v>18.34188127695877</v>
      </c>
      <c r="CU37">
        <v>71.428571428571431</v>
      </c>
      <c r="CV37">
        <v>41.962982813731742</v>
      </c>
      <c r="DA37">
        <v>71.428571428571431</v>
      </c>
      <c r="DB37">
        <v>4.7804909413397736</v>
      </c>
    </row>
    <row r="38" spans="1:106" x14ac:dyDescent="0.25">
      <c r="A38" t="s">
        <v>147</v>
      </c>
      <c r="C38">
        <v>3.2021857505854951</v>
      </c>
      <c r="D38">
        <v>73.990683199507743</v>
      </c>
      <c r="E38">
        <v>23.106305805645132</v>
      </c>
      <c r="F38">
        <v>3</v>
      </c>
      <c r="G38">
        <v>-0.38906365755072159</v>
      </c>
      <c r="H38">
        <v>8.6907854042685417E-2</v>
      </c>
      <c r="I38">
        <v>5.9154473446369621E-3</v>
      </c>
      <c r="J38">
        <v>0.29624035588097608</v>
      </c>
      <c r="K38" s="1"/>
      <c r="L38">
        <v>42.857142857142861</v>
      </c>
      <c r="M38">
        <v>95.930407695451279</v>
      </c>
      <c r="N38">
        <v>0.51832514289019371</v>
      </c>
      <c r="O38">
        <v>0.1777398603641514</v>
      </c>
      <c r="P38">
        <v>3.373527551471855</v>
      </c>
      <c r="R38">
        <v>3</v>
      </c>
      <c r="S38">
        <v>-8.3540918734046699</v>
      </c>
      <c r="T38">
        <v>8.0901834363982843</v>
      </c>
      <c r="U38">
        <v>-0.21360942055977733</v>
      </c>
      <c r="V38">
        <v>0.47751136473424705</v>
      </c>
      <c r="X38">
        <v>42.857142857142861</v>
      </c>
      <c r="Y38">
        <v>2.1214150554202358</v>
      </c>
      <c r="Z38">
        <v>38.592598395541494</v>
      </c>
      <c r="AA38">
        <v>3.984884668694769</v>
      </c>
      <c r="AB38">
        <v>55.303311216371732</v>
      </c>
      <c r="AD38">
        <v>3</v>
      </c>
      <c r="AE38">
        <v>-9.4738842684992193</v>
      </c>
      <c r="AF38">
        <v>8.4896998353185573</v>
      </c>
      <c r="AG38">
        <v>13.375913535125619</v>
      </c>
      <c r="AH38">
        <v>4.0988292311391934</v>
      </c>
      <c r="AJ38">
        <v>42.857142857142861</v>
      </c>
      <c r="AK38">
        <v>25.062171541011431</v>
      </c>
      <c r="AL38">
        <v>13.29972355904424</v>
      </c>
      <c r="AM38">
        <v>4.2861901125912976</v>
      </c>
      <c r="AN38">
        <v>57.351915101376463</v>
      </c>
      <c r="AP38">
        <v>3</v>
      </c>
      <c r="AQ38">
        <v>6.1399389637599313</v>
      </c>
      <c r="AR38">
        <v>2.7800553717989231</v>
      </c>
      <c r="AS38">
        <v>-1.3196857030132889</v>
      </c>
      <c r="AT38">
        <v>0.45055938261872774</v>
      </c>
      <c r="AV38">
        <v>42.857142857142861</v>
      </c>
      <c r="AW38">
        <v>51.407238804847857</v>
      </c>
      <c r="AX38">
        <v>11.930769916060781</v>
      </c>
      <c r="AY38">
        <v>20.725408557274012</v>
      </c>
      <c r="AZ38">
        <v>15.93643891611555</v>
      </c>
      <c r="BB38">
        <v>3</v>
      </c>
      <c r="BC38">
        <v>-7.0172914265662314</v>
      </c>
      <c r="BD38">
        <v>6.7619515710322657</v>
      </c>
      <c r="BE38">
        <v>4.7205141236747483</v>
      </c>
      <c r="BF38">
        <v>-4.4651747236188388</v>
      </c>
      <c r="BH38">
        <v>42.857142857142861</v>
      </c>
      <c r="BI38">
        <v>50.43645948256421</v>
      </c>
      <c r="BJ38">
        <v>10.33183224703145</v>
      </c>
      <c r="BK38">
        <v>9.0107709769058424</v>
      </c>
      <c r="BL38">
        <v>30.220937945094828</v>
      </c>
      <c r="BN38">
        <v>3</v>
      </c>
      <c r="BO38">
        <v>-7.3825349059864891</v>
      </c>
      <c r="BP38">
        <v>39.316696749061251</v>
      </c>
      <c r="BQ38">
        <v>4.5246023448137942</v>
      </c>
      <c r="BR38">
        <v>3.1278990770764046</v>
      </c>
      <c r="BT38">
        <v>42.857142857142861</v>
      </c>
      <c r="BU38">
        <v>46.068781722145182</v>
      </c>
      <c r="BV38">
        <v>28.58932217214814</v>
      </c>
      <c r="BW38">
        <v>12.08016426292906</v>
      </c>
      <c r="BX38">
        <v>13.262161376781981</v>
      </c>
      <c r="BZ38">
        <v>3</v>
      </c>
      <c r="CA38">
        <v>8.0125644500746915</v>
      </c>
      <c r="CB38">
        <v>2.3678226446968509</v>
      </c>
      <c r="CC38">
        <v>1.8687148400685789</v>
      </c>
      <c r="CD38">
        <v>1.3213107685105308</v>
      </c>
      <c r="CF38">
        <v>42.857142857142861</v>
      </c>
      <c r="CG38">
        <v>35.909873827952019</v>
      </c>
      <c r="CH38">
        <v>14.833668630251699</v>
      </c>
      <c r="CI38">
        <v>3.422975516302635</v>
      </c>
      <c r="CJ38">
        <v>37.708818624404763</v>
      </c>
      <c r="CO38">
        <v>73.469387755102048</v>
      </c>
      <c r="CP38">
        <v>19.37754259922616</v>
      </c>
      <c r="CU38">
        <v>73.469387755102048</v>
      </c>
      <c r="CV38">
        <v>42.689816413622147</v>
      </c>
      <c r="DA38">
        <v>73.469387755102048</v>
      </c>
      <c r="DB38">
        <v>4.5126714563545338</v>
      </c>
    </row>
    <row r="39" spans="1:106" x14ac:dyDescent="0.25">
      <c r="A39" t="s">
        <v>110</v>
      </c>
      <c r="B39" t="s">
        <v>113</v>
      </c>
      <c r="C39">
        <v>2.3840993868035659E-2</v>
      </c>
      <c r="D39">
        <v>0.21223021070264669</v>
      </c>
      <c r="E39">
        <v>8.9019028265927354</v>
      </c>
      <c r="F39">
        <v>5</v>
      </c>
      <c r="G39">
        <v>-0.14399304542237701</v>
      </c>
      <c r="H39">
        <v>-8.9768846734319896E-2</v>
      </c>
      <c r="I39">
        <v>2.8375661362077947E-3</v>
      </c>
      <c r="J39">
        <v>0.23092432344058511</v>
      </c>
      <c r="K39" s="1"/>
      <c r="L39">
        <v>44.081632653061227</v>
      </c>
      <c r="M39">
        <v>95.836419251476144</v>
      </c>
      <c r="N39">
        <v>0.51781883421743058</v>
      </c>
      <c r="O39">
        <v>0.17756680036325639</v>
      </c>
      <c r="P39">
        <v>3.468195399793407</v>
      </c>
      <c r="R39">
        <v>5</v>
      </c>
      <c r="S39">
        <v>25.715893809289604</v>
      </c>
      <c r="T39">
        <v>19.544931705811145</v>
      </c>
      <c r="U39">
        <v>-0.3249263764702599</v>
      </c>
      <c r="V39">
        <v>1.2190716297891524</v>
      </c>
      <c r="X39">
        <v>44.081632653061227</v>
      </c>
      <c r="Y39">
        <v>2.0551810216445938</v>
      </c>
      <c r="Z39">
        <v>37.48617014150809</v>
      </c>
      <c r="AA39">
        <v>3.947493508475822</v>
      </c>
      <c r="AB39">
        <v>56.513395476604437</v>
      </c>
      <c r="AD39">
        <v>5</v>
      </c>
      <c r="AE39">
        <v>-5.9727407427935759</v>
      </c>
      <c r="AF39">
        <v>5.8903272864329148</v>
      </c>
      <c r="AG39">
        <v>4.7772466621586425</v>
      </c>
      <c r="AH39">
        <v>-4.6948332075518877</v>
      </c>
      <c r="AJ39">
        <v>44.081632653061227</v>
      </c>
      <c r="AK39">
        <v>24.50593664222782</v>
      </c>
      <c r="AL39">
        <v>13.01038359199203</v>
      </c>
      <c r="AM39">
        <v>4.1893149644848746</v>
      </c>
      <c r="AN39">
        <v>58.294365117072317</v>
      </c>
      <c r="AP39">
        <v>5</v>
      </c>
      <c r="AQ39">
        <v>11.954126982329164</v>
      </c>
      <c r="AR39">
        <v>8.447073504984985</v>
      </c>
      <c r="AS39">
        <v>-3.051009174305551</v>
      </c>
      <c r="AT39">
        <v>-0.363046558665437</v>
      </c>
      <c r="AV39">
        <v>44.081632653061227</v>
      </c>
      <c r="AW39">
        <v>51.354706089822038</v>
      </c>
      <c r="AX39">
        <v>11.51340910955073</v>
      </c>
      <c r="AY39">
        <v>20.847098850247779</v>
      </c>
      <c r="AZ39">
        <v>16.284642144677651</v>
      </c>
      <c r="BB39">
        <v>5</v>
      </c>
      <c r="BC39">
        <v>-8.7010133905117755</v>
      </c>
      <c r="BD39">
        <v>5.9715246355730764</v>
      </c>
      <c r="BE39">
        <v>-3.8981819129073614E-2</v>
      </c>
      <c r="BF39">
        <v>2.7684699225067693</v>
      </c>
      <c r="BH39">
        <v>44.081632653061227</v>
      </c>
      <c r="BI39">
        <v>50.189707346530909</v>
      </c>
      <c r="BJ39">
        <v>10.48019396520565</v>
      </c>
      <c r="BK39">
        <v>8.8679530634743138</v>
      </c>
      <c r="BL39">
        <v>30.462146276387429</v>
      </c>
      <c r="BN39">
        <v>5</v>
      </c>
      <c r="BO39">
        <v>-27.755178927487727</v>
      </c>
      <c r="BP39">
        <v>36.947882167527865</v>
      </c>
      <c r="BQ39">
        <v>0.91417892199549655</v>
      </c>
      <c r="BR39">
        <v>5.8847753497302477</v>
      </c>
      <c r="BT39">
        <v>44.081632653061227</v>
      </c>
      <c r="BU39">
        <v>45.530720855144082</v>
      </c>
      <c r="BV39">
        <v>28.723346242432189</v>
      </c>
      <c r="BW39">
        <v>11.87440886111894</v>
      </c>
      <c r="BX39">
        <v>13.871953575309149</v>
      </c>
      <c r="BZ39">
        <v>5</v>
      </c>
      <c r="CA39">
        <v>7.5743295215758479</v>
      </c>
      <c r="CB39">
        <v>-0.48746255564538998</v>
      </c>
      <c r="CC39">
        <v>-0.2428344188226701</v>
      </c>
      <c r="CD39">
        <v>-4.7911004559301311</v>
      </c>
      <c r="CF39">
        <v>44.081632653061227</v>
      </c>
      <c r="CG39">
        <v>35.742143961274543</v>
      </c>
      <c r="CH39">
        <v>14.624957971762869</v>
      </c>
      <c r="CI39">
        <v>3.4561833988355382</v>
      </c>
      <c r="CJ39">
        <v>37.858171847118612</v>
      </c>
      <c r="CO39">
        <v>75.510204081632651</v>
      </c>
      <c r="CP39">
        <v>20.476546976257818</v>
      </c>
      <c r="CU39">
        <v>75.510204081632651</v>
      </c>
      <c r="CV39">
        <v>43.416646532296618</v>
      </c>
      <c r="DA39">
        <v>75.510204081632651</v>
      </c>
      <c r="DB39">
        <v>4.2371858048596662</v>
      </c>
    </row>
    <row r="40" spans="1:106" x14ac:dyDescent="0.25">
      <c r="A40" t="s">
        <v>91</v>
      </c>
      <c r="B40" t="s">
        <v>114</v>
      </c>
      <c r="C40">
        <v>2.319476848159403E-28</v>
      </c>
      <c r="D40">
        <v>20.922140254263251</v>
      </c>
      <c r="E40">
        <v>9.0201979256080102E+28</v>
      </c>
      <c r="F40">
        <v>10</v>
      </c>
      <c r="G40">
        <v>0.25829627607551231</v>
      </c>
      <c r="H40">
        <v>-3.7092464337111553E-2</v>
      </c>
      <c r="I40">
        <v>-1.9814352184120587E-2</v>
      </c>
      <c r="J40">
        <v>-0.20138947386782069</v>
      </c>
      <c r="K40" s="1"/>
      <c r="L40">
        <v>45.306122448979593</v>
      </c>
      <c r="M40">
        <v>95.742522084268671</v>
      </c>
      <c r="N40">
        <v>0.51731348230037577</v>
      </c>
      <c r="O40">
        <v>0.17739424569957701</v>
      </c>
      <c r="P40">
        <v>3.562770500134393</v>
      </c>
      <c r="R40">
        <v>10</v>
      </c>
      <c r="S40">
        <v>-6.7867469539127896</v>
      </c>
      <c r="T40">
        <v>6.6100056879001983</v>
      </c>
      <c r="U40">
        <v>0.16104430371902767</v>
      </c>
      <c r="V40">
        <v>1.5274967281849072E-2</v>
      </c>
      <c r="X40">
        <v>45.306122448979593</v>
      </c>
      <c r="Y40">
        <v>1.991988385479083</v>
      </c>
      <c r="Z40">
        <v>36.410418900089837</v>
      </c>
      <c r="AA40">
        <v>3.9070705677257571</v>
      </c>
      <c r="AB40">
        <v>57.692839193503389</v>
      </c>
      <c r="AD40">
        <v>10</v>
      </c>
      <c r="AE40">
        <v>1.120102693942485</v>
      </c>
      <c r="AF40">
        <v>-0.68527859908802924</v>
      </c>
      <c r="AG40">
        <v>3.3199222986553458</v>
      </c>
      <c r="AH40">
        <v>-3.7547464203313012</v>
      </c>
      <c r="AJ40">
        <v>45.306122448979593</v>
      </c>
      <c r="AK40">
        <v>23.96266686110808</v>
      </c>
      <c r="AL40">
        <v>12.72639632103971</v>
      </c>
      <c r="AM40">
        <v>4.0950653044795926</v>
      </c>
      <c r="AN40">
        <v>59.215871830579857</v>
      </c>
      <c r="AP40">
        <v>10</v>
      </c>
      <c r="AQ40">
        <v>4.9847331970842532</v>
      </c>
      <c r="AR40">
        <v>-4.0678721497070676</v>
      </c>
      <c r="AS40">
        <v>-6.8167662507684863</v>
      </c>
      <c r="AT40">
        <v>5.8999188572860044</v>
      </c>
      <c r="AV40">
        <v>45.306122448979593</v>
      </c>
      <c r="AW40">
        <v>51.302286136486558</v>
      </c>
      <c r="AX40">
        <v>11.114489338883651</v>
      </c>
      <c r="AY40">
        <v>20.956405418594159</v>
      </c>
      <c r="AZ40">
        <v>16.626675300333851</v>
      </c>
      <c r="BB40">
        <v>10</v>
      </c>
      <c r="BC40">
        <v>-10.833098778052459</v>
      </c>
      <c r="BD40">
        <v>1.7212671774937398</v>
      </c>
      <c r="BE40">
        <v>-3.7483756383393008</v>
      </c>
      <c r="BF40">
        <v>12.860206587330818</v>
      </c>
      <c r="BH40">
        <v>45.306122448979593</v>
      </c>
      <c r="BI40">
        <v>49.952143421025127</v>
      </c>
      <c r="BJ40">
        <v>10.62910775242772</v>
      </c>
      <c r="BK40">
        <v>8.7244768533906871</v>
      </c>
      <c r="BL40">
        <v>30.694272624758</v>
      </c>
      <c r="BN40">
        <v>10</v>
      </c>
      <c r="BO40">
        <v>-12.452734326056209</v>
      </c>
      <c r="BP40">
        <v>21.110914765434863</v>
      </c>
      <c r="BQ40">
        <v>-3.7843268080541694</v>
      </c>
      <c r="BR40">
        <v>1.8426814445534676</v>
      </c>
      <c r="BT40">
        <v>45.306122448979593</v>
      </c>
      <c r="BU40">
        <v>44.989479101191037</v>
      </c>
      <c r="BV40">
        <v>28.83806053946827</v>
      </c>
      <c r="BW40">
        <v>11.67055304474953</v>
      </c>
      <c r="BX40">
        <v>14.502336848595551</v>
      </c>
      <c r="BZ40">
        <v>10</v>
      </c>
      <c r="CA40">
        <v>3.6387501573772028</v>
      </c>
      <c r="CB40">
        <v>0.3532410793155023</v>
      </c>
      <c r="CC40">
        <v>3.3769755186655015</v>
      </c>
      <c r="CD40">
        <v>-4.6403036643469218</v>
      </c>
      <c r="CF40">
        <v>45.306122448979593</v>
      </c>
      <c r="CG40">
        <v>35.583349079013402</v>
      </c>
      <c r="CH40">
        <v>14.426152657128419</v>
      </c>
      <c r="CI40">
        <v>3.483804602030411</v>
      </c>
      <c r="CJ40">
        <v>37.995706683163867</v>
      </c>
      <c r="CO40">
        <v>77.551020408163268</v>
      </c>
      <c r="CP40">
        <v>21.645539811258889</v>
      </c>
      <c r="CU40">
        <v>77.551020408163268</v>
      </c>
      <c r="CV40">
        <v>44.143473273997166</v>
      </c>
      <c r="DA40">
        <v>77.551020408163268</v>
      </c>
      <c r="DB40">
        <v>3.9544967552706529</v>
      </c>
    </row>
    <row r="41" spans="1:106" x14ac:dyDescent="0.25">
      <c r="A41" t="s">
        <v>21</v>
      </c>
      <c r="B41" t="s">
        <v>41</v>
      </c>
      <c r="C41">
        <v>3.17154646979797E-3</v>
      </c>
      <c r="D41">
        <v>324280.21142673981</v>
      </c>
      <c r="E41">
        <v>102246716.07835427</v>
      </c>
      <c r="F41">
        <v>30</v>
      </c>
      <c r="G41">
        <v>0.23677132618198016</v>
      </c>
      <c r="H41">
        <v>0.25153778622682221</v>
      </c>
      <c r="I41">
        <v>2.5582710491900779E-2</v>
      </c>
      <c r="J41">
        <v>-0.51389198846325312</v>
      </c>
      <c r="K41" s="1"/>
      <c r="L41">
        <v>46.530612244897959</v>
      </c>
      <c r="M41">
        <v>95.648717375242711</v>
      </c>
      <c r="N41">
        <v>0.51680833525471459</v>
      </c>
      <c r="O41">
        <v>0.17722165919106159</v>
      </c>
      <c r="P41">
        <v>3.6572529429793912</v>
      </c>
      <c r="R41">
        <v>30</v>
      </c>
      <c r="S41">
        <v>-0.11758047803115401</v>
      </c>
      <c r="T41">
        <v>-2.4561612366883594</v>
      </c>
      <c r="U41">
        <v>0.48184637574722089</v>
      </c>
      <c r="V41">
        <v>2.090028410013737</v>
      </c>
      <c r="X41">
        <v>46.530612244897959</v>
      </c>
      <c r="Y41">
        <v>1.9314237537795591</v>
      </c>
      <c r="Z41">
        <v>35.364815387027619</v>
      </c>
      <c r="AA41">
        <v>3.8639412932841708</v>
      </c>
      <c r="AB41">
        <v>58.842277386395402</v>
      </c>
      <c r="AD41">
        <v>30</v>
      </c>
      <c r="AE41">
        <v>2.8641465851654395</v>
      </c>
      <c r="AF41">
        <v>-6.9928218518301417</v>
      </c>
      <c r="AG41">
        <v>-2.2829184411498273</v>
      </c>
      <c r="AH41">
        <v>6.4115934605612424</v>
      </c>
      <c r="AJ41">
        <v>46.530612244897959</v>
      </c>
      <c r="AK41">
        <v>23.431676661182799</v>
      </c>
      <c r="AL41">
        <v>12.44804493859991</v>
      </c>
      <c r="AM41">
        <v>4.0031607235107032</v>
      </c>
      <c r="AN41">
        <v>60.117117994655899</v>
      </c>
      <c r="AP41">
        <v>30</v>
      </c>
      <c r="AQ41">
        <v>21.229354538487975</v>
      </c>
      <c r="AR41">
        <v>-5.3571454724138512</v>
      </c>
      <c r="AS41">
        <v>-16.283624424939831</v>
      </c>
      <c r="AT41">
        <v>0.41155916456754049</v>
      </c>
      <c r="AV41">
        <v>46.530612244897959</v>
      </c>
      <c r="AW41">
        <v>51.249975193421037</v>
      </c>
      <c r="AX41">
        <v>10.732977128394349</v>
      </c>
      <c r="AY41">
        <v>21.054219851109039</v>
      </c>
      <c r="AZ41">
        <v>16.962684021373811</v>
      </c>
      <c r="BB41">
        <v>30</v>
      </c>
      <c r="BC41">
        <v>7.0757725012526862E-7</v>
      </c>
      <c r="BD41">
        <v>-0.48396787972237298</v>
      </c>
      <c r="BE41">
        <v>-0.20225753539876123</v>
      </c>
      <c r="BF41">
        <v>0.68622405595768754</v>
      </c>
      <c r="BH41">
        <v>46.530612244897959</v>
      </c>
      <c r="BI41">
        <v>49.723449055419657</v>
      </c>
      <c r="BJ41">
        <v>10.77844649534627</v>
      </c>
      <c r="BK41">
        <v>8.5804714803460982</v>
      </c>
      <c r="BL41">
        <v>30.91763362049176</v>
      </c>
      <c r="BN41">
        <v>30</v>
      </c>
      <c r="BO41">
        <v>0.65453656941775051</v>
      </c>
      <c r="BP41">
        <v>6.7531153408295026</v>
      </c>
      <c r="BQ41">
        <v>-7.4080406278882904</v>
      </c>
      <c r="BR41">
        <v>-4.0816364702322971E-5</v>
      </c>
      <c r="BT41">
        <v>46.530612244897959</v>
      </c>
      <c r="BU41">
        <v>44.44503552221655</v>
      </c>
      <c r="BV41">
        <v>28.93425920366921</v>
      </c>
      <c r="BW41">
        <v>11.46864709765279</v>
      </c>
      <c r="BX41">
        <v>15.152487710465859</v>
      </c>
      <c r="BZ41">
        <v>30</v>
      </c>
      <c r="CA41">
        <v>6.4144574198572641</v>
      </c>
      <c r="CB41">
        <v>-2.77704851795629</v>
      </c>
      <c r="CC41">
        <v>0.28083569894247384</v>
      </c>
      <c r="CD41">
        <v>2.0875960372032623</v>
      </c>
      <c r="CF41">
        <v>46.530612244897959</v>
      </c>
      <c r="CG41">
        <v>35.43312347521664</v>
      </c>
      <c r="CH41">
        <v>14.236712627229689</v>
      </c>
      <c r="CI41">
        <v>3.505989925864236</v>
      </c>
      <c r="CJ41">
        <v>38.122176891892018</v>
      </c>
      <c r="CO41">
        <v>79.591836734693885</v>
      </c>
      <c r="CP41">
        <v>22.892777022782429</v>
      </c>
      <c r="CU41">
        <v>79.591836734693885</v>
      </c>
      <c r="CV41">
        <v>44.870296815454928</v>
      </c>
      <c r="DA41">
        <v>79.591836734693885</v>
      </c>
      <c r="DB41">
        <v>3.665095380398899</v>
      </c>
    </row>
    <row r="42" spans="1:106" x14ac:dyDescent="0.25">
      <c r="A42" t="s">
        <v>22</v>
      </c>
      <c r="B42" t="s">
        <v>42</v>
      </c>
      <c r="C42">
        <v>4.8958829305407299E-2</v>
      </c>
      <c r="D42">
        <v>93269.529750549555</v>
      </c>
      <c r="E42">
        <v>1905060.4574045304</v>
      </c>
      <c r="K42" s="1"/>
      <c r="L42">
        <v>47.755102040816332</v>
      </c>
      <c r="M42">
        <v>95.555005113803375</v>
      </c>
      <c r="N42">
        <v>0.5163033669210928</v>
      </c>
      <c r="O42">
        <v>0.1770490129487485</v>
      </c>
      <c r="P42">
        <v>3.7516428190334761</v>
      </c>
      <c r="R42">
        <v>60</v>
      </c>
      <c r="S42">
        <v>1.422445006648547</v>
      </c>
      <c r="T42">
        <v>-1.3245974792424811</v>
      </c>
      <c r="U42">
        <v>-0.26616265244609361</v>
      </c>
      <c r="V42">
        <v>0.16545712845515936</v>
      </c>
      <c r="X42">
        <v>47.755102040816332</v>
      </c>
      <c r="Y42">
        <v>1.873313122162519</v>
      </c>
      <c r="Z42">
        <v>34.348627062798997</v>
      </c>
      <c r="AA42">
        <v>3.8182985370973999</v>
      </c>
      <c r="AB42">
        <v>59.96227409608813</v>
      </c>
      <c r="AD42">
        <v>60</v>
      </c>
      <c r="AE42">
        <v>-1.7791231870568396</v>
      </c>
      <c r="AF42">
        <v>1.0314981534550718</v>
      </c>
      <c r="AG42">
        <v>3.3232115272670413</v>
      </c>
      <c r="AH42">
        <v>-2.5755867616689443</v>
      </c>
      <c r="AJ42">
        <v>47.755102040816332</v>
      </c>
      <c r="AK42">
        <v>22.912690312744701</v>
      </c>
      <c r="AL42">
        <v>12.175274970951699</v>
      </c>
      <c r="AM42">
        <v>3.9135304750405142</v>
      </c>
      <c r="AN42">
        <v>60.998504559175807</v>
      </c>
      <c r="AP42">
        <v>60</v>
      </c>
      <c r="AQ42">
        <v>29.501133582903478</v>
      </c>
      <c r="AR42">
        <v>5.5285572554622799</v>
      </c>
      <c r="AS42">
        <v>-20.052223095454721</v>
      </c>
      <c r="AT42">
        <v>-14.977323937209299</v>
      </c>
      <c r="AV42">
        <v>47.755102040816332</v>
      </c>
      <c r="AW42">
        <v>51.197774060293092</v>
      </c>
      <c r="AX42">
        <v>10.36841750527922</v>
      </c>
      <c r="AY42">
        <v>21.140886526901038</v>
      </c>
      <c r="AZ42">
        <v>17.292778101824901</v>
      </c>
      <c r="BB42">
        <v>60</v>
      </c>
      <c r="BC42">
        <v>-5.1820587488389123</v>
      </c>
      <c r="BD42">
        <v>-3.9234957378035364</v>
      </c>
      <c r="BE42">
        <v>-2.4109259496498003</v>
      </c>
      <c r="BF42">
        <v>11.516479784679866</v>
      </c>
      <c r="BH42">
        <v>47.755102040816332</v>
      </c>
      <c r="BI42">
        <v>49.503070011723651</v>
      </c>
      <c r="BJ42">
        <v>10.927829827557339</v>
      </c>
      <c r="BK42">
        <v>8.4362874421232465</v>
      </c>
      <c r="BL42">
        <v>31.132813370199841</v>
      </c>
      <c r="BN42">
        <v>60</v>
      </c>
      <c r="BO42">
        <v>11.43265222441886</v>
      </c>
      <c r="BP42">
        <v>4.2250400425570724</v>
      </c>
      <c r="BQ42">
        <v>-4.9884027080861433</v>
      </c>
      <c r="BR42">
        <v>-10.66971909289396</v>
      </c>
      <c r="BT42">
        <v>47.755102040816332</v>
      </c>
      <c r="BU42">
        <v>43.897369180151181</v>
      </c>
      <c r="BV42">
        <v>29.012736375447911</v>
      </c>
      <c r="BW42">
        <v>11.26874130366064</v>
      </c>
      <c r="BX42">
        <v>15.82158267474475</v>
      </c>
      <c r="BZ42">
        <v>60</v>
      </c>
      <c r="CA42">
        <v>27.449483393993432</v>
      </c>
      <c r="CB42">
        <v>0.23660054102447958</v>
      </c>
      <c r="CC42">
        <v>-1.2366285303188653</v>
      </c>
      <c r="CD42">
        <v>-15.738268026361464</v>
      </c>
      <c r="CF42">
        <v>47.755102040816332</v>
      </c>
      <c r="CG42">
        <v>35.29110144393232</v>
      </c>
      <c r="CH42">
        <v>14.05609782294802</v>
      </c>
      <c r="CI42">
        <v>3.522890170314001</v>
      </c>
      <c r="CJ42">
        <v>38.238336232654547</v>
      </c>
      <c r="CO42">
        <v>81.632653061224488</v>
      </c>
      <c r="CP42">
        <v>24.228791796017969</v>
      </c>
      <c r="CU42">
        <v>81.632653061224488</v>
      </c>
      <c r="CV42">
        <v>45.597117370871203</v>
      </c>
      <c r="DA42">
        <v>81.632653061224488</v>
      </c>
      <c r="DB42">
        <v>3.3694970751717421</v>
      </c>
    </row>
    <row r="43" spans="1:106" x14ac:dyDescent="0.25">
      <c r="A43" t="s">
        <v>23</v>
      </c>
      <c r="B43" t="s">
        <v>43</v>
      </c>
      <c r="C43">
        <v>3.7539083287031148E-4</v>
      </c>
      <c r="D43">
        <v>29289.806477110189</v>
      </c>
      <c r="E43">
        <v>78024831.488703713</v>
      </c>
      <c r="K43" s="1"/>
      <c r="L43">
        <v>48.979591836734699</v>
      </c>
      <c r="M43">
        <v>95.461385151957444</v>
      </c>
      <c r="N43">
        <v>0.51579861071335209</v>
      </c>
      <c r="O43">
        <v>0.1768763314067672</v>
      </c>
      <c r="P43">
        <v>3.845940218569595</v>
      </c>
      <c r="X43">
        <v>48.979591836734699</v>
      </c>
      <c r="Y43">
        <v>1.8173167158785071</v>
      </c>
      <c r="Z43">
        <v>33.36102797521464</v>
      </c>
      <c r="AA43">
        <v>3.7705848714962822</v>
      </c>
      <c r="AB43">
        <v>61.053589104217323</v>
      </c>
      <c r="AJ43">
        <v>48.979591836734699</v>
      </c>
      <c r="AK43">
        <v>22.405432086086531</v>
      </c>
      <c r="AL43">
        <v>11.90803194437415</v>
      </c>
      <c r="AM43">
        <v>3.8261038125313349</v>
      </c>
      <c r="AN43">
        <v>61.860432474014942</v>
      </c>
      <c r="AV43">
        <v>48.979591836734699</v>
      </c>
      <c r="AW43">
        <v>51.145679533246089</v>
      </c>
      <c r="AX43">
        <v>10.019335809287879</v>
      </c>
      <c r="AY43">
        <v>21.217688588156999</v>
      </c>
      <c r="AZ43">
        <v>17.617152263607281</v>
      </c>
      <c r="BH43">
        <v>48.979591836734699</v>
      </c>
      <c r="BI43">
        <v>49.290519322171477</v>
      </c>
      <c r="BJ43">
        <v>11.07696677967685</v>
      </c>
      <c r="BK43">
        <v>8.2922042585156834</v>
      </c>
      <c r="BL43">
        <v>31.340310291240069</v>
      </c>
      <c r="BT43">
        <v>48.979591836734699</v>
      </c>
      <c r="BU43">
        <v>43.346459136925468</v>
      </c>
      <c r="BV43">
        <v>29.07428619521724</v>
      </c>
      <c r="BW43">
        <v>11.070885946604999</v>
      </c>
      <c r="BX43">
        <v>16.508798255256821</v>
      </c>
      <c r="CF43">
        <v>48.979591836734699</v>
      </c>
      <c r="CG43">
        <v>35.156917279208493</v>
      </c>
      <c r="CH43">
        <v>13.88376818516476</v>
      </c>
      <c r="CI43">
        <v>3.534656135356697</v>
      </c>
      <c r="CJ43">
        <v>38.344938464802937</v>
      </c>
      <c r="CO43">
        <v>83.673469387755105</v>
      </c>
      <c r="CP43">
        <v>25.66746623346522</v>
      </c>
      <c r="CU43">
        <v>83.673469387755105</v>
      </c>
      <c r="CV43">
        <v>46.32393543652443</v>
      </c>
      <c r="DA43">
        <v>83.673469387755105</v>
      </c>
      <c r="DB43">
        <v>3.0683242570473812</v>
      </c>
    </row>
    <row r="44" spans="1:106" x14ac:dyDescent="0.25">
      <c r="A44" t="s">
        <v>24</v>
      </c>
      <c r="B44" t="s">
        <v>44</v>
      </c>
      <c r="C44">
        <v>3.3420150087566198E-3</v>
      </c>
      <c r="D44">
        <v>65456.204698157133</v>
      </c>
      <c r="E44">
        <v>19585850.011640072</v>
      </c>
      <c r="K44" s="1"/>
      <c r="L44">
        <v>50.204081632653057</v>
      </c>
      <c r="M44">
        <v>95.36785734171167</v>
      </c>
      <c r="N44">
        <v>0.51529410004533394</v>
      </c>
      <c r="O44">
        <v>0.17670363899924729</v>
      </c>
      <c r="P44">
        <v>3.94014523186069</v>
      </c>
      <c r="X44">
        <v>50.204081632653057</v>
      </c>
      <c r="Y44">
        <v>1.7632849868030249</v>
      </c>
      <c r="Z44">
        <v>32.401354228727499</v>
      </c>
      <c r="AA44">
        <v>3.7210271718876622</v>
      </c>
      <c r="AB44">
        <v>62.116849731724173</v>
      </c>
      <c r="AJ44">
        <v>50.204081632653057</v>
      </c>
      <c r="AK44">
        <v>21.909626251500999</v>
      </c>
      <c r="AL44">
        <v>11.646261385146341</v>
      </c>
      <c r="AM44">
        <v>3.7408099894454798</v>
      </c>
      <c r="AN44">
        <v>62.70330268904867</v>
      </c>
      <c r="AV44">
        <v>50.204081632653057</v>
      </c>
      <c r="AW44">
        <v>51.093690095158493</v>
      </c>
      <c r="AX44">
        <v>9.6851251921702524</v>
      </c>
      <c r="AY44">
        <v>21.285107387650349</v>
      </c>
      <c r="AZ44">
        <v>17.93593351931915</v>
      </c>
      <c r="BH44">
        <v>50.204081632653057</v>
      </c>
      <c r="BI44">
        <v>49.085507409164173</v>
      </c>
      <c r="BJ44">
        <v>11.225728362774531</v>
      </c>
      <c r="BK44">
        <v>8.1483487894380424</v>
      </c>
      <c r="BL44">
        <v>31.540416090227239</v>
      </c>
      <c r="BT44">
        <v>50.204081632653057</v>
      </c>
      <c r="BU44">
        <v>42.792284454469971</v>
      </c>
      <c r="BV44">
        <v>29.11970280339003</v>
      </c>
      <c r="BW44">
        <v>10.87513131031781</v>
      </c>
      <c r="BX44">
        <v>17.213310965826711</v>
      </c>
      <c r="CF44">
        <v>50.204081632653057</v>
      </c>
      <c r="CG44">
        <v>35.030287149153587</v>
      </c>
      <c r="CH44">
        <v>13.71924292628742</v>
      </c>
      <c r="CI44">
        <v>3.541466055075746</v>
      </c>
      <c r="CJ44">
        <v>38.442566306613053</v>
      </c>
      <c r="CO44">
        <v>85.714285714285722</v>
      </c>
      <c r="CP44">
        <v>27.227855154609049</v>
      </c>
      <c r="CU44">
        <v>85.714285714285722</v>
      </c>
      <c r="CV44">
        <v>47.050751488410867</v>
      </c>
      <c r="DA44">
        <v>85.714285714285722</v>
      </c>
      <c r="DB44">
        <v>2.762601996956537</v>
      </c>
    </row>
    <row r="45" spans="1:106" x14ac:dyDescent="0.25">
      <c r="A45" t="s">
        <v>123</v>
      </c>
      <c r="B45" t="s">
        <v>124</v>
      </c>
      <c r="C45">
        <v>3.2965970185890772E-28</v>
      </c>
      <c r="D45">
        <v>20.922795584943501</v>
      </c>
      <c r="E45">
        <v>6.3467859331797632E+28</v>
      </c>
      <c r="K45" s="1"/>
      <c r="L45">
        <v>51.428571428571431</v>
      </c>
      <c r="M45">
        <v>95.274421535072833</v>
      </c>
      <c r="N45">
        <v>0.51478986833088025</v>
      </c>
      <c r="O45">
        <v>0.17653096016031819</v>
      </c>
      <c r="P45">
        <v>4.0342579491797057</v>
      </c>
      <c r="X45">
        <v>51.428571428571431</v>
      </c>
      <c r="Y45">
        <v>1.7111267361629441</v>
      </c>
      <c r="Z45">
        <v>31.468929405002338</v>
      </c>
      <c r="AA45">
        <v>3.6698033039585529</v>
      </c>
      <c r="AB45">
        <v>63.152652526551748</v>
      </c>
      <c r="AJ45">
        <v>51.428571428571431</v>
      </c>
      <c r="AK45">
        <v>21.42499707928085</v>
      </c>
      <c r="AL45">
        <v>11.38990881954733</v>
      </c>
      <c r="AM45">
        <v>3.657578259245259</v>
      </c>
      <c r="AN45">
        <v>63.527516154152373</v>
      </c>
      <c r="AV45">
        <v>51.428571428571431</v>
      </c>
      <c r="AW45">
        <v>51.041804313731127</v>
      </c>
      <c r="AX45">
        <v>9.3651985176751325</v>
      </c>
      <c r="AY45">
        <v>21.343605948175359</v>
      </c>
      <c r="AZ45">
        <v>18.249247414716621</v>
      </c>
      <c r="BH45">
        <v>51.428571428571431</v>
      </c>
      <c r="BI45">
        <v>48.887744695102697</v>
      </c>
      <c r="BJ45">
        <v>11.373985587920091</v>
      </c>
      <c r="BK45">
        <v>8.0048478948049535</v>
      </c>
      <c r="BL45">
        <v>31.733422473776109</v>
      </c>
      <c r="BT45">
        <v>51.428571428571431</v>
      </c>
      <c r="BU45">
        <v>42.234824194715223</v>
      </c>
      <c r="BV45">
        <v>29.149780340379191</v>
      </c>
      <c r="BW45">
        <v>10.681527678630999</v>
      </c>
      <c r="BX45">
        <v>17.934297320279061</v>
      </c>
      <c r="CF45">
        <v>51.428571428571431</v>
      </c>
      <c r="CG45">
        <v>34.905150586369992</v>
      </c>
      <c r="CH45">
        <v>13.562093413746339</v>
      </c>
      <c r="CI45">
        <v>3.5464684073048409</v>
      </c>
      <c r="CJ45">
        <v>38.534527463370743</v>
      </c>
      <c r="CO45">
        <v>87.755102040816325</v>
      </c>
      <c r="CP45">
        <v>28.937541206166191</v>
      </c>
      <c r="CU45">
        <v>87.755102040816325</v>
      </c>
      <c r="CV45">
        <v>47.777561006838198</v>
      </c>
      <c r="DA45">
        <v>87.755102040816325</v>
      </c>
      <c r="DB45">
        <v>2.452119315842713</v>
      </c>
    </row>
    <row r="46" spans="1:106" x14ac:dyDescent="0.25">
      <c r="A46" t="s">
        <v>25</v>
      </c>
      <c r="B46" t="s">
        <v>45</v>
      </c>
      <c r="C46">
        <v>1E-10</v>
      </c>
      <c r="D46">
        <v>0</v>
      </c>
      <c r="E46">
        <v>0</v>
      </c>
      <c r="K46" s="1"/>
      <c r="L46">
        <v>52.653061224489797</v>
      </c>
      <c r="M46">
        <v>95.181077584047685</v>
      </c>
      <c r="N46">
        <v>0.5142859489838324</v>
      </c>
      <c r="O46">
        <v>0.1763583193241095</v>
      </c>
      <c r="P46">
        <v>4.1282784607995877</v>
      </c>
      <c r="X46">
        <v>52.653061224489797</v>
      </c>
      <c r="Y46">
        <v>1.6607507651851341</v>
      </c>
      <c r="Z46">
        <v>30.563077085703942</v>
      </c>
      <c r="AA46">
        <v>3.617091133395967</v>
      </c>
      <c r="AB46">
        <v>64.16159403664318</v>
      </c>
      <c r="AJ46">
        <v>52.653061224489797</v>
      </c>
      <c r="AK46">
        <v>20.951268839718789</v>
      </c>
      <c r="AL46">
        <v>11.1389197738562</v>
      </c>
      <c r="AM46">
        <v>3.5763378753929822</v>
      </c>
      <c r="AN46">
        <v>64.333473819201387</v>
      </c>
      <c r="AV46">
        <v>52.653061224489797</v>
      </c>
      <c r="AW46">
        <v>50.990020756664862</v>
      </c>
      <c r="AX46">
        <v>9.0589686495513071</v>
      </c>
      <c r="AY46">
        <v>21.393647292526278</v>
      </c>
      <c r="AZ46">
        <v>18.557219495555799</v>
      </c>
      <c r="BH46">
        <v>52.653061224489797</v>
      </c>
      <c r="BI46">
        <v>48.696941602388058</v>
      </c>
      <c r="BJ46">
        <v>11.52160946618327</v>
      </c>
      <c r="BK46">
        <v>7.8618284345310494</v>
      </c>
      <c r="BL46">
        <v>31.919621148501459</v>
      </c>
      <c r="BT46">
        <v>52.653061224489797</v>
      </c>
      <c r="BU46">
        <v>41.674057419591783</v>
      </c>
      <c r="BV46">
        <v>29.16531294659756</v>
      </c>
      <c r="BW46">
        <v>10.490125335376501</v>
      </c>
      <c r="BX46">
        <v>18.670933832438578</v>
      </c>
      <c r="CF46">
        <v>52.653061224489797</v>
      </c>
      <c r="CG46">
        <v>34.781171614627219</v>
      </c>
      <c r="CH46">
        <v>13.411940883934021</v>
      </c>
      <c r="CI46">
        <v>3.5498783564553378</v>
      </c>
      <c r="CJ46">
        <v>38.621306545236308</v>
      </c>
      <c r="CO46">
        <v>89.795918367346943</v>
      </c>
      <c r="CP46">
        <v>30.83831288790628</v>
      </c>
      <c r="CU46">
        <v>89.795918367346943</v>
      </c>
      <c r="CV46">
        <v>48.504361305971067</v>
      </c>
      <c r="DA46">
        <v>89.795918367346943</v>
      </c>
      <c r="DB46">
        <v>2.1374326123229772</v>
      </c>
    </row>
    <row r="47" spans="1:106" x14ac:dyDescent="0.25">
      <c r="A47" t="s">
        <v>26</v>
      </c>
      <c r="B47" t="s">
        <v>46</v>
      </c>
      <c r="C47">
        <v>1E-10</v>
      </c>
      <c r="D47">
        <v>0</v>
      </c>
      <c r="E47">
        <v>0</v>
      </c>
      <c r="K47" s="1"/>
      <c r="L47">
        <v>53.877551020408163</v>
      </c>
      <c r="M47">
        <v>95.087825340643022</v>
      </c>
      <c r="N47">
        <v>0.51378237541803229</v>
      </c>
      <c r="O47">
        <v>0.17618574092475059</v>
      </c>
      <c r="P47">
        <v>4.2222068569932798</v>
      </c>
      <c r="X47">
        <v>53.877551020408163</v>
      </c>
      <c r="Y47">
        <v>1.6120658750964649</v>
      </c>
      <c r="Z47">
        <v>29.68312085249708</v>
      </c>
      <c r="AA47">
        <v>3.563068525886917</v>
      </c>
      <c r="AB47">
        <v>65.144270809941489</v>
      </c>
      <c r="AJ47">
        <v>53.877551020408163</v>
      </c>
      <c r="AK47">
        <v>20.48816580310756</v>
      </c>
      <c r="AL47">
        <v>10.89323977435202</v>
      </c>
      <c r="AM47">
        <v>3.4970180913509612</v>
      </c>
      <c r="AN47">
        <v>65.121576634071104</v>
      </c>
      <c r="AV47">
        <v>53.877551020408163</v>
      </c>
      <c r="AW47">
        <v>50.938337991660497</v>
      </c>
      <c r="AX47">
        <v>8.7658484515475656</v>
      </c>
      <c r="AY47">
        <v>21.435694443497379</v>
      </c>
      <c r="AZ47">
        <v>18.859975307592808</v>
      </c>
      <c r="BH47">
        <v>53.877551020408163</v>
      </c>
      <c r="BI47">
        <v>48.51280855342123</v>
      </c>
      <c r="BJ47">
        <v>11.66847100863378</v>
      </c>
      <c r="BK47">
        <v>7.7194172685309601</v>
      </c>
      <c r="BL47">
        <v>32.099303821018047</v>
      </c>
      <c r="BT47">
        <v>53.877551020408163</v>
      </c>
      <c r="BU47">
        <v>41.10998172284684</v>
      </c>
      <c r="BV47">
        <v>29.167072842811681</v>
      </c>
      <c r="BW47">
        <v>10.300972321923391</v>
      </c>
      <c r="BX47">
        <v>19.422402646422309</v>
      </c>
      <c r="CF47">
        <v>53.877551020408163</v>
      </c>
      <c r="CG47">
        <v>34.658553329939693</v>
      </c>
      <c r="CH47">
        <v>13.26841302226835</v>
      </c>
      <c r="CI47">
        <v>3.551641440564278</v>
      </c>
      <c r="CJ47">
        <v>38.703114072301091</v>
      </c>
      <c r="CO47">
        <v>91.83673469387756</v>
      </c>
      <c r="CP47">
        <v>32.999385468046192</v>
      </c>
      <c r="CU47">
        <v>91.83673469387756</v>
      </c>
      <c r="CV47">
        <v>49.231165261765177</v>
      </c>
      <c r="DA47">
        <v>91.83673469387756</v>
      </c>
      <c r="DB47">
        <v>1.8189561623150661</v>
      </c>
    </row>
    <row r="48" spans="1:106" x14ac:dyDescent="0.25">
      <c r="A48" t="s">
        <v>115</v>
      </c>
      <c r="B48" t="s">
        <v>117</v>
      </c>
      <c r="C48">
        <v>-1.0628238460592341</v>
      </c>
      <c r="D48">
        <v>224.77594551860611</v>
      </c>
      <c r="E48">
        <v>-211.4893699007942</v>
      </c>
      <c r="K48" s="1"/>
      <c r="L48">
        <v>55.102040816326529</v>
      </c>
      <c r="M48">
        <v>94.994664656865581</v>
      </c>
      <c r="N48">
        <v>0.51327918104732151</v>
      </c>
      <c r="O48">
        <v>0.176013249396371</v>
      </c>
      <c r="P48">
        <v>4.3160432280337258</v>
      </c>
      <c r="X48">
        <v>55.102040816326529</v>
      </c>
      <c r="Y48">
        <v>1.564980867123807</v>
      </c>
      <c r="Z48">
        <v>28.828384287046529</v>
      </c>
      <c r="AA48">
        <v>3.507913347118417</v>
      </c>
      <c r="AB48">
        <v>66.101279394389792</v>
      </c>
      <c r="AJ48">
        <v>55.102040816326529</v>
      </c>
      <c r="AK48">
        <v>20.03541223973988</v>
      </c>
      <c r="AL48">
        <v>10.65281434731385</v>
      </c>
      <c r="AM48">
        <v>3.419548160581507</v>
      </c>
      <c r="AN48">
        <v>65.892225548636887</v>
      </c>
      <c r="AV48">
        <v>55.102040816326529</v>
      </c>
      <c r="AW48">
        <v>50.886754586418867</v>
      </c>
      <c r="AX48">
        <v>8.4852507874126957</v>
      </c>
      <c r="AY48">
        <v>21.470210423882921</v>
      </c>
      <c r="AZ48">
        <v>19.157640396583769</v>
      </c>
      <c r="BH48">
        <v>55.102040816326529</v>
      </c>
      <c r="BI48">
        <v>48.335055970603207</v>
      </c>
      <c r="BJ48">
        <v>11.81444122634136</v>
      </c>
      <c r="BK48">
        <v>7.5777412567193148</v>
      </c>
      <c r="BL48">
        <v>32.272762197940672</v>
      </c>
      <c r="BT48">
        <v>55.102040816326529</v>
      </c>
      <c r="BU48">
        <v>40.542915757038323</v>
      </c>
      <c r="BV48">
        <v>29.155574604947521</v>
      </c>
      <c r="BW48">
        <v>10.114040601295811</v>
      </c>
      <c r="BX48">
        <v>20.18789857072252</v>
      </c>
      <c r="CF48">
        <v>55.102040816326529</v>
      </c>
      <c r="CG48">
        <v>34.537460280814287</v>
      </c>
      <c r="CH48">
        <v>13.13114281039298</v>
      </c>
      <c r="CI48">
        <v>3.5517506149924678</v>
      </c>
      <c r="CJ48">
        <v>38.780145147522163</v>
      </c>
      <c r="CO48">
        <v>93.877551020408163</v>
      </c>
      <c r="CP48">
        <v>35.57231052969059</v>
      </c>
      <c r="CU48">
        <v>93.877551020408163</v>
      </c>
      <c r="CV48">
        <v>49.957976191832778</v>
      </c>
      <c r="DA48">
        <v>93.877551020408163</v>
      </c>
      <c r="DB48">
        <v>1.4988778606704589</v>
      </c>
    </row>
    <row r="49" spans="1:106" x14ac:dyDescent="0.25">
      <c r="A49" t="s">
        <v>116</v>
      </c>
      <c r="B49" t="s">
        <v>118</v>
      </c>
      <c r="C49">
        <v>2.6632750962603642</v>
      </c>
      <c r="D49">
        <v>109.1240925735773</v>
      </c>
      <c r="E49">
        <v>40.973646592799902</v>
      </c>
      <c r="K49" s="1"/>
      <c r="L49">
        <v>56.326530612244902</v>
      </c>
      <c r="M49">
        <v>94.901595384722157</v>
      </c>
      <c r="N49">
        <v>0.51277639928554164</v>
      </c>
      <c r="O49">
        <v>0.17584086917310029</v>
      </c>
      <c r="P49">
        <v>4.4097876641938711</v>
      </c>
      <c r="X49">
        <v>56.326530612244902</v>
      </c>
      <c r="Y49">
        <v>1.519404542494031</v>
      </c>
      <c r="Z49">
        <v>27.99819097101706</v>
      </c>
      <c r="AA49">
        <v>3.4518034627774772</v>
      </c>
      <c r="AB49">
        <v>67.033216337931151</v>
      </c>
      <c r="AJ49">
        <v>56.326530612244902</v>
      </c>
      <c r="AK49">
        <v>19.592732419908479</v>
      </c>
      <c r="AL49">
        <v>10.41758901902077</v>
      </c>
      <c r="AM49">
        <v>3.3438573365469288</v>
      </c>
      <c r="AN49">
        <v>66.645821512774091</v>
      </c>
      <c r="AV49">
        <v>56.326530612244902</v>
      </c>
      <c r="AW49">
        <v>50.83526910864083</v>
      </c>
      <c r="AX49">
        <v>8.2165885208954847</v>
      </c>
      <c r="AY49">
        <v>21.497658256477159</v>
      </c>
      <c r="AZ49">
        <v>19.45034030828478</v>
      </c>
      <c r="BH49">
        <v>56.326530612244902</v>
      </c>
      <c r="BI49">
        <v>48.163394276334976</v>
      </c>
      <c r="BJ49">
        <v>11.959391130375741</v>
      </c>
      <c r="BK49">
        <v>7.4369272590107451</v>
      </c>
      <c r="BL49">
        <v>32.44028798588409</v>
      </c>
      <c r="BT49">
        <v>56.326530612244902</v>
      </c>
      <c r="BU49">
        <v>39.973249327504497</v>
      </c>
      <c r="BV49">
        <v>29.131237708731479</v>
      </c>
      <c r="BW49">
        <v>9.9293103065953776</v>
      </c>
      <c r="BX49">
        <v>20.966632191172831</v>
      </c>
      <c r="CF49">
        <v>56.326530612244902</v>
      </c>
      <c r="CG49">
        <v>34.41802138737232</v>
      </c>
      <c r="CH49">
        <v>12.99977981374148</v>
      </c>
      <c r="CI49">
        <v>3.5502423664195142</v>
      </c>
      <c r="CJ49">
        <v>38.852569226127322</v>
      </c>
      <c r="CO49">
        <v>95.91836734693878</v>
      </c>
      <c r="CP49">
        <v>39.049708208859329</v>
      </c>
      <c r="CU49">
        <v>95.91836734693878</v>
      </c>
      <c r="CV49">
        <v>50.684797151845089</v>
      </c>
      <c r="DA49">
        <v>95.91836734693878</v>
      </c>
      <c r="DB49">
        <v>1.1752161482554879</v>
      </c>
    </row>
    <row r="50" spans="1:106" x14ac:dyDescent="0.25">
      <c r="A50" t="s">
        <v>148</v>
      </c>
      <c r="C50">
        <v>-0.17394978336691741</v>
      </c>
      <c r="D50">
        <v>104.05837873884759</v>
      </c>
      <c r="E50">
        <v>-598.20930342496706</v>
      </c>
      <c r="K50" s="1"/>
      <c r="L50">
        <v>57.551020408163268</v>
      </c>
      <c r="M50">
        <v>94.808617376219516</v>
      </c>
      <c r="N50">
        <v>0.51227406354653438</v>
      </c>
      <c r="O50">
        <v>0.17566862468906791</v>
      </c>
      <c r="P50">
        <v>4.5034402557466597</v>
      </c>
      <c r="X50">
        <v>57.551020408163268</v>
      </c>
      <c r="Y50">
        <v>1.475245702434008</v>
      </c>
      <c r="Z50">
        <v>27.19186448607346</v>
      </c>
      <c r="AA50">
        <v>3.3949167385511121</v>
      </c>
      <c r="AB50">
        <v>67.940678188508627</v>
      </c>
      <c r="AJ50">
        <v>57.551020408163268</v>
      </c>
      <c r="AK50">
        <v>19.159850613906091</v>
      </c>
      <c r="AL50">
        <v>10.18750931575185</v>
      </c>
      <c r="AM50">
        <v>3.2698748727095399</v>
      </c>
      <c r="AN50">
        <v>67.382765476358102</v>
      </c>
      <c r="AV50">
        <v>57.551020408163268</v>
      </c>
      <c r="AW50">
        <v>50.783880126027199</v>
      </c>
      <c r="AX50">
        <v>7.9592745157447284</v>
      </c>
      <c r="AY50">
        <v>21.518500964074359</v>
      </c>
      <c r="AZ50">
        <v>19.73820058845196</v>
      </c>
      <c r="BH50">
        <v>57.551020408163268</v>
      </c>
      <c r="BI50">
        <v>47.997533893017533</v>
      </c>
      <c r="BJ50">
        <v>12.10319173180663</v>
      </c>
      <c r="BK50">
        <v>7.2971021353198822</v>
      </c>
      <c r="BL50">
        <v>32.602172891463063</v>
      </c>
      <c r="BT50">
        <v>57.551020408163268</v>
      </c>
      <c r="BU50">
        <v>39.401352486148383</v>
      </c>
      <c r="BV50">
        <v>29.094438642910649</v>
      </c>
      <c r="BW50">
        <v>9.7467889108250159</v>
      </c>
      <c r="BX50">
        <v>21.757849494120169</v>
      </c>
      <c r="CF50">
        <v>57.551020408163268</v>
      </c>
      <c r="CG50">
        <v>34.300335930754898</v>
      </c>
      <c r="CH50">
        <v>12.87399527370213</v>
      </c>
      <c r="CI50">
        <v>3.5471718446844882</v>
      </c>
      <c r="CJ50">
        <v>38.92054446798079</v>
      </c>
      <c r="CO50">
        <v>97.959183673469397</v>
      </c>
      <c r="CP50">
        <v>44.978281100433023</v>
      </c>
      <c r="CU50">
        <v>97.959183673469397</v>
      </c>
      <c r="CV50">
        <v>51.411633178612142</v>
      </c>
      <c r="DA50">
        <v>97.959183673469397</v>
      </c>
      <c r="DB50">
        <v>0.84951425754478183</v>
      </c>
    </row>
    <row r="51" spans="1:106" x14ac:dyDescent="0.25">
      <c r="A51" t="s">
        <v>149</v>
      </c>
      <c r="C51">
        <v>0.17624179084147029</v>
      </c>
      <c r="D51">
        <v>106.5968093966559</v>
      </c>
      <c r="E51">
        <v>604.83276348763309</v>
      </c>
      <c r="K51" s="1"/>
      <c r="L51">
        <v>58.775510204081627</v>
      </c>
      <c r="M51">
        <v>94.71573048336441</v>
      </c>
      <c r="N51">
        <v>0.51177220724414141</v>
      </c>
      <c r="O51">
        <v>0.17549654037840329</v>
      </c>
      <c r="P51">
        <v>4.5970010929650353</v>
      </c>
      <c r="X51">
        <v>58.775510204081627</v>
      </c>
      <c r="Y51">
        <v>1.4324131481706071</v>
      </c>
      <c r="Z51">
        <v>26.40872841388051</v>
      </c>
      <c r="AA51">
        <v>3.3374310401263352</v>
      </c>
      <c r="AB51">
        <v>68.824261494065325</v>
      </c>
      <c r="AJ51">
        <v>58.775510204081627</v>
      </c>
      <c r="AK51">
        <v>18.736491166254961</v>
      </c>
      <c r="AL51">
        <v>9.9625207012997219</v>
      </c>
      <c r="AM51">
        <v>3.1975300586346078</v>
      </c>
      <c r="AN51">
        <v>68.103458341815568</v>
      </c>
      <c r="AV51">
        <v>58.775510204081627</v>
      </c>
      <c r="AW51">
        <v>50.732586206278818</v>
      </c>
      <c r="AX51">
        <v>7.7127216357092099</v>
      </c>
      <c r="AY51">
        <v>21.533201569468801</v>
      </c>
      <c r="AZ51">
        <v>20.02134678284143</v>
      </c>
      <c r="BH51">
        <v>58.775510204081627</v>
      </c>
      <c r="BI51">
        <v>47.837185243051842</v>
      </c>
      <c r="BJ51">
        <v>12.245714041703771</v>
      </c>
      <c r="BK51">
        <v>7.1583927455613576</v>
      </c>
      <c r="BL51">
        <v>32.758708621292378</v>
      </c>
      <c r="BT51">
        <v>58.775510204081627</v>
      </c>
      <c r="BU51">
        <v>38.827595284872928</v>
      </c>
      <c r="BV51">
        <v>29.045553896232089</v>
      </c>
      <c r="BW51">
        <v>9.5664838869876352</v>
      </c>
      <c r="BX51">
        <v>22.560796465911551</v>
      </c>
      <c r="CF51">
        <v>58.775510204081627</v>
      </c>
      <c r="CG51">
        <v>34.18448404971695</v>
      </c>
      <c r="CH51">
        <v>12.753475312590711</v>
      </c>
      <c r="CI51">
        <v>3.5426070338353099</v>
      </c>
      <c r="CJ51">
        <v>38.984220057176387</v>
      </c>
    </row>
    <row r="52" spans="1:106" x14ac:dyDescent="0.25">
      <c r="A52" t="s">
        <v>120</v>
      </c>
      <c r="B52" t="s">
        <v>119</v>
      </c>
      <c r="C52">
        <v>0.1226955959029368</v>
      </c>
      <c r="D52">
        <v>0.3682443328342081</v>
      </c>
      <c r="E52">
        <v>3.0012840324401076</v>
      </c>
      <c r="K52" s="1"/>
      <c r="L52">
        <v>60</v>
      </c>
      <c r="M52">
        <v>94.622934558163621</v>
      </c>
      <c r="N52">
        <v>0.51127086379220443</v>
      </c>
      <c r="O52">
        <v>0.17532464067523609</v>
      </c>
      <c r="P52">
        <v>4.6904702661219444</v>
      </c>
      <c r="X52">
        <v>60</v>
      </c>
      <c r="Y52">
        <v>1.390888326684786</v>
      </c>
      <c r="Z52">
        <v>25.647930812575812</v>
      </c>
      <c r="AA52">
        <v>3.2794959857794268</v>
      </c>
      <c r="AB52">
        <v>69.684542871544835</v>
      </c>
      <c r="AJ52">
        <v>60</v>
      </c>
      <c r="AK52">
        <v>18.322456520390169</v>
      </c>
      <c r="AL52">
        <v>9.7425018465449273</v>
      </c>
      <c r="AM52">
        <v>3.1267884727329589</v>
      </c>
      <c r="AN52">
        <v>68.808253428335604</v>
      </c>
      <c r="AV52">
        <v>60</v>
      </c>
      <c r="AW52">
        <v>50.68138591709652</v>
      </c>
      <c r="AX52">
        <v>7.4763427445377193</v>
      </c>
      <c r="AY52">
        <v>21.54222309545472</v>
      </c>
      <c r="AZ52">
        <v>20.2999044372093</v>
      </c>
      <c r="BH52">
        <v>60</v>
      </c>
      <c r="BI52">
        <v>47.682058748838912</v>
      </c>
      <c r="BJ52">
        <v>12.386829071136869</v>
      </c>
      <c r="BK52">
        <v>7.0209259496498007</v>
      </c>
      <c r="BL52">
        <v>32.910186881986803</v>
      </c>
      <c r="BT52">
        <v>60</v>
      </c>
      <c r="BU52">
        <v>38.252347775581143</v>
      </c>
      <c r="BV52">
        <v>28.984959957442928</v>
      </c>
      <c r="BW52">
        <v>9.3884027080861436</v>
      </c>
      <c r="BX52">
        <v>23.37471909289394</v>
      </c>
      <c r="CF52">
        <v>60</v>
      </c>
      <c r="CG52">
        <v>34.070516606006571</v>
      </c>
      <c r="CH52">
        <v>12.63793612564219</v>
      </c>
      <c r="CI52">
        <v>3.5366285303188651</v>
      </c>
      <c r="CJ52">
        <v>39.043731359694803</v>
      </c>
    </row>
    <row r="53" spans="1:106" x14ac:dyDescent="0.25">
      <c r="A53" t="s">
        <v>122</v>
      </c>
      <c r="B53" t="s">
        <v>121</v>
      </c>
      <c r="C53">
        <v>4.150608026380157E-4</v>
      </c>
      <c r="D53">
        <v>442.7679247760002</v>
      </c>
      <c r="E53">
        <v>1066754.3693884979</v>
      </c>
      <c r="G53" s="1"/>
      <c r="L53" s="1"/>
    </row>
    <row r="54" spans="1:106" x14ac:dyDescent="0.25">
      <c r="A54" t="s">
        <v>27</v>
      </c>
      <c r="B54" t="s">
        <v>47</v>
      </c>
      <c r="C54">
        <v>2.2082533325913749E-2</v>
      </c>
      <c r="D54">
        <v>3.321689019494821</v>
      </c>
      <c r="E54">
        <v>150.42155582742106</v>
      </c>
      <c r="G54" s="1"/>
    </row>
    <row r="55" spans="1:106" x14ac:dyDescent="0.25">
      <c r="A55" t="s">
        <v>28</v>
      </c>
      <c r="B55" t="s">
        <v>48</v>
      </c>
      <c r="C55">
        <v>2.9095562262573302E-6</v>
      </c>
      <c r="D55">
        <v>0.5520130372266252</v>
      </c>
      <c r="E55">
        <v>189724.13464464992</v>
      </c>
    </row>
    <row r="56" spans="1:106" x14ac:dyDescent="0.25">
      <c r="A56" t="s">
        <v>29</v>
      </c>
      <c r="B56" t="s">
        <v>49</v>
      </c>
      <c r="C56">
        <v>5.351796604958711E-6</v>
      </c>
      <c r="D56">
        <v>1.8924307916865439</v>
      </c>
      <c r="E56">
        <v>353606.6355610583</v>
      </c>
    </row>
    <row r="57" spans="1:106" x14ac:dyDescent="0.25">
      <c r="A57" t="s">
        <v>30</v>
      </c>
      <c r="B57" t="s">
        <v>50</v>
      </c>
      <c r="C57">
        <v>9.0113316813022024E-6</v>
      </c>
      <c r="D57">
        <v>6.7527948031892757</v>
      </c>
      <c r="E57">
        <v>749367.02387736866</v>
      </c>
    </row>
    <row r="58" spans="1:106" x14ac:dyDescent="0.25">
      <c r="A58" t="s">
        <v>125</v>
      </c>
      <c r="B58" t="s">
        <v>126</v>
      </c>
      <c r="C58">
        <v>4.3160987476046389E-4</v>
      </c>
      <c r="D58">
        <v>442.73016143991492</v>
      </c>
      <c r="E58">
        <v>1025764.6715928884</v>
      </c>
    </row>
    <row r="59" spans="1:106" x14ac:dyDescent="0.25">
      <c r="A59" t="s">
        <v>31</v>
      </c>
      <c r="B59" t="s">
        <v>51</v>
      </c>
      <c r="C59">
        <v>1E-10</v>
      </c>
      <c r="D59">
        <v>0</v>
      </c>
      <c r="E59">
        <v>0</v>
      </c>
    </row>
    <row r="60" spans="1:106" x14ac:dyDescent="0.25">
      <c r="A60" t="s">
        <v>32</v>
      </c>
      <c r="B60" t="s">
        <v>52</v>
      </c>
      <c r="C60">
        <v>1E-10</v>
      </c>
      <c r="D60">
        <v>0</v>
      </c>
      <c r="E60">
        <v>0</v>
      </c>
    </row>
    <row r="61" spans="1:106" x14ac:dyDescent="0.25">
      <c r="A61" t="s">
        <v>127</v>
      </c>
      <c r="B61" t="s">
        <v>129</v>
      </c>
      <c r="C61">
        <v>1</v>
      </c>
      <c r="D61">
        <v>0</v>
      </c>
      <c r="E61">
        <v>0</v>
      </c>
    </row>
    <row r="62" spans="1:106" x14ac:dyDescent="0.25">
      <c r="A62" t="s">
        <v>128</v>
      </c>
      <c r="B62" t="s">
        <v>130</v>
      </c>
      <c r="C62">
        <v>1</v>
      </c>
      <c r="D62">
        <v>0</v>
      </c>
      <c r="E62">
        <v>0</v>
      </c>
    </row>
    <row r="63" spans="1:106" x14ac:dyDescent="0.25">
      <c r="A63" t="s">
        <v>150</v>
      </c>
      <c r="C63">
        <v>1</v>
      </c>
      <c r="D63">
        <v>0</v>
      </c>
      <c r="E63">
        <v>0</v>
      </c>
    </row>
    <row r="64" spans="1:106" x14ac:dyDescent="0.25">
      <c r="A64" t="s">
        <v>151</v>
      </c>
      <c r="C64">
        <v>1</v>
      </c>
      <c r="D64">
        <v>0</v>
      </c>
      <c r="E64">
        <v>0</v>
      </c>
    </row>
    <row r="65" spans="1:5" x14ac:dyDescent="0.25">
      <c r="A65" t="s">
        <v>176</v>
      </c>
      <c r="B65" t="s">
        <v>131</v>
      </c>
      <c r="C65">
        <v>-2.9289894105666869E-3</v>
      </c>
      <c r="D65">
        <v>2.2153378668740622</v>
      </c>
      <c r="E65">
        <v>-756.34888227385204</v>
      </c>
    </row>
    <row r="66" spans="1:5" x14ac:dyDescent="0.25">
      <c r="A66" t="s">
        <v>177</v>
      </c>
      <c r="B66" t="s">
        <v>132</v>
      </c>
      <c r="C66">
        <v>3.9926020486162562E-4</v>
      </c>
      <c r="D66">
        <v>1.472385723913693</v>
      </c>
      <c r="E66">
        <v>3687.7848229927849</v>
      </c>
    </row>
    <row r="67" spans="1:5" x14ac:dyDescent="0.25">
      <c r="A67" t="s">
        <v>33</v>
      </c>
      <c r="B67" t="s">
        <v>53</v>
      </c>
      <c r="C67">
        <v>4.8707454093603678E-2</v>
      </c>
      <c r="D67">
        <v>4.9630064089208172E-3</v>
      </c>
      <c r="E67">
        <v>0.10189418645004822</v>
      </c>
    </row>
    <row r="68" spans="1:5" x14ac:dyDescent="0.25">
      <c r="A68" t="s">
        <v>34</v>
      </c>
      <c r="B68" t="s">
        <v>54</v>
      </c>
      <c r="C68">
        <v>7.1238904644975792E-3</v>
      </c>
      <c r="D68">
        <v>2.4876958212961191E-2</v>
      </c>
      <c r="E68">
        <v>3.4920467035445455</v>
      </c>
    </row>
    <row r="69" spans="1:5" x14ac:dyDescent="0.25">
      <c r="A69" t="s">
        <v>35</v>
      </c>
      <c r="B69" t="s">
        <v>55</v>
      </c>
      <c r="C69">
        <v>4.1426981511431447E-2</v>
      </c>
      <c r="D69">
        <v>3.3469531615587999E-3</v>
      </c>
      <c r="E69">
        <v>8.0791625154616561E-2</v>
      </c>
    </row>
    <row r="70" spans="1:5" x14ac:dyDescent="0.25">
      <c r="A70" t="s">
        <v>36</v>
      </c>
      <c r="B70" t="s">
        <v>56</v>
      </c>
      <c r="C70">
        <v>1.583046172090391E-3</v>
      </c>
      <c r="D70">
        <v>8.2855761012282005E-4</v>
      </c>
      <c r="E70">
        <v>0.52339446867094275</v>
      </c>
    </row>
    <row r="71" spans="1:5" x14ac:dyDescent="0.25">
      <c r="A71" t="s">
        <v>178</v>
      </c>
      <c r="B71" t="s">
        <v>133</v>
      </c>
      <c r="C71">
        <v>4.7595595416868873E-5</v>
      </c>
      <c r="D71">
        <v>0.74297624221535286</v>
      </c>
      <c r="E71">
        <v>15610.189046023081</v>
      </c>
    </row>
    <row r="72" spans="1:5" x14ac:dyDescent="0.25">
      <c r="A72" t="s">
        <v>37</v>
      </c>
      <c r="B72" t="s">
        <v>57</v>
      </c>
      <c r="C72">
        <v>1E-10</v>
      </c>
      <c r="D72">
        <v>0</v>
      </c>
      <c r="E72">
        <v>0</v>
      </c>
    </row>
    <row r="73" spans="1:5" x14ac:dyDescent="0.25">
      <c r="A73" t="s">
        <v>38</v>
      </c>
      <c r="B73" t="s">
        <v>58</v>
      </c>
      <c r="C73">
        <v>1E-10</v>
      </c>
      <c r="D73">
        <v>0</v>
      </c>
      <c r="E73">
        <v>0</v>
      </c>
    </row>
    <row r="74" spans="1:5" x14ac:dyDescent="0.25">
      <c r="A74" t="s">
        <v>157</v>
      </c>
      <c r="B74" t="s">
        <v>158</v>
      </c>
      <c r="C74">
        <v>2.6007782726994182E-5</v>
      </c>
      <c r="D74">
        <v>1.157023605324494E-5</v>
      </c>
      <c r="E74">
        <v>0.44487591174913493</v>
      </c>
    </row>
    <row r="75" spans="1:5" x14ac:dyDescent="0.25">
      <c r="A75" t="s">
        <v>159</v>
      </c>
      <c r="B75" t="s">
        <v>161</v>
      </c>
      <c r="C75">
        <v>2.588586788195009E-5</v>
      </c>
      <c r="D75">
        <v>1.7509061479562511E-5</v>
      </c>
      <c r="E75">
        <v>0.67639460880395563</v>
      </c>
    </row>
    <row r="76" spans="1:5" x14ac:dyDescent="0.25">
      <c r="A76" t="s">
        <v>162</v>
      </c>
      <c r="B76" t="s">
        <v>168</v>
      </c>
      <c r="C76">
        <v>-9.4636535435107996E-3</v>
      </c>
      <c r="D76">
        <v>8.3080436098440825E-3</v>
      </c>
      <c r="E76">
        <v>-0.87788966192035678</v>
      </c>
    </row>
    <row r="77" spans="1:5" x14ac:dyDescent="0.25">
      <c r="A77" t="s">
        <v>163</v>
      </c>
      <c r="B77" t="s">
        <v>170</v>
      </c>
      <c r="C77">
        <v>-0.43344225758001792</v>
      </c>
      <c r="D77">
        <v>0.3210435533322033</v>
      </c>
      <c r="E77">
        <v>-0.74068355753923076</v>
      </c>
    </row>
    <row r="78" spans="1:5" x14ac:dyDescent="0.25">
      <c r="A78" t="s">
        <v>164</v>
      </c>
      <c r="B78" t="s">
        <v>171</v>
      </c>
      <c r="C78">
        <v>0.50362557655558926</v>
      </c>
      <c r="D78">
        <v>0.38125829854111593</v>
      </c>
      <c r="E78">
        <v>0.75702727639177658</v>
      </c>
    </row>
    <row r="79" spans="1:5" x14ac:dyDescent="0.25">
      <c r="A79" t="s">
        <v>165</v>
      </c>
      <c r="B79" t="s">
        <v>172</v>
      </c>
      <c r="C79">
        <v>7.5429396735754453E-2</v>
      </c>
      <c r="D79">
        <v>8.4428422149598087E-2</v>
      </c>
      <c r="E79">
        <v>1.1193039557954994</v>
      </c>
    </row>
    <row r="80" spans="1:5" x14ac:dyDescent="0.25">
      <c r="A80" t="s">
        <v>160</v>
      </c>
      <c r="B80" t="s">
        <v>169</v>
      </c>
      <c r="C80">
        <v>-2.7788027376791371E-5</v>
      </c>
      <c r="D80">
        <v>1.8960753039402131E-5</v>
      </c>
      <c r="E80">
        <v>-0.68233533752878761</v>
      </c>
    </row>
    <row r="81" spans="1:5" x14ac:dyDescent="0.25">
      <c r="A81" t="s">
        <v>166</v>
      </c>
      <c r="B81" t="s">
        <v>173</v>
      </c>
      <c r="C81">
        <v>0</v>
      </c>
      <c r="D81">
        <v>0</v>
      </c>
      <c r="E81" t="e">
        <v>#DIV/0!</v>
      </c>
    </row>
    <row r="82" spans="1:5" x14ac:dyDescent="0.25">
      <c r="A82" t="s">
        <v>167</v>
      </c>
      <c r="B82" t="s">
        <v>174</v>
      </c>
      <c r="C82">
        <v>0</v>
      </c>
      <c r="D82">
        <v>0</v>
      </c>
      <c r="E82" t="e"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54EB-7A47-48EC-90FF-398914BC4E6B}">
  <dimension ref="A1:DB82"/>
  <sheetViews>
    <sheetView topLeftCell="CO1" workbookViewId="0">
      <selection activeCell="DB11" sqref="DB11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15.28515625" bestFit="1" customWidth="1"/>
    <col min="4" max="4" width="15.28515625" customWidth="1"/>
    <col min="6" max="6" width="10" customWidth="1"/>
    <col min="18" max="18" width="9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140</v>
      </c>
      <c r="F1" t="s">
        <v>134</v>
      </c>
      <c r="L1" t="s">
        <v>141</v>
      </c>
      <c r="R1" t="s">
        <v>142</v>
      </c>
      <c r="X1" t="s">
        <v>141</v>
      </c>
      <c r="AD1" t="s">
        <v>143</v>
      </c>
      <c r="AJ1" t="s">
        <v>141</v>
      </c>
      <c r="AP1" t="s">
        <v>92</v>
      </c>
      <c r="AV1" t="s">
        <v>141</v>
      </c>
      <c r="BB1" t="s">
        <v>109</v>
      </c>
      <c r="BH1" t="s">
        <v>141</v>
      </c>
      <c r="BN1" t="s">
        <v>144</v>
      </c>
      <c r="BT1" t="s">
        <v>141</v>
      </c>
      <c r="BZ1" t="s">
        <v>145</v>
      </c>
      <c r="CL1" t="s">
        <v>152</v>
      </c>
      <c r="CR1" t="s">
        <v>155</v>
      </c>
      <c r="CX1" t="s">
        <v>156</v>
      </c>
    </row>
    <row r="2" spans="1:106" x14ac:dyDescent="0.25">
      <c r="A2" t="s">
        <v>59</v>
      </c>
      <c r="B2" t="s">
        <v>60</v>
      </c>
      <c r="C2">
        <v>2.257317525562966E-3</v>
      </c>
      <c r="D2">
        <v>7.4859165612672744E-4</v>
      </c>
      <c r="E2">
        <v>0.33162886818062143</v>
      </c>
      <c r="F2" t="s">
        <v>135</v>
      </c>
      <c r="G2" s="1" t="s">
        <v>136</v>
      </c>
      <c r="H2" t="s">
        <v>137</v>
      </c>
      <c r="I2" t="s">
        <v>138</v>
      </c>
      <c r="J2" t="s">
        <v>139</v>
      </c>
      <c r="L2" t="s">
        <v>135</v>
      </c>
      <c r="M2" s="1" t="s">
        <v>136</v>
      </c>
      <c r="N2" t="s">
        <v>137</v>
      </c>
      <c r="O2" t="s">
        <v>138</v>
      </c>
      <c r="P2" t="s">
        <v>139</v>
      </c>
      <c r="R2" t="s">
        <v>135</v>
      </c>
      <c r="S2" s="1" t="s">
        <v>136</v>
      </c>
      <c r="T2" t="s">
        <v>137</v>
      </c>
      <c r="U2" t="s">
        <v>138</v>
      </c>
      <c r="V2" t="s">
        <v>139</v>
      </c>
      <c r="X2" t="s">
        <v>135</v>
      </c>
      <c r="Y2" s="1" t="s">
        <v>136</v>
      </c>
      <c r="Z2" t="s">
        <v>137</v>
      </c>
      <c r="AA2" t="s">
        <v>138</v>
      </c>
      <c r="AB2" t="s">
        <v>139</v>
      </c>
      <c r="AD2" t="s">
        <v>135</v>
      </c>
      <c r="AE2" s="1" t="s">
        <v>136</v>
      </c>
      <c r="AF2" t="s">
        <v>137</v>
      </c>
      <c r="AG2" t="s">
        <v>138</v>
      </c>
      <c r="AH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s="1" t="s">
        <v>136</v>
      </c>
      <c r="AX2" t="s">
        <v>137</v>
      </c>
      <c r="AY2" t="s">
        <v>138</v>
      </c>
      <c r="AZ2" t="s">
        <v>139</v>
      </c>
      <c r="BB2" t="s">
        <v>135</v>
      </c>
      <c r="BC2" s="1" t="s">
        <v>136</v>
      </c>
      <c r="BD2" t="s">
        <v>137</v>
      </c>
      <c r="BE2" t="s">
        <v>138</v>
      </c>
      <c r="BF2" t="s">
        <v>139</v>
      </c>
      <c r="BH2" t="s">
        <v>135</v>
      </c>
      <c r="BI2" s="1" t="s">
        <v>136</v>
      </c>
      <c r="BJ2" t="s">
        <v>137</v>
      </c>
      <c r="BK2" t="s">
        <v>138</v>
      </c>
      <c r="BL2" t="s">
        <v>139</v>
      </c>
      <c r="BN2" t="s">
        <v>135</v>
      </c>
      <c r="BO2" s="1" t="s">
        <v>136</v>
      </c>
      <c r="BP2" t="s">
        <v>137</v>
      </c>
      <c r="BQ2" t="s">
        <v>138</v>
      </c>
      <c r="BR2" t="s">
        <v>139</v>
      </c>
      <c r="BT2" t="s">
        <v>135</v>
      </c>
      <c r="BU2" s="1" t="s">
        <v>136</v>
      </c>
      <c r="BV2" t="s">
        <v>137</v>
      </c>
      <c r="BW2" t="s">
        <v>138</v>
      </c>
      <c r="BX2" t="s">
        <v>139</v>
      </c>
      <c r="BZ2" t="s">
        <v>135</v>
      </c>
      <c r="CA2" s="1" t="s">
        <v>136</v>
      </c>
      <c r="CB2" t="s">
        <v>137</v>
      </c>
      <c r="CC2" t="s">
        <v>138</v>
      </c>
      <c r="CD2" t="s">
        <v>139</v>
      </c>
      <c r="CF2" t="s">
        <v>135</v>
      </c>
      <c r="CG2" s="1" t="s">
        <v>136</v>
      </c>
      <c r="CH2" t="s">
        <v>137</v>
      </c>
      <c r="CI2" t="s">
        <v>138</v>
      </c>
      <c r="CJ2" t="s">
        <v>139</v>
      </c>
      <c r="CL2" t="s">
        <v>153</v>
      </c>
      <c r="CM2" t="s">
        <v>154</v>
      </c>
      <c r="CO2" t="s">
        <v>153</v>
      </c>
      <c r="CP2" t="s">
        <v>154</v>
      </c>
      <c r="CR2" t="s">
        <v>153</v>
      </c>
      <c r="CS2" t="s">
        <v>154</v>
      </c>
      <c r="CU2" t="s">
        <v>153</v>
      </c>
      <c r="CV2" t="s">
        <v>154</v>
      </c>
      <c r="CX2" t="s">
        <v>153</v>
      </c>
      <c r="CY2" t="s">
        <v>154</v>
      </c>
      <c r="DA2" t="s">
        <v>153</v>
      </c>
      <c r="DB2" t="s">
        <v>154</v>
      </c>
    </row>
    <row r="3" spans="1:106" x14ac:dyDescent="0.25">
      <c r="A3" t="s">
        <v>61</v>
      </c>
      <c r="B3" t="s">
        <v>62</v>
      </c>
      <c r="C3">
        <v>0.42076260862991038</v>
      </c>
      <c r="D3">
        <v>97753.103468056564</v>
      </c>
      <c r="E3">
        <v>232323.64631059015</v>
      </c>
      <c r="F3">
        <v>0</v>
      </c>
      <c r="G3">
        <v>100</v>
      </c>
      <c r="H3">
        <v>0</v>
      </c>
      <c r="I3">
        <v>0</v>
      </c>
      <c r="J3">
        <v>0</v>
      </c>
      <c r="L3">
        <v>0</v>
      </c>
      <c r="M3">
        <v>100</v>
      </c>
      <c r="N3">
        <v>0</v>
      </c>
      <c r="O3">
        <v>0</v>
      </c>
      <c r="P3">
        <v>0</v>
      </c>
      <c r="R3">
        <v>0</v>
      </c>
      <c r="S3">
        <v>100</v>
      </c>
      <c r="T3">
        <v>0</v>
      </c>
      <c r="U3">
        <v>0</v>
      </c>
      <c r="V3">
        <v>0</v>
      </c>
      <c r="X3">
        <v>0</v>
      </c>
      <c r="Y3">
        <v>100</v>
      </c>
      <c r="Z3">
        <v>0</v>
      </c>
      <c r="AA3">
        <v>0</v>
      </c>
      <c r="AB3">
        <v>0</v>
      </c>
      <c r="AD3">
        <v>0</v>
      </c>
      <c r="AE3">
        <v>100</v>
      </c>
      <c r="AF3">
        <v>0</v>
      </c>
      <c r="AG3">
        <v>0</v>
      </c>
      <c r="AH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B3">
        <v>0</v>
      </c>
      <c r="BC3">
        <v>100</v>
      </c>
      <c r="BD3">
        <v>0</v>
      </c>
      <c r="BE3">
        <v>0</v>
      </c>
      <c r="BF3">
        <v>0</v>
      </c>
      <c r="BH3">
        <v>0</v>
      </c>
      <c r="BI3">
        <v>100</v>
      </c>
      <c r="BJ3">
        <v>0</v>
      </c>
      <c r="BK3">
        <v>0</v>
      </c>
      <c r="BL3">
        <v>0</v>
      </c>
      <c r="BN3">
        <v>0</v>
      </c>
      <c r="BO3">
        <v>100</v>
      </c>
      <c r="BP3">
        <v>0</v>
      </c>
      <c r="BQ3">
        <v>0</v>
      </c>
      <c r="BR3">
        <v>0</v>
      </c>
      <c r="BT3">
        <v>0</v>
      </c>
      <c r="BU3">
        <v>100</v>
      </c>
      <c r="BV3">
        <v>0</v>
      </c>
      <c r="BW3">
        <v>0</v>
      </c>
      <c r="BX3">
        <v>0</v>
      </c>
      <c r="BZ3">
        <v>0</v>
      </c>
      <c r="CA3">
        <v>100</v>
      </c>
      <c r="CB3">
        <v>0</v>
      </c>
      <c r="CC3">
        <v>0</v>
      </c>
      <c r="CD3">
        <v>0</v>
      </c>
      <c r="CF3">
        <v>0</v>
      </c>
      <c r="CG3">
        <v>100</v>
      </c>
      <c r="CH3">
        <v>0</v>
      </c>
      <c r="CI3">
        <v>0</v>
      </c>
      <c r="CJ3">
        <v>0</v>
      </c>
      <c r="CL3">
        <v>0</v>
      </c>
      <c r="CM3">
        <v>0.52105726773603878</v>
      </c>
      <c r="CO3">
        <v>2.0408163265306118</v>
      </c>
      <c r="CP3">
        <v>1.017007582436164</v>
      </c>
      <c r="CR3">
        <v>0</v>
      </c>
      <c r="CS3">
        <v>8.9499999999999993</v>
      </c>
      <c r="CU3">
        <v>2.0408163265306118</v>
      </c>
      <c r="CV3">
        <v>16.723946563438432</v>
      </c>
      <c r="CX3">
        <v>0</v>
      </c>
      <c r="CY3">
        <v>8.9499999999999993</v>
      </c>
      <c r="DA3">
        <v>2.0408163265306118</v>
      </c>
      <c r="DB3">
        <v>8.9418173704603774</v>
      </c>
    </row>
    <row r="4" spans="1:106" x14ac:dyDescent="0.25">
      <c r="A4" t="s">
        <v>63</v>
      </c>
      <c r="B4" t="s">
        <v>64</v>
      </c>
      <c r="C4">
        <v>2.489826808475654E-18</v>
      </c>
      <c r="D4">
        <v>2.1003713499815999E-3</v>
      </c>
      <c r="E4">
        <v>843581305668208.13</v>
      </c>
      <c r="F4">
        <v>1</v>
      </c>
      <c r="G4">
        <v>99.55502833333334</v>
      </c>
      <c r="H4">
        <v>0.17766666666666661</v>
      </c>
      <c r="I4">
        <v>0.09</v>
      </c>
      <c r="J4">
        <v>0.17730499999999999</v>
      </c>
      <c r="L4">
        <v>1.2244897959183669</v>
      </c>
      <c r="M4">
        <v>99.682891075176627</v>
      </c>
      <c r="N4">
        <v>0.200531982916304</v>
      </c>
      <c r="O4">
        <v>1.8102064974112351E-2</v>
      </c>
      <c r="P4">
        <v>9.8474876935086914E-2</v>
      </c>
      <c r="R4">
        <v>1</v>
      </c>
      <c r="S4">
        <v>85.926666666666662</v>
      </c>
      <c r="T4">
        <v>12.66333333333333</v>
      </c>
      <c r="U4">
        <v>0.22</v>
      </c>
      <c r="V4">
        <v>1.19</v>
      </c>
      <c r="X4">
        <v>1.2244897959183669</v>
      </c>
      <c r="Y4">
        <v>80.648925764173441</v>
      </c>
      <c r="Z4">
        <v>18.840105507944681</v>
      </c>
      <c r="AA4">
        <v>0.24822343309383971</v>
      </c>
      <c r="AB4">
        <v>0.26274534317403692</v>
      </c>
      <c r="AD4">
        <v>1</v>
      </c>
      <c r="AE4">
        <v>83.67</v>
      </c>
      <c r="AF4">
        <v>0.45333333333333331</v>
      </c>
      <c r="AG4">
        <v>0.90341398666200468</v>
      </c>
      <c r="AH4">
        <v>14.973252680004659</v>
      </c>
      <c r="AJ4">
        <v>1.2244897959183669</v>
      </c>
      <c r="AK4">
        <v>91.982361820015683</v>
      </c>
      <c r="AL4">
        <v>1.008910752695088</v>
      </c>
      <c r="AM4">
        <v>3.866948896527326</v>
      </c>
      <c r="AN4">
        <v>3.1417785307707242</v>
      </c>
      <c r="AP4">
        <v>1</v>
      </c>
      <c r="AQ4">
        <v>91.335000000000008</v>
      </c>
      <c r="AR4">
        <v>10.9273925</v>
      </c>
      <c r="AS4">
        <v>0.35</v>
      </c>
      <c r="AT4">
        <v>1.270075166666667</v>
      </c>
      <c r="AV4">
        <v>1.2244897959183669</v>
      </c>
      <c r="AW4">
        <v>83.782847376544922</v>
      </c>
      <c r="AX4">
        <v>16.40945780400093</v>
      </c>
      <c r="AY4">
        <v>0.1339771122632748</v>
      </c>
      <c r="AZ4">
        <v>-0.32628222697960729</v>
      </c>
      <c r="BB4">
        <v>1</v>
      </c>
      <c r="BC4">
        <v>81.36</v>
      </c>
      <c r="BD4">
        <v>0.63333333333333341</v>
      </c>
      <c r="BE4">
        <v>1.3</v>
      </c>
      <c r="BF4">
        <v>16.70666666666666</v>
      </c>
      <c r="BH4">
        <v>1.2244897959183669</v>
      </c>
      <c r="BI4">
        <v>91.846994643231795</v>
      </c>
      <c r="BJ4">
        <v>0.59469583890044697</v>
      </c>
      <c r="BK4">
        <v>2.6777996145967289</v>
      </c>
      <c r="BL4">
        <v>4.8805099039044428</v>
      </c>
      <c r="BN4">
        <v>1</v>
      </c>
      <c r="BO4">
        <v>93.234999999999999</v>
      </c>
      <c r="BP4">
        <v>15.606666666666669</v>
      </c>
      <c r="BQ4">
        <v>2.91</v>
      </c>
      <c r="BR4">
        <v>2.11</v>
      </c>
      <c r="BT4">
        <v>1.2244897959183669</v>
      </c>
      <c r="BU4">
        <v>88.167780704866033</v>
      </c>
      <c r="BV4">
        <v>6.4087863536626024</v>
      </c>
      <c r="BW4">
        <v>2.5205440879315519</v>
      </c>
      <c r="BX4">
        <v>2.9028888660021268</v>
      </c>
      <c r="BZ4">
        <v>1</v>
      </c>
      <c r="CA4">
        <v>89.175000000000011</v>
      </c>
      <c r="CB4">
        <v>8.7033333333333349</v>
      </c>
      <c r="CC4">
        <v>2.33</v>
      </c>
      <c r="CD4">
        <v>6.8550000000000004</v>
      </c>
      <c r="CF4">
        <v>1.2244897959183669</v>
      </c>
      <c r="CG4">
        <v>85.588924610616019</v>
      </c>
      <c r="CH4">
        <v>9.0177044355306251</v>
      </c>
      <c r="CI4">
        <v>3.9289730699942851</v>
      </c>
      <c r="CJ4">
        <v>1.450317590146825</v>
      </c>
      <c r="CL4">
        <v>20</v>
      </c>
      <c r="CM4">
        <v>4.1097654039491616</v>
      </c>
      <c r="CO4">
        <v>4.0816326530612246</v>
      </c>
      <c r="CP4">
        <v>1.423841231962778</v>
      </c>
      <c r="CR4">
        <v>20</v>
      </c>
      <c r="CS4">
        <v>22.1</v>
      </c>
      <c r="CU4">
        <v>4.0816326530612246</v>
      </c>
      <c r="CV4">
        <v>17.464246037632101</v>
      </c>
      <c r="CX4">
        <v>20</v>
      </c>
      <c r="CY4">
        <v>8.2799999999999994</v>
      </c>
      <c r="DA4">
        <v>4.0816326530612246</v>
      </c>
      <c r="DB4">
        <v>8.9136249563613923</v>
      </c>
    </row>
    <row r="5" spans="1:106" x14ac:dyDescent="0.25">
      <c r="A5" t="s">
        <v>65</v>
      </c>
      <c r="B5" t="s">
        <v>66</v>
      </c>
      <c r="C5">
        <v>8.1505977624026952E-16</v>
      </c>
      <c r="D5">
        <v>282778.0349590652</v>
      </c>
      <c r="E5">
        <v>3.4694146761047592E+20</v>
      </c>
      <c r="F5">
        <v>3</v>
      </c>
      <c r="G5">
        <v>98.962980000000002</v>
      </c>
      <c r="H5">
        <v>0.43033333333333329</v>
      </c>
      <c r="I5">
        <v>7.0000000000000007E-2</v>
      </c>
      <c r="J5">
        <v>0.53668666666666676</v>
      </c>
      <c r="L5">
        <v>2.4489795918367352</v>
      </c>
      <c r="M5">
        <v>99.443527744786707</v>
      </c>
      <c r="N5">
        <v>0.30979226032816859</v>
      </c>
      <c r="O5">
        <v>5.0000860145516891E-2</v>
      </c>
      <c r="P5">
        <v>0.19667913476758059</v>
      </c>
      <c r="R5">
        <v>3</v>
      </c>
      <c r="S5">
        <v>50.51</v>
      </c>
      <c r="T5">
        <v>47.152500000000003</v>
      </c>
      <c r="U5">
        <v>0.43</v>
      </c>
      <c r="V5">
        <v>1.9075</v>
      </c>
      <c r="X5">
        <v>2.4489795918367352</v>
      </c>
      <c r="Y5">
        <v>65.092913305251685</v>
      </c>
      <c r="Z5">
        <v>33.416440978839177</v>
      </c>
      <c r="AA5">
        <v>0.51726062159452646</v>
      </c>
      <c r="AB5">
        <v>0.97338568543715154</v>
      </c>
      <c r="AD5">
        <v>3</v>
      </c>
      <c r="AE5">
        <v>72.226666666666674</v>
      </c>
      <c r="AF5">
        <v>12.03166666666667</v>
      </c>
      <c r="AG5">
        <v>20.49</v>
      </c>
      <c r="AH5">
        <v>11.742224999999999</v>
      </c>
      <c r="AJ5">
        <v>2.4489795918367352</v>
      </c>
      <c r="AK5">
        <v>84.728482235797671</v>
      </c>
      <c r="AL5">
        <v>2.6618111536746278</v>
      </c>
      <c r="AM5">
        <v>6.5378195066054401</v>
      </c>
      <c r="AN5">
        <v>6.0718871042637206</v>
      </c>
      <c r="AP5">
        <v>3</v>
      </c>
      <c r="AQ5">
        <v>72.479780000000005</v>
      </c>
      <c r="AR5">
        <v>33.901870000000002</v>
      </c>
      <c r="AS5">
        <v>0.5</v>
      </c>
      <c r="AT5">
        <v>1.169228333333334</v>
      </c>
      <c r="AV5">
        <v>2.4489795918367352</v>
      </c>
      <c r="AW5">
        <v>73.760722816660689</v>
      </c>
      <c r="AX5">
        <v>26.703266500188931</v>
      </c>
      <c r="AY5">
        <v>6.9972322228199962E-2</v>
      </c>
      <c r="AZ5">
        <v>-0.53396116089148482</v>
      </c>
      <c r="BB5">
        <v>3</v>
      </c>
      <c r="BC5">
        <v>75.650000000000006</v>
      </c>
      <c r="BD5">
        <v>8.7166666666666668</v>
      </c>
      <c r="BE5">
        <v>12.04</v>
      </c>
      <c r="BF5">
        <v>3.5933333333333342</v>
      </c>
      <c r="BH5">
        <v>2.4489795918367352</v>
      </c>
      <c r="BI5">
        <v>84.898214425034126</v>
      </c>
      <c r="BJ5">
        <v>1.4334973829519559</v>
      </c>
      <c r="BK5">
        <v>3.8044664376384039</v>
      </c>
      <c r="BL5">
        <v>9.8638217563676811</v>
      </c>
      <c r="BN5">
        <v>3</v>
      </c>
      <c r="BO5">
        <v>75.61</v>
      </c>
      <c r="BP5">
        <v>48.633333333333333</v>
      </c>
      <c r="BQ5">
        <v>10.199999999999999</v>
      </c>
      <c r="BR5">
        <v>5.1433333333333344</v>
      </c>
      <c r="BT5">
        <v>2.4489795918367352</v>
      </c>
      <c r="BU5">
        <v>79.015401080295959</v>
      </c>
      <c r="BV5">
        <v>11.86402327107904</v>
      </c>
      <c r="BW5">
        <v>4.5308730292527688</v>
      </c>
      <c r="BX5">
        <v>4.5897028478248743</v>
      </c>
      <c r="BZ5">
        <v>3</v>
      </c>
      <c r="CA5">
        <v>77.290000000000006</v>
      </c>
      <c r="CB5">
        <v>20.440000000000001</v>
      </c>
      <c r="CC5">
        <v>9.0500000000000007</v>
      </c>
      <c r="CD5">
        <v>5.1349999999999998</v>
      </c>
      <c r="CF5">
        <v>2.4489795918367352</v>
      </c>
      <c r="CG5">
        <v>75.17338446097574</v>
      </c>
      <c r="CH5">
        <v>15.32799821893555</v>
      </c>
      <c r="CI5">
        <v>5.8686014168983753</v>
      </c>
      <c r="CJ5">
        <v>3.580255196891295</v>
      </c>
      <c r="CL5">
        <v>40</v>
      </c>
      <c r="CM5">
        <v>7.917183418952618</v>
      </c>
      <c r="CO5">
        <v>6.1224489795918373</v>
      </c>
      <c r="CP5">
        <v>1.7982483076517259</v>
      </c>
      <c r="CR5">
        <v>40</v>
      </c>
      <c r="CS5">
        <v>30.14</v>
      </c>
      <c r="CU5">
        <v>6.1224489795918373</v>
      </c>
      <c r="CV5">
        <v>18.204544617960469</v>
      </c>
      <c r="CX5">
        <v>40</v>
      </c>
      <c r="CY5">
        <v>6.35</v>
      </c>
      <c r="DA5">
        <v>6.1224489795918373</v>
      </c>
      <c r="DB5">
        <v>8.8674514274767784</v>
      </c>
    </row>
    <row r="6" spans="1:106" x14ac:dyDescent="0.25">
      <c r="A6" t="s">
        <v>3</v>
      </c>
      <c r="B6" t="s">
        <v>67</v>
      </c>
      <c r="C6">
        <v>0.46908366547422647</v>
      </c>
      <c r="D6">
        <v>1370.3017841991059</v>
      </c>
      <c r="E6">
        <v>2921.2310831880723</v>
      </c>
      <c r="F6">
        <v>5</v>
      </c>
      <c r="G6">
        <v>98.925538666666668</v>
      </c>
      <c r="H6">
        <v>0.33333333333333331</v>
      </c>
      <c r="I6">
        <v>0.11</v>
      </c>
      <c r="J6">
        <v>0.63112800000000002</v>
      </c>
      <c r="L6">
        <v>3.6734693877551021</v>
      </c>
      <c r="M6">
        <v>99.248898821541118</v>
      </c>
      <c r="N6">
        <v>0.37597815209951829</v>
      </c>
      <c r="O6">
        <v>8.0451862594783374E-2</v>
      </c>
      <c r="P6">
        <v>0.29467116387378878</v>
      </c>
      <c r="R6">
        <v>5</v>
      </c>
      <c r="S6">
        <v>67.514999999999986</v>
      </c>
      <c r="T6">
        <v>73.13</v>
      </c>
      <c r="U6">
        <v>0.78</v>
      </c>
      <c r="V6">
        <v>4.7300000000000004</v>
      </c>
      <c r="X6">
        <v>3.6734693877551021</v>
      </c>
      <c r="Y6">
        <v>52.592156283299261</v>
      </c>
      <c r="Z6">
        <v>44.577848623625698</v>
      </c>
      <c r="AA6">
        <v>0.79695295149925238</v>
      </c>
      <c r="AB6">
        <v>2.0330485945179739</v>
      </c>
      <c r="AD6">
        <v>5</v>
      </c>
      <c r="AE6">
        <v>66.13666666666667</v>
      </c>
      <c r="AF6">
        <v>12.81666666666667</v>
      </c>
      <c r="AG6">
        <v>13.73</v>
      </c>
      <c r="AH6">
        <v>7.3166666666666629</v>
      </c>
      <c r="AJ6">
        <v>3.6734693877551021</v>
      </c>
      <c r="AK6">
        <v>78.21969427020737</v>
      </c>
      <c r="AL6">
        <v>4.636775583708026</v>
      </c>
      <c r="AM6">
        <v>8.3163710276408018</v>
      </c>
      <c r="AN6">
        <v>8.8271591197179564</v>
      </c>
      <c r="AP6">
        <v>5</v>
      </c>
      <c r="AQ6">
        <v>70.928545000000014</v>
      </c>
      <c r="AR6">
        <v>44.232506666666673</v>
      </c>
      <c r="AS6">
        <v>0.66</v>
      </c>
      <c r="AT6">
        <v>1.1661213333333329</v>
      </c>
      <c r="AV6">
        <v>3.6734693877551021</v>
      </c>
      <c r="AW6">
        <v>67.659626315802612</v>
      </c>
      <c r="AX6">
        <v>32.984280321344237</v>
      </c>
      <c r="AY6">
        <v>-2.083479682079625E-2</v>
      </c>
      <c r="AZ6">
        <v>-0.62306920064104676</v>
      </c>
      <c r="BB6">
        <v>5</v>
      </c>
      <c r="BC6">
        <v>67.010000000000005</v>
      </c>
      <c r="BD6">
        <v>9.3516666666666666</v>
      </c>
      <c r="BE6">
        <v>9.36</v>
      </c>
      <c r="BF6">
        <v>14.27833333333332</v>
      </c>
      <c r="BH6">
        <v>3.6734693877551021</v>
      </c>
      <c r="BI6">
        <v>78.965300030409253</v>
      </c>
      <c r="BJ6">
        <v>2.377648545782975</v>
      </c>
      <c r="BK6">
        <v>4.4752102207425928</v>
      </c>
      <c r="BL6">
        <v>14.18184119989369</v>
      </c>
      <c r="BN6">
        <v>5</v>
      </c>
      <c r="BO6">
        <v>48.494999999999997</v>
      </c>
      <c r="BP6">
        <v>49.036666666666669</v>
      </c>
      <c r="BQ6">
        <v>9.4700000000000006</v>
      </c>
      <c r="BR6">
        <v>8.99</v>
      </c>
      <c r="BT6">
        <v>3.6734693877551021</v>
      </c>
      <c r="BU6">
        <v>71.955571953690779</v>
      </c>
      <c r="BV6">
        <v>16.60896409073149</v>
      </c>
      <c r="BW6">
        <v>6.0968146048245826</v>
      </c>
      <c r="BX6">
        <v>5.3386508548474474</v>
      </c>
      <c r="BZ6">
        <v>5</v>
      </c>
      <c r="CA6">
        <v>67.010000000000005</v>
      </c>
      <c r="CB6">
        <v>22.184999999999999</v>
      </c>
      <c r="CC6">
        <v>6.61</v>
      </c>
      <c r="CD6">
        <v>4.1949999999999932</v>
      </c>
      <c r="CF6">
        <v>3.6734693877551021</v>
      </c>
      <c r="CG6">
        <v>67.510387076752721</v>
      </c>
      <c r="CH6">
        <v>19.731685428659361</v>
      </c>
      <c r="CI6">
        <v>6.8554176523330188</v>
      </c>
      <c r="CJ6">
        <v>5.8029209038945861</v>
      </c>
      <c r="CL6">
        <v>50</v>
      </c>
      <c r="CM6">
        <v>10.381717989156069</v>
      </c>
      <c r="CO6">
        <v>8.1632653061224492</v>
      </c>
      <c r="CP6">
        <v>2.1531259295843652</v>
      </c>
      <c r="CR6">
        <v>50</v>
      </c>
      <c r="CS6">
        <v>32.450000000000003</v>
      </c>
      <c r="CU6">
        <v>8.1632653061224492</v>
      </c>
      <c r="CV6">
        <v>18.944844135741199</v>
      </c>
      <c r="CX6">
        <v>50</v>
      </c>
      <c r="CY6">
        <v>8.3800000000000008</v>
      </c>
      <c r="DA6">
        <v>8.1632653061224492</v>
      </c>
      <c r="DB6">
        <v>8.831388415361598</v>
      </c>
    </row>
    <row r="7" spans="1:106" x14ac:dyDescent="0.25">
      <c r="A7" t="s">
        <v>4</v>
      </c>
      <c r="B7" t="s">
        <v>68</v>
      </c>
      <c r="C7">
        <v>0.16109596483258179</v>
      </c>
      <c r="D7">
        <v>1.20576184608517</v>
      </c>
      <c r="E7">
        <v>7.4847426956860916</v>
      </c>
      <c r="F7">
        <v>10</v>
      </c>
      <c r="G7">
        <v>98.799819666666664</v>
      </c>
      <c r="H7">
        <v>0.46333333333333337</v>
      </c>
      <c r="I7">
        <v>0.14000000000000001</v>
      </c>
      <c r="J7">
        <v>0.59684700000000002</v>
      </c>
      <c r="L7">
        <v>4.8979591836734686</v>
      </c>
      <c r="M7">
        <v>99.082624378427383</v>
      </c>
      <c r="N7">
        <v>0.41939268052462891</v>
      </c>
      <c r="O7">
        <v>0.10549679863579089</v>
      </c>
      <c r="P7">
        <v>0.39248614276915289</v>
      </c>
      <c r="R7">
        <v>10</v>
      </c>
      <c r="S7">
        <v>12.05</v>
      </c>
      <c r="T7">
        <v>75.003333333333345</v>
      </c>
      <c r="U7">
        <v>2.34</v>
      </c>
      <c r="V7">
        <v>10.60666666666665</v>
      </c>
      <c r="X7">
        <v>4.8979591836734686</v>
      </c>
      <c r="Y7">
        <v>42.547973136384662</v>
      </c>
      <c r="Z7">
        <v>53.010703244619563</v>
      </c>
      <c r="AA7">
        <v>1.07946569092172</v>
      </c>
      <c r="AB7">
        <v>3.3618773675451772</v>
      </c>
      <c r="AD7">
        <v>10</v>
      </c>
      <c r="AE7">
        <v>56.593333333333327</v>
      </c>
      <c r="AF7">
        <v>13.23</v>
      </c>
      <c r="AG7">
        <v>12.77</v>
      </c>
      <c r="AH7">
        <v>17.40666666666667</v>
      </c>
      <c r="AJ7">
        <v>4.8979591836734686</v>
      </c>
      <c r="AK7">
        <v>72.416582937881046</v>
      </c>
      <c r="AL7">
        <v>6.7127177701737102</v>
      </c>
      <c r="AM7">
        <v>9.4350321823546732</v>
      </c>
      <c r="AN7">
        <v>11.435667112104641</v>
      </c>
      <c r="AP7">
        <v>10</v>
      </c>
      <c r="AQ7">
        <v>58.722504500000007</v>
      </c>
      <c r="AR7">
        <v>30.0921275</v>
      </c>
      <c r="AS7">
        <v>1.49</v>
      </c>
      <c r="AT7">
        <v>9.6953680000000002</v>
      </c>
      <c r="AV7">
        <v>4.8979591836734686</v>
      </c>
      <c r="AW7">
        <v>64.060939501914135</v>
      </c>
      <c r="AX7">
        <v>36.636551872674772</v>
      </c>
      <c r="AY7">
        <v>-8.2940049748467248E-2</v>
      </c>
      <c r="AZ7">
        <v>-0.6145318978084684</v>
      </c>
      <c r="BB7">
        <v>10</v>
      </c>
      <c r="BC7">
        <v>54.94</v>
      </c>
      <c r="BD7">
        <v>7.668333333333333</v>
      </c>
      <c r="BE7">
        <v>7.43</v>
      </c>
      <c r="BF7">
        <v>29.96166666666667</v>
      </c>
      <c r="BH7">
        <v>4.8979591836734686</v>
      </c>
      <c r="BI7">
        <v>73.893075978039022</v>
      </c>
      <c r="BJ7">
        <v>3.3279847866879479</v>
      </c>
      <c r="BK7">
        <v>4.8212667268694807</v>
      </c>
      <c r="BL7">
        <v>17.95767249931183</v>
      </c>
      <c r="BN7">
        <v>10</v>
      </c>
      <c r="BO7">
        <v>53.98</v>
      </c>
      <c r="BP7">
        <v>36.716666666666661</v>
      </c>
      <c r="BQ7">
        <v>9.32</v>
      </c>
      <c r="BR7">
        <v>6.7</v>
      </c>
      <c r="BT7">
        <v>4.8979591836734686</v>
      </c>
      <c r="BU7">
        <v>66.532753090615557</v>
      </c>
      <c r="BV7">
        <v>20.782644344041689</v>
      </c>
      <c r="BW7">
        <v>7.2841116872425529</v>
      </c>
      <c r="BX7">
        <v>5.4005001591201793</v>
      </c>
      <c r="BZ7">
        <v>10</v>
      </c>
      <c r="CA7">
        <v>52.09</v>
      </c>
      <c r="CB7">
        <v>25.213333333333331</v>
      </c>
      <c r="CC7">
        <v>7.49</v>
      </c>
      <c r="CD7">
        <v>15.206666666666679</v>
      </c>
      <c r="CF7">
        <v>4.8979591836734686</v>
      </c>
      <c r="CG7">
        <v>61.787708882322313</v>
      </c>
      <c r="CH7">
        <v>22.766077696726111</v>
      </c>
      <c r="CI7">
        <v>7.2616872187184018</v>
      </c>
      <c r="CJ7">
        <v>8.026065968035315</v>
      </c>
      <c r="CL7">
        <v>60</v>
      </c>
      <c r="CM7">
        <v>13.41498027535</v>
      </c>
      <c r="CO7">
        <v>10.204081632653059</v>
      </c>
      <c r="CP7">
        <v>2.4960823468169182</v>
      </c>
      <c r="CR7">
        <v>60</v>
      </c>
      <c r="CS7">
        <v>38.29</v>
      </c>
      <c r="CU7">
        <v>10.204081632653059</v>
      </c>
      <c r="CV7">
        <v>19.685142326407171</v>
      </c>
      <c r="CX7">
        <v>60</v>
      </c>
      <c r="CY7">
        <v>6.45</v>
      </c>
      <c r="DA7">
        <v>10.204081632653059</v>
      </c>
      <c r="DB7">
        <v>8.7914466576459844</v>
      </c>
    </row>
    <row r="8" spans="1:106" x14ac:dyDescent="0.25">
      <c r="A8" t="s">
        <v>5</v>
      </c>
      <c r="B8" t="s">
        <v>69</v>
      </c>
      <c r="C8">
        <v>3.7454327173795878E-20</v>
      </c>
      <c r="D8">
        <v>2.00155414469952</v>
      </c>
      <c r="E8">
        <v>5.3439863848358347E+19</v>
      </c>
      <c r="F8">
        <v>30</v>
      </c>
      <c r="G8">
        <v>97.16</v>
      </c>
      <c r="H8">
        <v>0.77500000000000002</v>
      </c>
      <c r="I8">
        <v>0.20499999999999999</v>
      </c>
      <c r="J8">
        <v>1.859999999999999</v>
      </c>
      <c r="L8">
        <v>6.1224489795918373</v>
      </c>
      <c r="M8">
        <v>98.935526259795097</v>
      </c>
      <c r="N8">
        <v>0.44939844907995802</v>
      </c>
      <c r="O8">
        <v>0.1249280341017503</v>
      </c>
      <c r="P8">
        <v>0.4901472573863731</v>
      </c>
      <c r="R8">
        <v>30</v>
      </c>
      <c r="S8">
        <v>3.0533333333333328</v>
      </c>
      <c r="T8">
        <v>49.68</v>
      </c>
      <c r="U8">
        <v>4.583333333333333</v>
      </c>
      <c r="V8">
        <v>42.68333333333333</v>
      </c>
      <c r="X8">
        <v>6.1224489795918373</v>
      </c>
      <c r="Y8">
        <v>34.483884349802807</v>
      </c>
      <c r="Z8">
        <v>59.260727143790881</v>
      </c>
      <c r="AA8">
        <v>1.3589494791642971</v>
      </c>
      <c r="AB8">
        <v>4.8964890778049908</v>
      </c>
      <c r="AD8">
        <v>30</v>
      </c>
      <c r="AE8">
        <v>34.75</v>
      </c>
      <c r="AF8">
        <v>9.5299999999999994</v>
      </c>
      <c r="AG8">
        <v>3.25</v>
      </c>
      <c r="AH8">
        <v>52.47</v>
      </c>
      <c r="AJ8">
        <v>6.1224489795918373</v>
      </c>
      <c r="AK8">
        <v>67.267646870066187</v>
      </c>
      <c r="AL8">
        <v>8.7440166344252859</v>
      </c>
      <c r="AM8">
        <v>10.06967994102248</v>
      </c>
      <c r="AN8">
        <v>13.9186565719484</v>
      </c>
      <c r="AP8">
        <v>30</v>
      </c>
      <c r="AQ8">
        <v>73.196197333333345</v>
      </c>
      <c r="AR8">
        <v>12.341293333333329</v>
      </c>
      <c r="AS8">
        <v>2.1800000000000002</v>
      </c>
      <c r="AT8">
        <v>12.28250933333333</v>
      </c>
      <c r="AV8">
        <v>6.1224489795918373</v>
      </c>
      <c r="AW8">
        <v>62.068070538325763</v>
      </c>
      <c r="AX8">
        <v>38.570274218577822</v>
      </c>
      <c r="AY8">
        <v>-0.1062274356973102</v>
      </c>
      <c r="AZ8">
        <v>-0.53201127475650178</v>
      </c>
      <c r="BB8">
        <v>30</v>
      </c>
      <c r="BC8">
        <v>53.72</v>
      </c>
      <c r="BD8">
        <v>8.3882656666666673</v>
      </c>
      <c r="BE8">
        <v>10.199999999999999</v>
      </c>
      <c r="BF8">
        <v>27.691734333333329</v>
      </c>
      <c r="BH8">
        <v>6.1224489795918373</v>
      </c>
      <c r="BI8">
        <v>69.551682815166643</v>
      </c>
      <c r="BJ8">
        <v>4.2210771333890369</v>
      </c>
      <c r="BK8">
        <v>4.9396445081162108</v>
      </c>
      <c r="BL8">
        <v>21.287595500934788</v>
      </c>
      <c r="BN8">
        <v>30</v>
      </c>
      <c r="BO8">
        <v>52.39</v>
      </c>
      <c r="BP8">
        <v>32.457500000000003</v>
      </c>
      <c r="BQ8">
        <v>6.8599999999999994</v>
      </c>
      <c r="BR8">
        <v>8.292500000000004</v>
      </c>
      <c r="BT8">
        <v>6.1224489795918373</v>
      </c>
      <c r="BU8">
        <v>62.389707689801043</v>
      </c>
      <c r="BV8">
        <v>24.46136879891224</v>
      </c>
      <c r="BW8">
        <v>8.1555561955306271</v>
      </c>
      <c r="BX8">
        <v>4.9933766180005064</v>
      </c>
      <c r="BZ8">
        <v>30</v>
      </c>
      <c r="CA8">
        <v>44.736666666666672</v>
      </c>
      <c r="CB8">
        <v>14.996</v>
      </c>
      <c r="CC8">
        <v>3.02</v>
      </c>
      <c r="CD8">
        <v>37.247333333333323</v>
      </c>
      <c r="CF8">
        <v>6.1224489795918373</v>
      </c>
      <c r="CG8">
        <v>57.457623701700541</v>
      </c>
      <c r="CH8">
        <v>24.803293194350729</v>
      </c>
      <c r="CI8">
        <v>7.314229461467324</v>
      </c>
      <c r="CJ8">
        <v>10.20199038559582</v>
      </c>
      <c r="CL8">
        <v>80</v>
      </c>
      <c r="CM8">
        <v>22.163068584157489</v>
      </c>
      <c r="CO8">
        <v>12.244897959183669</v>
      </c>
      <c r="CP8">
        <v>2.8325781584643739</v>
      </c>
      <c r="CR8">
        <v>80</v>
      </c>
      <c r="CS8">
        <v>48.64</v>
      </c>
      <c r="CU8">
        <v>12.244897959183669</v>
      </c>
      <c r="CV8">
        <v>20.425445805164848</v>
      </c>
      <c r="CX8">
        <v>80</v>
      </c>
      <c r="CY8">
        <v>4.8099999999999996</v>
      </c>
      <c r="DA8">
        <v>12.244897959183669</v>
      </c>
      <c r="DB8">
        <v>8.7486481290769031</v>
      </c>
    </row>
    <row r="9" spans="1:106" x14ac:dyDescent="0.25">
      <c r="A9" t="s">
        <v>6</v>
      </c>
      <c r="B9" t="s">
        <v>70</v>
      </c>
      <c r="C9">
        <v>7.264236747424951E-17</v>
      </c>
      <c r="D9">
        <v>488.17852452997738</v>
      </c>
      <c r="E9">
        <v>6.7203003082605814E+18</v>
      </c>
      <c r="L9">
        <v>7.3469387755102042</v>
      </c>
      <c r="M9">
        <v>98.80209742446759</v>
      </c>
      <c r="N9">
        <v>0.4706302783962375</v>
      </c>
      <c r="O9">
        <v>0.13960216579607329</v>
      </c>
      <c r="P9">
        <v>0.58767013264724233</v>
      </c>
      <c r="R9">
        <v>60</v>
      </c>
      <c r="S9">
        <v>2.813333333333333</v>
      </c>
      <c r="T9">
        <v>24.323333333333331</v>
      </c>
      <c r="U9">
        <v>3.0133333333333332</v>
      </c>
      <c r="V9">
        <v>69.849999999999994</v>
      </c>
      <c r="X9">
        <v>7.3469387755102042</v>
      </c>
      <c r="Y9">
        <v>28.006306485804931</v>
      </c>
      <c r="Z9">
        <v>63.778186756716309</v>
      </c>
      <c r="AA9">
        <v>1.6308892700931981</v>
      </c>
      <c r="AB9">
        <v>6.584674960041518</v>
      </c>
      <c r="AD9">
        <v>60</v>
      </c>
      <c r="AE9">
        <v>16.543333333333329</v>
      </c>
      <c r="AF9">
        <v>10.773999999999999</v>
      </c>
      <c r="AG9">
        <v>6.45</v>
      </c>
      <c r="AH9">
        <v>66.23266666666666</v>
      </c>
      <c r="AJ9">
        <v>7.3469387755102042</v>
      </c>
      <c r="AK9">
        <v>62.715413463771107</v>
      </c>
      <c r="AL9">
        <v>10.63396337234895</v>
      </c>
      <c r="AM9">
        <v>10.357822128878359</v>
      </c>
      <c r="AN9">
        <v>16.29280105022249</v>
      </c>
      <c r="AP9">
        <v>60</v>
      </c>
      <c r="AQ9">
        <v>80.182519499999998</v>
      </c>
      <c r="AR9">
        <v>13.004899999999999</v>
      </c>
      <c r="AS9">
        <v>1.49</v>
      </c>
      <c r="AT9">
        <v>5.3225804999999999</v>
      </c>
      <c r="AV9">
        <v>7.3469387755102042</v>
      </c>
      <c r="AW9">
        <v>61.104218849300644</v>
      </c>
      <c r="AX9">
        <v>39.388265623745077</v>
      </c>
      <c r="AY9">
        <v>-9.6325967073473406E-2</v>
      </c>
      <c r="AZ9">
        <v>-0.3960559484946371</v>
      </c>
      <c r="BB9">
        <v>60</v>
      </c>
      <c r="BC9">
        <v>42.5</v>
      </c>
      <c r="BD9">
        <v>8.4633333333333329</v>
      </c>
      <c r="BE9">
        <v>4.6100000000000003</v>
      </c>
      <c r="BF9">
        <v>44.426666666666669</v>
      </c>
      <c r="BH9">
        <v>7.3469387755102042</v>
      </c>
      <c r="BI9">
        <v>65.828980658395508</v>
      </c>
      <c r="BJ9">
        <v>5.0177861486984341</v>
      </c>
      <c r="BK9">
        <v>4.9040861257032367</v>
      </c>
      <c r="BL9">
        <v>24.249146985047119</v>
      </c>
      <c r="BN9">
        <v>60</v>
      </c>
      <c r="BO9">
        <v>49.685000000000002</v>
      </c>
      <c r="BP9">
        <v>33.21</v>
      </c>
      <c r="BQ9">
        <v>4.4000000000000004</v>
      </c>
      <c r="BR9">
        <v>12.704999999999981</v>
      </c>
      <c r="BT9">
        <v>7.3469387755102042</v>
      </c>
      <c r="BU9">
        <v>59.254209361561117</v>
      </c>
      <c r="BV9">
        <v>27.684195282823669</v>
      </c>
      <c r="BW9">
        <v>8.7676144669512812</v>
      </c>
      <c r="BX9">
        <v>4.2940232649620951</v>
      </c>
      <c r="BZ9">
        <v>60</v>
      </c>
      <c r="CA9">
        <v>61.52</v>
      </c>
      <c r="CB9">
        <v>12.874536666666669</v>
      </c>
      <c r="CC9">
        <v>2.2999999999999998</v>
      </c>
      <c r="CD9">
        <v>23.305463333333339</v>
      </c>
      <c r="CF9">
        <v>7.3469387755102042</v>
      </c>
      <c r="CG9">
        <v>54.142711859291317</v>
      </c>
      <c r="CH9">
        <v>26.106040182001909</v>
      </c>
      <c r="CI9">
        <v>7.15404217101805</v>
      </c>
      <c r="CJ9">
        <v>12.30677366977681</v>
      </c>
      <c r="CL9">
        <v>100</v>
      </c>
      <c r="CM9">
        <v>52.258781163832808</v>
      </c>
      <c r="CO9">
        <v>14.28571428571429</v>
      </c>
      <c r="CP9">
        <v>3.166027286013843</v>
      </c>
      <c r="CR9">
        <v>100</v>
      </c>
      <c r="CS9">
        <v>49.68</v>
      </c>
      <c r="CU9">
        <v>14.28571428571429</v>
      </c>
      <c r="CV9">
        <v>21.16576565534081</v>
      </c>
      <c r="CX9">
        <v>100</v>
      </c>
      <c r="CY9">
        <v>0.77</v>
      </c>
      <c r="DA9">
        <v>14.28571428571429</v>
      </c>
      <c r="DB9">
        <v>8.6965441221920816</v>
      </c>
    </row>
    <row r="10" spans="1:106" x14ac:dyDescent="0.25">
      <c r="A10" t="s">
        <v>71</v>
      </c>
      <c r="B10" t="s">
        <v>72</v>
      </c>
      <c r="C10">
        <v>8.0555825269373849E-4</v>
      </c>
      <c r="D10">
        <v>3.4051196205845471E-3</v>
      </c>
      <c r="E10">
        <v>4.2270308934183607</v>
      </c>
      <c r="K10" s="1"/>
      <c r="L10">
        <v>8.5714285714285712</v>
      </c>
      <c r="M10">
        <v>98.678385062430621</v>
      </c>
      <c r="N10">
        <v>0.48599018144547529</v>
      </c>
      <c r="O10">
        <v>0.1505580233140725</v>
      </c>
      <c r="P10">
        <v>0.6850667340915112</v>
      </c>
      <c r="W10" s="1"/>
      <c r="X10">
        <v>8.5714285714285712</v>
      </c>
      <c r="Y10">
        <v>22.817865651837511</v>
      </c>
      <c r="Z10">
        <v>66.902866133112113</v>
      </c>
      <c r="AA10">
        <v>1.8922777448568751</v>
      </c>
      <c r="AB10">
        <v>8.3872133443608998</v>
      </c>
      <c r="AI10" s="1"/>
      <c r="AJ10">
        <v>8.5714285714285712</v>
      </c>
      <c r="AK10">
        <v>58.700793925956887</v>
      </c>
      <c r="AL10">
        <v>12.332274103676481</v>
      </c>
      <c r="AM10">
        <v>10.396825223331501</v>
      </c>
      <c r="AN10">
        <v>18.570106807112051</v>
      </c>
      <c r="AU10" s="1"/>
      <c r="AV10">
        <v>8.5714285714285712</v>
      </c>
      <c r="AW10">
        <v>60.810535718803969</v>
      </c>
      <c r="AX10">
        <v>39.474466474071647</v>
      </c>
      <c r="AY10">
        <v>-6.2415555401285072E-2</v>
      </c>
      <c r="AZ10">
        <v>-0.22215296433241249</v>
      </c>
      <c r="BG10" s="1"/>
      <c r="BH10">
        <v>8.5714285714285712</v>
      </c>
      <c r="BI10">
        <v>62.632783999403188</v>
      </c>
      <c r="BJ10">
        <v>5.7004973565070962</v>
      </c>
      <c r="BK10">
        <v>4.7654547540565479</v>
      </c>
      <c r="BL10">
        <v>26.901263608073972</v>
      </c>
      <c r="BS10" s="1"/>
      <c r="BT10">
        <v>8.5714285714285712</v>
      </c>
      <c r="BU10">
        <v>56.903485570377541</v>
      </c>
      <c r="BV10">
        <v>30.474603586826319</v>
      </c>
      <c r="BW10">
        <v>9.1716367318582002</v>
      </c>
      <c r="BX10">
        <v>3.4503191046653652</v>
      </c>
      <c r="CE10" s="1"/>
      <c r="CF10">
        <v>8.5714285714285712</v>
      </c>
      <c r="CG10">
        <v>51.583038094497347</v>
      </c>
      <c r="CH10">
        <v>26.859595225921701</v>
      </c>
      <c r="CI10">
        <v>6.8684325493869949</v>
      </c>
      <c r="CJ10">
        <v>14.329497679749499</v>
      </c>
      <c r="CO10">
        <v>16.326530612244898</v>
      </c>
      <c r="CP10">
        <v>3.5031008875644472</v>
      </c>
      <c r="CU10">
        <v>16.326530612244898</v>
      </c>
      <c r="CV10">
        <v>21.906079453979061</v>
      </c>
      <c r="DA10">
        <v>16.326530612244898</v>
      </c>
      <c r="DB10">
        <v>8.6460256197964451</v>
      </c>
    </row>
    <row r="11" spans="1:106" x14ac:dyDescent="0.25">
      <c r="A11" t="s">
        <v>7</v>
      </c>
      <c r="B11" t="s">
        <v>73</v>
      </c>
      <c r="C11">
        <v>1.1367494356797059E-15</v>
      </c>
      <c r="D11">
        <v>97752.676942539692</v>
      </c>
      <c r="E11">
        <v>8.5993160739147088E+19</v>
      </c>
      <c r="F11" t="s">
        <v>140</v>
      </c>
      <c r="K11" s="1"/>
      <c r="L11">
        <v>9.795918367346939</v>
      </c>
      <c r="M11">
        <v>98.561890566536377</v>
      </c>
      <c r="N11">
        <v>0.49709978636620139</v>
      </c>
      <c r="O11">
        <v>0.1586646267633727</v>
      </c>
      <c r="P11">
        <v>0.78234502210979318</v>
      </c>
      <c r="R11" t="s">
        <v>140</v>
      </c>
      <c r="W11" s="1"/>
      <c r="X11">
        <v>9.795918367346939</v>
      </c>
      <c r="Y11">
        <v>18.651040622167361</v>
      </c>
      <c r="Z11">
        <v>68.939702459591246</v>
      </c>
      <c r="AA11">
        <v>2.1405792945540401</v>
      </c>
      <c r="AB11">
        <v>10.268900072511229</v>
      </c>
      <c r="AD11" t="s">
        <v>140</v>
      </c>
      <c r="AI11" s="1"/>
      <c r="AJ11">
        <v>9.795918367346939</v>
      </c>
      <c r="AK11">
        <v>55.165872213768253</v>
      </c>
      <c r="AL11">
        <v>13.80946290123938</v>
      </c>
      <c r="AM11">
        <v>10.264332049832451</v>
      </c>
      <c r="AN11">
        <v>20.760332916450441</v>
      </c>
      <c r="AP11" t="s">
        <v>140</v>
      </c>
      <c r="AU11" s="1"/>
      <c r="AV11">
        <v>9.795918367346939</v>
      </c>
      <c r="AW11">
        <v>60.940701560255668</v>
      </c>
      <c r="AX11">
        <v>39.095046150639277</v>
      </c>
      <c r="AY11">
        <v>-1.308641364678553E-2</v>
      </c>
      <c r="AZ11">
        <v>-2.2224628421708911E-2</v>
      </c>
      <c r="BB11" t="s">
        <v>140</v>
      </c>
      <c r="BG11" s="1"/>
      <c r="BH11">
        <v>9.795918367346939</v>
      </c>
      <c r="BI11">
        <v>59.878595463125791</v>
      </c>
      <c r="BJ11">
        <v>6.2605910071878732</v>
      </c>
      <c r="BK11">
        <v>4.5653397583614126</v>
      </c>
      <c r="BL11">
        <v>29.295473499782869</v>
      </c>
      <c r="BN11" t="s">
        <v>140</v>
      </c>
      <c r="BS11" s="1"/>
      <c r="BT11">
        <v>9.795918367346939</v>
      </c>
      <c r="BU11">
        <v>55.169832073375133</v>
      </c>
      <c r="BV11">
        <v>32.848604215227738</v>
      </c>
      <c r="BW11">
        <v>9.4106224707935127</v>
      </c>
      <c r="BX11">
        <v>2.5710187196934431</v>
      </c>
      <c r="BZ11" t="s">
        <v>140</v>
      </c>
      <c r="CE11" s="1"/>
      <c r="CF11">
        <v>9.795918367346939</v>
      </c>
      <c r="CG11">
        <v>49.584923544882002</v>
      </c>
      <c r="CH11">
        <v>27.204305233265291</v>
      </c>
      <c r="CI11">
        <v>6.5164838660877962</v>
      </c>
      <c r="CJ11">
        <v>16.265411236285541</v>
      </c>
      <c r="CL11" t="s">
        <v>179</v>
      </c>
      <c r="CM11">
        <f>SUMSQ(CM26:CM32)</f>
        <v>35.581873210667879</v>
      </c>
      <c r="CO11">
        <v>18.367346938775508</v>
      </c>
      <c r="CP11">
        <v>3.8386067918862672</v>
      </c>
      <c r="CR11" t="s">
        <v>179</v>
      </c>
      <c r="CS11">
        <f>SUMSQ(CS26:CS32)</f>
        <v>73.77602258191547</v>
      </c>
      <c r="CU11">
        <v>18.367346938775508</v>
      </c>
      <c r="CV11">
        <v>22.64639426115675</v>
      </c>
      <c r="CX11" t="s">
        <v>179</v>
      </c>
      <c r="CY11">
        <f>SUMSQ(CY26:CY32)</f>
        <v>5.8450707011583543</v>
      </c>
      <c r="DA11">
        <v>18.367346938775508</v>
      </c>
      <c r="DB11">
        <v>8.5874051821919153</v>
      </c>
    </row>
    <row r="12" spans="1:106" x14ac:dyDescent="0.25">
      <c r="A12" t="s">
        <v>8</v>
      </c>
      <c r="B12" t="s">
        <v>74</v>
      </c>
      <c r="C12">
        <v>4.2207170747764631E-16</v>
      </c>
      <c r="D12">
        <v>284636.21009533358</v>
      </c>
      <c r="E12">
        <v>6.7437879642858652E+20</v>
      </c>
      <c r="F12" t="s">
        <v>135</v>
      </c>
      <c r="G12" s="1" t="s">
        <v>136</v>
      </c>
      <c r="H12" t="s">
        <v>137</v>
      </c>
      <c r="I12" t="s">
        <v>138</v>
      </c>
      <c r="J12" t="s">
        <v>139</v>
      </c>
      <c r="K12" s="1"/>
      <c r="L12">
        <v>11.02040816326531</v>
      </c>
      <c r="M12">
        <v>98.450796557204001</v>
      </c>
      <c r="N12">
        <v>0.50508964108537813</v>
      </c>
      <c r="O12">
        <v>0.1646029107952908</v>
      </c>
      <c r="P12">
        <v>0.87951089544955863</v>
      </c>
      <c r="R12" t="s">
        <v>135</v>
      </c>
      <c r="S12" s="1" t="s">
        <v>136</v>
      </c>
      <c r="T12" t="s">
        <v>137</v>
      </c>
      <c r="U12" t="s">
        <v>138</v>
      </c>
      <c r="V12" t="s">
        <v>139</v>
      </c>
      <c r="W12" s="1"/>
      <c r="X12">
        <v>11.02040816326531</v>
      </c>
      <c r="Y12">
        <v>15.313392302096981</v>
      </c>
      <c r="Z12">
        <v>70.107800291664347</v>
      </c>
      <c r="AA12">
        <v>2.3743889612011908</v>
      </c>
      <c r="AB12">
        <v>12.204672858718331</v>
      </c>
      <c r="AD12" t="s">
        <v>135</v>
      </c>
      <c r="AE12" s="1" t="s">
        <v>136</v>
      </c>
      <c r="AF12" t="s">
        <v>137</v>
      </c>
      <c r="AG12" t="s">
        <v>138</v>
      </c>
      <c r="AH12" t="s">
        <v>139</v>
      </c>
      <c r="AI12" s="1"/>
      <c r="AJ12">
        <v>11.02040816326531</v>
      </c>
      <c r="AK12">
        <v>52.054264544435512</v>
      </c>
      <c r="AL12">
        <v>15.05642476802354</v>
      </c>
      <c r="AM12">
        <v>10.01830291501861</v>
      </c>
      <c r="AN12">
        <v>22.871007854095001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11.02040816326531</v>
      </c>
      <c r="AW12">
        <v>61.343961420363883</v>
      </c>
      <c r="AX12">
        <v>38.415952882560042</v>
      </c>
      <c r="AY12">
        <v>4.5147400033727518E-2</v>
      </c>
      <c r="AZ12">
        <v>0.19561665785280269</v>
      </c>
      <c r="BB12" t="s">
        <v>135</v>
      </c>
      <c r="BC12" s="1" t="s">
        <v>136</v>
      </c>
      <c r="BD12" t="s">
        <v>137</v>
      </c>
      <c r="BE12" t="s">
        <v>138</v>
      </c>
      <c r="BF12" t="s">
        <v>139</v>
      </c>
      <c r="BG12" s="1"/>
      <c r="BH12">
        <v>11.02040816326531</v>
      </c>
      <c r="BI12">
        <v>57.501561552873433</v>
      </c>
      <c r="BJ12">
        <v>6.702057359248812</v>
      </c>
      <c r="BK12">
        <v>4.3280791453934402</v>
      </c>
      <c r="BL12">
        <v>31.468301356508331</v>
      </c>
      <c r="BN12" t="s">
        <v>135</v>
      </c>
      <c r="BO12" s="1" t="s">
        <v>136</v>
      </c>
      <c r="BP12" t="s">
        <v>137</v>
      </c>
      <c r="BQ12" t="s">
        <v>138</v>
      </c>
      <c r="BR12" t="s">
        <v>139</v>
      </c>
      <c r="BS12" s="1"/>
      <c r="BT12">
        <v>11.02040816326531</v>
      </c>
      <c r="BU12">
        <v>53.919965491361751</v>
      </c>
      <c r="BV12">
        <v>34.822178310284222</v>
      </c>
      <c r="BW12">
        <v>9.5207714229815963</v>
      </c>
      <c r="BX12">
        <v>1.7372940086394979</v>
      </c>
      <c r="BZ12" t="s">
        <v>135</v>
      </c>
      <c r="CA12" s="1" t="s">
        <v>136</v>
      </c>
      <c r="CB12" t="s">
        <v>137</v>
      </c>
      <c r="CC12" t="s">
        <v>138</v>
      </c>
      <c r="CD12" t="s">
        <v>139</v>
      </c>
      <c r="CE12" s="1"/>
      <c r="CF12">
        <v>11.02040816326531</v>
      </c>
      <c r="CG12">
        <v>48.019868821877111</v>
      </c>
      <c r="CH12">
        <v>27.236312952598539</v>
      </c>
      <c r="CI12">
        <v>6.1322179541097581</v>
      </c>
      <c r="CJ12">
        <v>18.11389113020067</v>
      </c>
      <c r="CL12" t="s">
        <v>180</v>
      </c>
      <c r="CM12">
        <v>0.98736466342664175</v>
      </c>
      <c r="CO12">
        <v>20.408163265306118</v>
      </c>
      <c r="CP12">
        <v>4.1780549139887562</v>
      </c>
      <c r="CR12" t="s">
        <v>180</v>
      </c>
      <c r="CS12">
        <v>0.96564052190166638</v>
      </c>
      <c r="CU12">
        <v>20.408163265306118</v>
      </c>
      <c r="CV12">
        <v>23.38671034927625</v>
      </c>
      <c r="CX12" t="s">
        <v>180</v>
      </c>
      <c r="CY12">
        <v>0.90381336649564636</v>
      </c>
      <c r="DA12">
        <v>20.408163265306118</v>
      </c>
      <c r="DB12">
        <v>8.5279239602169401</v>
      </c>
    </row>
    <row r="13" spans="1:106" x14ac:dyDescent="0.25">
      <c r="A13" t="s">
        <v>75</v>
      </c>
      <c r="B13" t="s">
        <v>76</v>
      </c>
      <c r="C13">
        <v>0.17398960414986661</v>
      </c>
      <c r="D13">
        <v>0.12525430178366889</v>
      </c>
      <c r="E13">
        <v>0.71989532015821256</v>
      </c>
      <c r="F13">
        <v>0</v>
      </c>
      <c r="G13">
        <v>0</v>
      </c>
      <c r="H13">
        <v>0</v>
      </c>
      <c r="I13">
        <v>0</v>
      </c>
      <c r="J13">
        <v>0</v>
      </c>
      <c r="K13" s="1"/>
      <c r="L13">
        <v>12.244897959183669</v>
      </c>
      <c r="M13">
        <v>98.343563361653125</v>
      </c>
      <c r="N13">
        <v>0.51089076666222355</v>
      </c>
      <c r="O13">
        <v>0.1689764650099092</v>
      </c>
      <c r="P13">
        <v>0.97656941128082309</v>
      </c>
      <c r="R13">
        <v>0</v>
      </c>
      <c r="S13">
        <v>0</v>
      </c>
      <c r="T13">
        <v>0</v>
      </c>
      <c r="U13">
        <v>0</v>
      </c>
      <c r="V13">
        <v>0</v>
      </c>
      <c r="W13" s="1"/>
      <c r="X13">
        <v>12.244897959183669</v>
      </c>
      <c r="Y13">
        <v>12.64830820474479</v>
      </c>
      <c r="Z13">
        <v>70.58518097554628</v>
      </c>
      <c r="AA13">
        <v>2.5928187438289791</v>
      </c>
      <c r="AB13">
        <v>14.174318311888969</v>
      </c>
      <c r="AD13">
        <v>0</v>
      </c>
      <c r="AE13">
        <v>0</v>
      </c>
      <c r="AF13">
        <v>0</v>
      </c>
      <c r="AG13">
        <v>0</v>
      </c>
      <c r="AH13">
        <v>0</v>
      </c>
      <c r="AI13" s="1"/>
      <c r="AJ13">
        <v>12.244897959183669</v>
      </c>
      <c r="AK13">
        <v>49.316330039616147</v>
      </c>
      <c r="AL13">
        <v>16.080170601674929</v>
      </c>
      <c r="AM13">
        <v>9.6960721520547466</v>
      </c>
      <c r="AN13">
        <v>24.907427415578269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12.244897959183669</v>
      </c>
      <c r="AW13">
        <v>61.915622083047133</v>
      </c>
      <c r="AX13">
        <v>37.552303514334483</v>
      </c>
      <c r="AY13">
        <v>0.1074276908358837</v>
      </c>
      <c r="AZ13">
        <v>0.42532810748066391</v>
      </c>
      <c r="BB13">
        <v>0</v>
      </c>
      <c r="BC13">
        <v>0</v>
      </c>
      <c r="BD13">
        <v>0</v>
      </c>
      <c r="BE13">
        <v>0</v>
      </c>
      <c r="BF13">
        <v>0</v>
      </c>
      <c r="BG13" s="1"/>
      <c r="BH13">
        <v>12.244897959183669</v>
      </c>
      <c r="BI13">
        <v>55.443846883487844</v>
      </c>
      <c r="BJ13">
        <v>7.0314562131289966</v>
      </c>
      <c r="BK13">
        <v>4.0731607405143961</v>
      </c>
      <c r="BL13">
        <v>33.451535043456637</v>
      </c>
      <c r="BN13">
        <v>0</v>
      </c>
      <c r="BO13">
        <v>0</v>
      </c>
      <c r="BP13">
        <v>0</v>
      </c>
      <c r="BQ13">
        <v>0</v>
      </c>
      <c r="BR13">
        <v>0</v>
      </c>
      <c r="BS13" s="1"/>
      <c r="BT13">
        <v>12.244897959183669</v>
      </c>
      <c r="BU13">
        <v>53.0361264284074</v>
      </c>
      <c r="BV13">
        <v>36.413136444620022</v>
      </c>
      <c r="BW13">
        <v>9.5349320011444885</v>
      </c>
      <c r="BX13">
        <v>1.015991762519501</v>
      </c>
      <c r="BZ13">
        <v>0</v>
      </c>
      <c r="CA13">
        <v>0</v>
      </c>
      <c r="CB13">
        <v>0</v>
      </c>
      <c r="CC13">
        <v>0</v>
      </c>
      <c r="CD13">
        <v>0</v>
      </c>
      <c r="CE13" s="1"/>
      <c r="CF13">
        <v>12.244897959183669</v>
      </c>
      <c r="CG13">
        <v>46.783916748537088</v>
      </c>
      <c r="CH13">
        <v>27.033782382073209</v>
      </c>
      <c r="CI13">
        <v>5.740684440795051</v>
      </c>
      <c r="CJ13">
        <v>19.875789513760211</v>
      </c>
      <c r="CL13" t="s">
        <v>219</v>
      </c>
      <c r="CM13">
        <v>-402693.183502673</v>
      </c>
      <c r="CO13">
        <v>22.448979591836739</v>
      </c>
      <c r="CP13">
        <v>4.5230798735516409</v>
      </c>
      <c r="CR13" t="s">
        <v>219</v>
      </c>
      <c r="CS13">
        <v>-405558.90073764988</v>
      </c>
      <c r="CU13">
        <v>22.448979591836739</v>
      </c>
      <c r="CV13">
        <v>24.12702789670654</v>
      </c>
      <c r="CX13" t="s">
        <v>219</v>
      </c>
      <c r="CY13">
        <v>-29389.73894188767</v>
      </c>
      <c r="DA13">
        <v>22.448979591836739</v>
      </c>
      <c r="DB13">
        <v>8.4601096572590677</v>
      </c>
    </row>
    <row r="14" spans="1:106" x14ac:dyDescent="0.25">
      <c r="A14" t="s">
        <v>77</v>
      </c>
      <c r="B14" t="s">
        <v>78</v>
      </c>
      <c r="C14">
        <v>1.129769870171945E-3</v>
      </c>
      <c r="D14">
        <v>4.9192954505999484</v>
      </c>
      <c r="E14">
        <v>4354.2455684813558</v>
      </c>
      <c r="F14">
        <v>1</v>
      </c>
      <c r="G14">
        <v>0.27027581271524997</v>
      </c>
      <c r="H14">
        <v>1.322455628325158E-2</v>
      </c>
      <c r="I14">
        <v>0.1</v>
      </c>
      <c r="J14">
        <v>0.25074713567656159</v>
      </c>
      <c r="K14" s="1"/>
      <c r="L14">
        <v>13.469387755102041</v>
      </c>
      <c r="M14">
        <v>98.239229715335185</v>
      </c>
      <c r="N14">
        <v>0.51506313643114288</v>
      </c>
      <c r="O14">
        <v>0.17218335486163991</v>
      </c>
      <c r="P14">
        <v>1.073523797990517</v>
      </c>
      <c r="R14">
        <v>1</v>
      </c>
      <c r="S14">
        <v>3.6523949524782862</v>
      </c>
      <c r="T14">
        <v>3.594090829248596</v>
      </c>
      <c r="U14">
        <v>0.02</v>
      </c>
      <c r="V14">
        <v>0.6496922348312314</v>
      </c>
      <c r="W14" s="1"/>
      <c r="X14">
        <v>13.469387755102041</v>
      </c>
      <c r="Y14">
        <v>10.51640398867244</v>
      </c>
      <c r="Z14">
        <v>70.529084139060885</v>
      </c>
      <c r="AA14">
        <v>2.7952201740628708</v>
      </c>
      <c r="AB14">
        <v>16.15993840824358</v>
      </c>
      <c r="AD14">
        <v>1</v>
      </c>
      <c r="AE14">
        <v>7.0618175186467864</v>
      </c>
      <c r="AF14">
        <v>5.9628479399994633E-2</v>
      </c>
      <c r="AG14">
        <v>0.16</v>
      </c>
      <c r="AH14">
        <v>7.063881526627001</v>
      </c>
      <c r="AI14" s="1"/>
      <c r="AJ14">
        <v>13.469387755102041</v>
      </c>
      <c r="AK14">
        <v>46.905029234358139</v>
      </c>
      <c r="AL14">
        <v>16.890410919673791</v>
      </c>
      <c r="AM14">
        <v>9.3301766701560354</v>
      </c>
      <c r="AN14">
        <v>26.874383450297671</v>
      </c>
      <c r="AP14">
        <v>1</v>
      </c>
      <c r="AQ14">
        <v>2.755000000000003</v>
      </c>
      <c r="AR14">
        <v>0.37603257461122958</v>
      </c>
      <c r="AS14">
        <v>0.16</v>
      </c>
      <c r="AT14">
        <v>0.1132357915243183</v>
      </c>
      <c r="AU14" s="1"/>
      <c r="AV14">
        <v>13.469387755102041</v>
      </c>
      <c r="AW14">
        <v>62.59016119860442</v>
      </c>
      <c r="AX14">
        <v>36.577160889690319</v>
      </c>
      <c r="AY14">
        <v>0.17060537088545549</v>
      </c>
      <c r="AZ14">
        <v>0.66286827624370925</v>
      </c>
      <c r="BB14">
        <v>1</v>
      </c>
      <c r="BC14">
        <v>1.8377907933168021</v>
      </c>
      <c r="BD14">
        <v>0.29544693074880463</v>
      </c>
      <c r="BE14">
        <v>0.23</v>
      </c>
      <c r="BF14">
        <v>1.8755436248962301</v>
      </c>
      <c r="BG14" s="1"/>
      <c r="BH14">
        <v>13.469387755102041</v>
      </c>
      <c r="BI14">
        <v>53.65185080016564</v>
      </c>
      <c r="BJ14">
        <v>7.2589592210409597</v>
      </c>
      <c r="BK14">
        <v>3.8157692899270108</v>
      </c>
      <c r="BL14">
        <v>35.273419571806819</v>
      </c>
      <c r="BN14">
        <v>1</v>
      </c>
      <c r="BO14">
        <v>0.2349999999999994</v>
      </c>
      <c r="BP14">
        <v>2.617815034633947</v>
      </c>
      <c r="BQ14">
        <v>0.59</v>
      </c>
      <c r="BR14">
        <v>0.65199693250812196</v>
      </c>
      <c r="BS14" s="1"/>
      <c r="BT14">
        <v>13.469387755102041</v>
      </c>
      <c r="BU14">
        <v>52.441480696932857</v>
      </c>
      <c r="BV14">
        <v>37.643217007561077</v>
      </c>
      <c r="BW14">
        <v>9.4758622616365003</v>
      </c>
      <c r="BX14">
        <v>0.43969713522639958</v>
      </c>
      <c r="BZ14">
        <v>1</v>
      </c>
      <c r="CA14">
        <v>1.774999999999999</v>
      </c>
      <c r="CB14">
        <v>0.61829514706884814</v>
      </c>
      <c r="CC14">
        <v>1.01</v>
      </c>
      <c r="CD14">
        <v>1.7416299836647251</v>
      </c>
      <c r="CE14" s="1"/>
      <c r="CF14">
        <v>13.469387755102041</v>
      </c>
      <c r="CG14">
        <v>45.806215726245988</v>
      </c>
      <c r="CH14">
        <v>26.652337707699729</v>
      </c>
      <c r="CI14">
        <v>5.3561212655980377</v>
      </c>
      <c r="CJ14">
        <v>21.552703844890338</v>
      </c>
      <c r="CL14" t="s">
        <v>207</v>
      </c>
      <c r="CO14">
        <v>24.489795918367349</v>
      </c>
      <c r="CP14">
        <v>4.8751383651328366</v>
      </c>
      <c r="CR14" t="s">
        <v>207</v>
      </c>
      <c r="CU14">
        <v>24.489795918367349</v>
      </c>
      <c r="CV14">
        <v>24.867275387965709</v>
      </c>
      <c r="CX14" t="s">
        <v>207</v>
      </c>
      <c r="DA14">
        <v>24.489795918367349</v>
      </c>
      <c r="DB14">
        <v>8.3751419155668643</v>
      </c>
    </row>
    <row r="15" spans="1:106" x14ac:dyDescent="0.25">
      <c r="A15" t="s">
        <v>79</v>
      </c>
      <c r="B15" t="s">
        <v>80</v>
      </c>
      <c r="C15">
        <v>1.908641004721772E-3</v>
      </c>
      <c r="D15">
        <v>1.036829367566294E-3</v>
      </c>
      <c r="E15">
        <v>0.54322911694828413</v>
      </c>
      <c r="F15">
        <v>3</v>
      </c>
      <c r="G15">
        <v>0.44663049462067761</v>
      </c>
      <c r="H15">
        <v>8.902933349308112E-2</v>
      </c>
      <c r="I15">
        <v>0.03</v>
      </c>
      <c r="J15">
        <v>0.4366378092915098</v>
      </c>
      <c r="K15" s="1"/>
      <c r="L15">
        <v>14.69387755102041</v>
      </c>
      <c r="M15">
        <v>98.137160362316024</v>
      </c>
      <c r="N15">
        <v>0.51797732915083028</v>
      </c>
      <c r="O15">
        <v>0.1744860952974957</v>
      </c>
      <c r="P15">
        <v>1.170376219467794</v>
      </c>
      <c r="R15">
        <v>3</v>
      </c>
      <c r="S15">
        <v>4.4184379309887349</v>
      </c>
      <c r="T15">
        <v>4.2446635614616159</v>
      </c>
      <c r="U15">
        <v>0.2</v>
      </c>
      <c r="V15">
        <v>1.2105473968416109</v>
      </c>
      <c r="W15" s="1"/>
      <c r="X15">
        <v>14.69387755102041</v>
      </c>
      <c r="Y15">
        <v>8.812702318586858</v>
      </c>
      <c r="Z15">
        <v>70.058232563794817</v>
      </c>
      <c r="AA15">
        <v>2.9814308716699069</v>
      </c>
      <c r="AB15">
        <v>18.148284824737779</v>
      </c>
      <c r="AD15">
        <v>3</v>
      </c>
      <c r="AE15">
        <v>4.3906137257664692</v>
      </c>
      <c r="AF15">
        <v>0.66903952714984538</v>
      </c>
      <c r="AG15">
        <v>2.4700000000000002</v>
      </c>
      <c r="AH15">
        <v>0.98349662524840409</v>
      </c>
      <c r="AI15" s="1"/>
      <c r="AJ15">
        <v>14.69387755102041</v>
      </c>
      <c r="AK15">
        <v>44.774985494725058</v>
      </c>
      <c r="AL15">
        <v>17.504884082647049</v>
      </c>
      <c r="AM15">
        <v>8.9444167367240706</v>
      </c>
      <c r="AN15">
        <v>28.77571394303143</v>
      </c>
      <c r="AP15">
        <v>3</v>
      </c>
      <c r="AQ15">
        <v>0</v>
      </c>
      <c r="AR15">
        <v>1.9601650272872431</v>
      </c>
      <c r="AS15">
        <v>0.08</v>
      </c>
      <c r="AT15">
        <v>0.88968930126358647</v>
      </c>
      <c r="AU15" s="1"/>
      <c r="AV15">
        <v>14.69387755102041</v>
      </c>
      <c r="AW15">
        <v>63.322365144196503</v>
      </c>
      <c r="AX15">
        <v>35.540656367314931</v>
      </c>
      <c r="AY15">
        <v>0.23252209109741451</v>
      </c>
      <c r="AZ15">
        <v>0.90525805067010623</v>
      </c>
      <c r="BB15">
        <v>3</v>
      </c>
      <c r="BC15">
        <v>1.8020751926598391</v>
      </c>
      <c r="BD15">
        <v>0.1087300428686676</v>
      </c>
      <c r="BE15">
        <v>0.62</v>
      </c>
      <c r="BF15">
        <v>1.908847092415267</v>
      </c>
      <c r="BG15" s="1"/>
      <c r="BH15">
        <v>14.69387755102041</v>
      </c>
      <c r="BI15">
        <v>52.087060475154964</v>
      </c>
      <c r="BJ15">
        <v>7.3966113811102669</v>
      </c>
      <c r="BK15">
        <v>3.5629825664956001</v>
      </c>
      <c r="BL15">
        <v>36.953344459656009</v>
      </c>
      <c r="BN15">
        <v>3</v>
      </c>
      <c r="BO15">
        <v>0</v>
      </c>
      <c r="BP15">
        <v>2.7881694512509281</v>
      </c>
      <c r="BQ15">
        <v>0.41</v>
      </c>
      <c r="BR15">
        <v>0.60434537586824744</v>
      </c>
      <c r="BS15" s="1"/>
      <c r="BT15">
        <v>14.69387755102041</v>
      </c>
      <c r="BU15">
        <v>52.068359249246157</v>
      </c>
      <c r="BV15">
        <v>38.535953485315169</v>
      </c>
      <c r="BW15">
        <v>9.3635098267732033</v>
      </c>
      <c r="BX15">
        <v>3.2805469125776199E-2</v>
      </c>
      <c r="BZ15">
        <v>3</v>
      </c>
      <c r="CA15">
        <v>4.8225788398601317</v>
      </c>
      <c r="CB15">
        <v>2.471376134868986</v>
      </c>
      <c r="CC15">
        <v>0.45</v>
      </c>
      <c r="CD15">
        <v>0.70712445863510986</v>
      </c>
      <c r="CE15" s="1"/>
      <c r="CF15">
        <v>14.69387755102041</v>
      </c>
      <c r="CG15">
        <v>45.033626935257701</v>
      </c>
      <c r="CH15">
        <v>26.134819071710481</v>
      </c>
      <c r="CI15">
        <v>4.9872894086114483</v>
      </c>
      <c r="CJ15">
        <v>23.146574052945851</v>
      </c>
      <c r="CL15" t="s">
        <v>153</v>
      </c>
      <c r="CM15" t="s">
        <v>154</v>
      </c>
      <c r="CO15">
        <v>26.530612244897959</v>
      </c>
      <c r="CP15">
        <v>5.2357341058160358</v>
      </c>
      <c r="CR15" t="s">
        <v>153</v>
      </c>
      <c r="CS15" t="s">
        <v>154</v>
      </c>
      <c r="CU15">
        <v>26.530612244897959</v>
      </c>
      <c r="CV15">
        <v>25.607590209169722</v>
      </c>
      <c r="CX15" t="s">
        <v>153</v>
      </c>
      <c r="CY15" t="s">
        <v>154</v>
      </c>
      <c r="DA15">
        <v>26.530612244897959</v>
      </c>
      <c r="DB15">
        <v>8.3018157458048929</v>
      </c>
    </row>
    <row r="16" spans="1:106" x14ac:dyDescent="0.25">
      <c r="A16" t="s">
        <v>81</v>
      </c>
      <c r="B16" t="s">
        <v>82</v>
      </c>
      <c r="C16">
        <v>4.1735158503868712E-13</v>
      </c>
      <c r="D16">
        <v>334.81090124765922</v>
      </c>
      <c r="E16">
        <v>802227458215172.13</v>
      </c>
      <c r="F16">
        <v>5</v>
      </c>
      <c r="G16">
        <v>0.48511917659226328</v>
      </c>
      <c r="H16">
        <v>4.6427960923947173E-2</v>
      </c>
      <c r="I16">
        <v>0.15</v>
      </c>
      <c r="J16">
        <v>0.45900442257346502</v>
      </c>
      <c r="K16" s="1"/>
      <c r="L16">
        <v>15.91836734693878</v>
      </c>
      <c r="M16">
        <v>98.036756146606152</v>
      </c>
      <c r="N16">
        <v>0.51998284522505134</v>
      </c>
      <c r="O16">
        <v>0.17613229544861159</v>
      </c>
      <c r="P16">
        <v>1.2671287218665379</v>
      </c>
      <c r="R16">
        <v>5</v>
      </c>
      <c r="S16">
        <v>2.0550000000000002</v>
      </c>
      <c r="T16">
        <v>1.9044815567497611</v>
      </c>
      <c r="U16">
        <v>0.18</v>
      </c>
      <c r="V16">
        <v>2.3489572154468892</v>
      </c>
      <c r="W16" s="1"/>
      <c r="X16">
        <v>15.91836734693878</v>
      </c>
      <c r="Y16">
        <v>7.4592462084976976</v>
      </c>
      <c r="Z16">
        <v>69.26020087325459</v>
      </c>
      <c r="AA16">
        <v>3.1516191684470671</v>
      </c>
      <c r="AB16">
        <v>20.129775061533419</v>
      </c>
      <c r="AD16">
        <v>5</v>
      </c>
      <c r="AE16">
        <v>4.8679518850904397</v>
      </c>
      <c r="AF16">
        <v>0.62977950285970863</v>
      </c>
      <c r="AG16">
        <v>0.47</v>
      </c>
      <c r="AH16">
        <v>1.112864172604493</v>
      </c>
      <c r="AI16" s="1"/>
      <c r="AJ16">
        <v>15.91836734693878</v>
      </c>
      <c r="AK16">
        <v>42.892243781557482</v>
      </c>
      <c r="AL16">
        <v>17.943370206109758</v>
      </c>
      <c r="AM16">
        <v>8.5503437994329392</v>
      </c>
      <c r="AN16">
        <v>30.614042524680599</v>
      </c>
      <c r="AP16">
        <v>5</v>
      </c>
      <c r="AQ16">
        <v>5.9820250000000001</v>
      </c>
      <c r="AR16">
        <v>4.6980772203483099</v>
      </c>
      <c r="AS16">
        <v>0.27</v>
      </c>
      <c r="AT16">
        <v>0.25443213812898968</v>
      </c>
      <c r="AU16" s="1"/>
      <c r="AV16">
        <v>15.91836734693878</v>
      </c>
      <c r="AW16">
        <v>64.0833112564179</v>
      </c>
      <c r="AX16">
        <v>34.475176180756883</v>
      </c>
      <c r="AY16">
        <v>0.29188936530392462</v>
      </c>
      <c r="AZ16">
        <v>1.15046725100392</v>
      </c>
      <c r="BB16">
        <v>5</v>
      </c>
      <c r="BC16">
        <v>2.7829840100151491</v>
      </c>
      <c r="BD16">
        <v>0.33123086946854569</v>
      </c>
      <c r="BE16">
        <v>0.33</v>
      </c>
      <c r="BF16">
        <v>2.8219875777346868</v>
      </c>
      <c r="BG16" s="1"/>
      <c r="BH16">
        <v>15.91836734693878</v>
      </c>
      <c r="BI16">
        <v>50.715959756101363</v>
      </c>
      <c r="BJ16">
        <v>7.4562808812498256</v>
      </c>
      <c r="BK16">
        <v>3.319767048660875</v>
      </c>
      <c r="BL16">
        <v>38.507991163714749</v>
      </c>
      <c r="BN16">
        <v>5</v>
      </c>
      <c r="BO16">
        <v>4.8450000000000024</v>
      </c>
      <c r="BP16">
        <v>2.009383542836515</v>
      </c>
      <c r="BQ16">
        <v>0.46</v>
      </c>
      <c r="BR16">
        <v>1.800249982641311</v>
      </c>
      <c r="BS16" s="1"/>
      <c r="BT16">
        <v>15.91836734693878</v>
      </c>
      <c r="BU16">
        <v>51.853983378352552</v>
      </c>
      <c r="BV16">
        <v>39.12159781765542</v>
      </c>
      <c r="BW16">
        <v>9.2144197012375564</v>
      </c>
      <c r="BX16">
        <v>-0.18938746736677811</v>
      </c>
      <c r="BZ16">
        <v>5</v>
      </c>
      <c r="CA16">
        <v>2.0757809775278968</v>
      </c>
      <c r="CB16">
        <v>1.7439968463274229</v>
      </c>
      <c r="CC16">
        <v>0.26</v>
      </c>
      <c r="CD16">
        <v>2.4799507163561838</v>
      </c>
      <c r="CE16" s="1"/>
      <c r="CF16">
        <v>15.91836734693878</v>
      </c>
      <c r="CG16">
        <v>44.422451011087652</v>
      </c>
      <c r="CH16">
        <v>25.51631876765267</v>
      </c>
      <c r="CI16">
        <v>4.6401763545769867</v>
      </c>
      <c r="CJ16">
        <v>24.659600502876721</v>
      </c>
      <c r="CL16">
        <v>0</v>
      </c>
      <c r="CM16">
        <v>0.77</v>
      </c>
      <c r="CO16">
        <v>28.571428571428569</v>
      </c>
      <c r="CP16">
        <v>5.6061412241532587</v>
      </c>
      <c r="CR16">
        <v>0</v>
      </c>
      <c r="CS16">
        <v>15.97806890919945</v>
      </c>
      <c r="CU16">
        <v>28.571428571428569</v>
      </c>
      <c r="CV16">
        <v>26.347907028027269</v>
      </c>
      <c r="CX16">
        <v>0</v>
      </c>
      <c r="CY16">
        <v>8.9856323406463758</v>
      </c>
      <c r="DA16">
        <v>28.571428571428569</v>
      </c>
      <c r="DB16">
        <v>8.210999130327151</v>
      </c>
    </row>
    <row r="17" spans="1:106" x14ac:dyDescent="0.25">
      <c r="A17" t="s">
        <v>9</v>
      </c>
      <c r="B17" t="s">
        <v>83</v>
      </c>
      <c r="C17">
        <v>2.243200963832681E-12</v>
      </c>
      <c r="D17">
        <v>437.18053791650789</v>
      </c>
      <c r="E17">
        <v>194891382878844.44</v>
      </c>
      <c r="F17">
        <v>10</v>
      </c>
      <c r="G17">
        <v>0.51925337910011615</v>
      </c>
      <c r="H17">
        <v>7.7602978178818782E-2</v>
      </c>
      <c r="I17">
        <v>0.04</v>
      </c>
      <c r="J17">
        <v>0.51186116231324552</v>
      </c>
      <c r="K17" s="1"/>
      <c r="L17">
        <v>17.142857142857139</v>
      </c>
      <c r="M17">
        <v>97.937539208894705</v>
      </c>
      <c r="N17">
        <v>0.52135651480837109</v>
      </c>
      <c r="O17">
        <v>0.17732132639430651</v>
      </c>
      <c r="P17">
        <v>1.3637829591129149</v>
      </c>
      <c r="R17">
        <v>10</v>
      </c>
      <c r="S17">
        <v>6.8817197463037276</v>
      </c>
      <c r="T17">
        <v>4.0953822233773938</v>
      </c>
      <c r="U17">
        <v>0.2</v>
      </c>
      <c r="V17">
        <v>0.20816659994661321</v>
      </c>
      <c r="W17" s="1"/>
      <c r="X17">
        <v>17.142857142857139</v>
      </c>
      <c r="Y17">
        <v>6.3834506295892899</v>
      </c>
      <c r="Z17">
        <v>68.215922293747795</v>
      </c>
      <c r="AA17">
        <v>3.306012832046223</v>
      </c>
      <c r="AB17">
        <v>22.095547812507739</v>
      </c>
      <c r="AD17">
        <v>10</v>
      </c>
      <c r="AE17">
        <v>2.5241808352193948</v>
      </c>
      <c r="AF17">
        <v>1.210647209828968</v>
      </c>
      <c r="AG17">
        <v>0.39</v>
      </c>
      <c r="AH17">
        <v>2.8265271191969039</v>
      </c>
      <c r="AI17" s="1"/>
      <c r="AJ17">
        <v>17.142857142857139</v>
      </c>
      <c r="AK17">
        <v>41.223549058978762</v>
      </c>
      <c r="AL17">
        <v>18.225687272313561</v>
      </c>
      <c r="AM17">
        <v>8.1588372575328574</v>
      </c>
      <c r="AN17">
        <v>32.391926982816557</v>
      </c>
      <c r="AP17">
        <v>10</v>
      </c>
      <c r="AQ17">
        <v>0</v>
      </c>
      <c r="AR17">
        <v>2.591863881219219</v>
      </c>
      <c r="AS17">
        <v>0.47</v>
      </c>
      <c r="AT17">
        <v>3.4384868599171652</v>
      </c>
      <c r="AU17" s="1"/>
      <c r="AV17">
        <v>17.142857142857139</v>
      </c>
      <c r="AW17">
        <v>64.853907254649371</v>
      </c>
      <c r="AX17">
        <v>33.402049645114957</v>
      </c>
      <c r="AY17">
        <v>0.34793808359237571</v>
      </c>
      <c r="AZ17">
        <v>1.3970380673740439</v>
      </c>
      <c r="BB17">
        <v>10</v>
      </c>
      <c r="BC17">
        <v>1.473552019969282</v>
      </c>
      <c r="BD17">
        <v>0.45304218591895212</v>
      </c>
      <c r="BE17">
        <v>0.26</v>
      </c>
      <c r="BF17">
        <v>1.5633946327711929</v>
      </c>
      <c r="BG17" s="1"/>
      <c r="BH17">
        <v>17.142857142857139</v>
      </c>
      <c r="BI17">
        <v>49.50762835610584</v>
      </c>
      <c r="BJ17">
        <v>7.4493258778394909</v>
      </c>
      <c r="BK17">
        <v>3.0903309189274299</v>
      </c>
      <c r="BL17">
        <v>39.952713676257062</v>
      </c>
      <c r="BN17">
        <v>10</v>
      </c>
      <c r="BO17">
        <v>1.93</v>
      </c>
      <c r="BP17">
        <v>1.8893796748021701</v>
      </c>
      <c r="BQ17">
        <v>1.45</v>
      </c>
      <c r="BR17">
        <v>2.1377558326431929</v>
      </c>
      <c r="BS17" s="1"/>
      <c r="BT17">
        <v>17.142857142857139</v>
      </c>
      <c r="BU17">
        <v>51.755623237753753</v>
      </c>
      <c r="BV17">
        <v>39.426284542142611</v>
      </c>
      <c r="BW17">
        <v>9.0416663194805196</v>
      </c>
      <c r="BX17">
        <v>-0.22295443674602919</v>
      </c>
      <c r="BZ17">
        <v>10</v>
      </c>
      <c r="CA17">
        <v>1.8708465107182539</v>
      </c>
      <c r="CB17">
        <v>2.075722096578013</v>
      </c>
      <c r="CC17">
        <v>1.74</v>
      </c>
      <c r="CD17">
        <v>3.4099999999999979</v>
      </c>
      <c r="CE17" s="1"/>
      <c r="CF17">
        <v>17.142857142857139</v>
      </c>
      <c r="CG17">
        <v>43.943669200614828</v>
      </c>
      <c r="CH17">
        <v>24.822241715044282</v>
      </c>
      <c r="CI17">
        <v>4.3172031875857506</v>
      </c>
      <c r="CJ17">
        <v>26.093455094311519</v>
      </c>
      <c r="CL17">
        <v>20</v>
      </c>
      <c r="CM17">
        <v>4.1399999999999997</v>
      </c>
      <c r="CO17">
        <v>30.612244897959179</v>
      </c>
      <c r="CP17">
        <v>5.9875870563497209</v>
      </c>
      <c r="CR17">
        <v>20</v>
      </c>
      <c r="CS17">
        <v>23.238647024163281</v>
      </c>
      <c r="CU17">
        <v>30.612244897959179</v>
      </c>
      <c r="CV17">
        <v>27.08822598168512</v>
      </c>
      <c r="CX17">
        <v>20</v>
      </c>
      <c r="CY17">
        <v>8.5328924244412576</v>
      </c>
      <c r="DA17">
        <v>30.612244897959179</v>
      </c>
      <c r="DB17">
        <v>8.1209133856484357</v>
      </c>
    </row>
    <row r="18" spans="1:106" x14ac:dyDescent="0.25">
      <c r="A18" t="s">
        <v>10</v>
      </c>
      <c r="B18" t="s">
        <v>84</v>
      </c>
      <c r="C18">
        <v>3.6923167307345321E-3</v>
      </c>
      <c r="D18">
        <v>5.158708953490878E-2</v>
      </c>
      <c r="E18">
        <v>13.97146921484341</v>
      </c>
      <c r="F18">
        <v>30</v>
      </c>
      <c r="G18">
        <v>2.5</v>
      </c>
      <c r="H18">
        <v>0.1049999999999998</v>
      </c>
      <c r="I18">
        <v>0.125</v>
      </c>
      <c r="J18">
        <v>2.5053243303013679</v>
      </c>
      <c r="K18" s="1"/>
      <c r="L18">
        <v>18.367346938775508</v>
      </c>
      <c r="M18">
        <v>97.839238957208948</v>
      </c>
      <c r="N18">
        <v>0.52225467383571333</v>
      </c>
      <c r="O18">
        <v>0.1781664696102484</v>
      </c>
      <c r="P18">
        <v>1.4603399084084561</v>
      </c>
      <c r="R18">
        <v>30</v>
      </c>
      <c r="S18">
        <v>1.1158355115736771</v>
      </c>
      <c r="T18">
        <v>2.715928325023814</v>
      </c>
      <c r="U18">
        <v>0.98932075463701585</v>
      </c>
      <c r="V18">
        <v>3.098404607392506</v>
      </c>
      <c r="W18" s="1"/>
      <c r="X18">
        <v>18.367346938775508</v>
      </c>
      <c r="Y18">
        <v>5.5290690117442631</v>
      </c>
      <c r="Z18">
        <v>66.987872913283852</v>
      </c>
      <c r="AA18">
        <v>3.4450398804339968</v>
      </c>
      <c r="AB18">
        <v>24.038947023940221</v>
      </c>
      <c r="AD18">
        <v>30</v>
      </c>
      <c r="AE18">
        <v>1.5499999999999969</v>
      </c>
      <c r="AF18">
        <v>1.1656972162615831</v>
      </c>
      <c r="AG18">
        <v>0.24</v>
      </c>
      <c r="AH18">
        <v>1.954213396740488</v>
      </c>
      <c r="AI18" s="1"/>
      <c r="AJ18">
        <v>18.367346938775508</v>
      </c>
      <c r="AK18">
        <v>39.739778235203062</v>
      </c>
      <c r="AL18">
        <v>18.370506155676999</v>
      </c>
      <c r="AM18">
        <v>7.7780583069654794</v>
      </c>
      <c r="AN18">
        <v>34.111657942599052</v>
      </c>
      <c r="AP18">
        <v>30</v>
      </c>
      <c r="AQ18">
        <v>0</v>
      </c>
      <c r="AR18">
        <v>0.6168377788005166</v>
      </c>
      <c r="AS18">
        <v>0.39999999999999908</v>
      </c>
      <c r="AT18">
        <v>3.858108174478037</v>
      </c>
      <c r="AU18" s="1"/>
      <c r="AV18">
        <v>18.367346938775508</v>
      </c>
      <c r="AW18">
        <v>65.620813802570652</v>
      </c>
      <c r="AX18">
        <v>32.336029375658931</v>
      </c>
      <c r="AY18">
        <v>0.40022281446966279</v>
      </c>
      <c r="AZ18">
        <v>1.6438691152533489</v>
      </c>
      <c r="BB18">
        <v>30</v>
      </c>
      <c r="BC18">
        <v>0</v>
      </c>
      <c r="BD18">
        <v>0.25598757009710832</v>
      </c>
      <c r="BE18">
        <v>0.08</v>
      </c>
      <c r="BF18">
        <v>0.26819700976003058</v>
      </c>
      <c r="BG18" s="1"/>
      <c r="BH18">
        <v>18.367346938775508</v>
      </c>
      <c r="BI18">
        <v>48.434394552540112</v>
      </c>
      <c r="BJ18">
        <v>7.3881544140893567</v>
      </c>
      <c r="BK18">
        <v>2.8766217549208219</v>
      </c>
      <c r="BL18">
        <v>41.300828107579044</v>
      </c>
      <c r="BN18">
        <v>30</v>
      </c>
      <c r="BO18">
        <v>0</v>
      </c>
      <c r="BP18">
        <v>1.781956438861513</v>
      </c>
      <c r="BQ18">
        <v>2.9999999999999801E-2</v>
      </c>
      <c r="BR18">
        <v>0</v>
      </c>
      <c r="BS18" s="1"/>
      <c r="BT18">
        <v>18.367346938775508</v>
      </c>
      <c r="BU18">
        <v>51.743768537404733</v>
      </c>
      <c r="BV18">
        <v>39.478875524888558</v>
      </c>
      <c r="BW18">
        <v>8.8526927563224813</v>
      </c>
      <c r="BX18">
        <v>-7.473095275285857E-2</v>
      </c>
      <c r="BZ18">
        <v>30</v>
      </c>
      <c r="CA18">
        <v>4.8730642880589476</v>
      </c>
      <c r="CB18">
        <v>1.7163635978428591</v>
      </c>
      <c r="CC18">
        <v>0.56999999999999995</v>
      </c>
      <c r="CD18">
        <v>0.71182082639445776</v>
      </c>
      <c r="CE18" s="1"/>
      <c r="CF18">
        <v>18.367346938775508</v>
      </c>
      <c r="CG18">
        <v>43.573223410493902</v>
      </c>
      <c r="CH18">
        <v>24.073680134837929</v>
      </c>
      <c r="CI18">
        <v>4.019565110587962</v>
      </c>
      <c r="CJ18">
        <v>27.44991814457838</v>
      </c>
      <c r="CL18">
        <v>40</v>
      </c>
      <c r="CM18">
        <v>4</v>
      </c>
      <c r="CO18">
        <v>32.653061224489797</v>
      </c>
      <c r="CP18">
        <v>6.3812522919432588</v>
      </c>
      <c r="CR18">
        <v>40</v>
      </c>
      <c r="CS18">
        <v>30.493725150090739</v>
      </c>
      <c r="CU18">
        <v>32.653061224489797</v>
      </c>
      <c r="CV18">
        <v>27.828547279747671</v>
      </c>
      <c r="CX18">
        <v>40</v>
      </c>
      <c r="CY18">
        <v>7.6244835948207896</v>
      </c>
      <c r="DA18">
        <v>32.653061224489797</v>
      </c>
      <c r="DB18">
        <v>8.0267998580820166</v>
      </c>
    </row>
    <row r="19" spans="1:106" x14ac:dyDescent="0.25">
      <c r="A19" t="s">
        <v>11</v>
      </c>
      <c r="B19" t="s">
        <v>85</v>
      </c>
      <c r="C19">
        <v>2.1325999328536158E-2</v>
      </c>
      <c r="D19">
        <v>2.7712468719000169E-2</v>
      </c>
      <c r="E19">
        <v>1.2994687044709001</v>
      </c>
      <c r="K19" s="1"/>
      <c r="L19">
        <v>19.591836734693882</v>
      </c>
      <c r="M19">
        <v>97.741689665961005</v>
      </c>
      <c r="N19">
        <v>0.52277318201546308</v>
      </c>
      <c r="O19">
        <v>0.17873695806202319</v>
      </c>
      <c r="P19">
        <v>1.556800203629751</v>
      </c>
      <c r="R19">
        <v>60</v>
      </c>
      <c r="S19">
        <v>1.75165318738867</v>
      </c>
      <c r="T19">
        <v>3.8533650517725699</v>
      </c>
      <c r="U19">
        <v>0.94911654828172987</v>
      </c>
      <c r="V19">
        <v>4.337918087439335</v>
      </c>
      <c r="W19" s="1"/>
      <c r="X19">
        <v>19.591836734693882</v>
      </c>
      <c r="Y19">
        <v>4.8562379799427857</v>
      </c>
      <c r="Z19">
        <v>65.619940112910598</v>
      </c>
      <c r="AA19">
        <v>3.5692762295235121</v>
      </c>
      <c r="AB19">
        <v>25.955541172635581</v>
      </c>
      <c r="AD19">
        <v>60</v>
      </c>
      <c r="AE19">
        <v>1.823628860876642</v>
      </c>
      <c r="AF19">
        <v>1.0597848838325641</v>
      </c>
      <c r="AG19">
        <v>0.5</v>
      </c>
      <c r="AH19">
        <v>1.0541168104152401</v>
      </c>
      <c r="AI19" s="1"/>
      <c r="AJ19">
        <v>19.591836734693882</v>
      </c>
      <c r="AK19">
        <v>38.410989077919957</v>
      </c>
      <c r="AL19">
        <v>18.400469249712309</v>
      </c>
      <c r="AM19">
        <v>7.4132908242187163</v>
      </c>
      <c r="AN19">
        <v>35.775251471425733</v>
      </c>
      <c r="AP19">
        <v>60</v>
      </c>
      <c r="AQ19">
        <v>0</v>
      </c>
      <c r="AR19">
        <v>0.32843</v>
      </c>
      <c r="AS19">
        <v>0.02</v>
      </c>
      <c r="AT19">
        <v>0.32258049999999988</v>
      </c>
      <c r="AU19" s="1"/>
      <c r="AV19">
        <v>19.591836734693882</v>
      </c>
      <c r="AW19">
        <v>66.376442260064096</v>
      </c>
      <c r="AX19">
        <v>31.285712941982219</v>
      </c>
      <c r="AY19">
        <v>0.44860201422812818</v>
      </c>
      <c r="AZ19">
        <v>1.8902428678671821</v>
      </c>
      <c r="BB19">
        <v>60</v>
      </c>
      <c r="BC19">
        <v>0.62497999967999029</v>
      </c>
      <c r="BD19">
        <v>0.20417857108151441</v>
      </c>
      <c r="BE19">
        <v>0.77</v>
      </c>
      <c r="BF19">
        <v>1.0125161178415329</v>
      </c>
      <c r="BG19" s="1"/>
      <c r="BH19">
        <v>19.591836734693882</v>
      </c>
      <c r="BI19">
        <v>47.4783552472162</v>
      </c>
      <c r="BJ19">
        <v>7.2818576859494017</v>
      </c>
      <c r="BK19">
        <v>2.6785987085786638</v>
      </c>
      <c r="BL19">
        <v>42.561187187385222</v>
      </c>
      <c r="BN19">
        <v>60</v>
      </c>
      <c r="BO19">
        <v>2.0550000000000002</v>
      </c>
      <c r="BP19">
        <v>0.68954091007471674</v>
      </c>
      <c r="BQ19">
        <v>0.06</v>
      </c>
      <c r="BR19">
        <v>4.8481061594537351</v>
      </c>
      <c r="BS19" s="1"/>
      <c r="BT19">
        <v>19.591836734693882</v>
      </c>
      <c r="BU19">
        <v>51.78890898726042</v>
      </c>
      <c r="BV19">
        <v>39.308232632005087</v>
      </c>
      <c r="BW19">
        <v>8.6549420865838229</v>
      </c>
      <c r="BX19">
        <v>0.24844747087185939</v>
      </c>
      <c r="BZ19">
        <v>60</v>
      </c>
      <c r="CA19">
        <v>3.9695213817285331</v>
      </c>
      <c r="CB19">
        <v>2.5894664886849199</v>
      </c>
      <c r="CC19">
        <v>0.76</v>
      </c>
      <c r="CD19">
        <v>1.914532344504932</v>
      </c>
      <c r="CE19" s="1"/>
      <c r="CF19">
        <v>19.591836734693882</v>
      </c>
      <c r="CG19">
        <v>43.292081306282263</v>
      </c>
      <c r="CH19">
        <v>23.287698186177611</v>
      </c>
      <c r="CI19">
        <v>3.747421050633259</v>
      </c>
      <c r="CJ19">
        <v>28.73062317426362</v>
      </c>
      <c r="CL19">
        <v>50</v>
      </c>
      <c r="CM19">
        <v>12.34</v>
      </c>
      <c r="CO19">
        <v>34.693877551020407</v>
      </c>
      <c r="CP19">
        <v>6.7882830511763927</v>
      </c>
      <c r="CR19">
        <v>50</v>
      </c>
      <c r="CS19">
        <v>34.121123428820461</v>
      </c>
      <c r="CU19">
        <v>34.693877551020407</v>
      </c>
      <c r="CV19">
        <v>28.56887096936563</v>
      </c>
      <c r="CX19">
        <v>50</v>
      </c>
      <c r="CY19">
        <v>6.9093929405859908</v>
      </c>
      <c r="DA19">
        <v>34.693877551020407</v>
      </c>
      <c r="DB19">
        <v>7.9254526161886014</v>
      </c>
    </row>
    <row r="20" spans="1:106" x14ac:dyDescent="0.25">
      <c r="A20" t="s">
        <v>12</v>
      </c>
      <c r="B20" t="s">
        <v>86</v>
      </c>
      <c r="C20">
        <v>4.3030747848281307E-2</v>
      </c>
      <c r="D20">
        <v>0.37363920224229452</v>
      </c>
      <c r="E20">
        <v>8.6830747994359587</v>
      </c>
      <c r="F20" t="s">
        <v>179</v>
      </c>
      <c r="G20">
        <v>0.86611980858021631</v>
      </c>
      <c r="K20" s="1"/>
      <c r="L20">
        <v>20.81632653061224</v>
      </c>
      <c r="M20">
        <v>97.644725609562997</v>
      </c>
      <c r="N20">
        <v>0.52300789905600575</v>
      </c>
      <c r="O20">
        <v>0.17910202471521691</v>
      </c>
      <c r="P20">
        <v>1.6531644786533859</v>
      </c>
      <c r="X20">
        <v>20.81632653061224</v>
      </c>
      <c r="Y20">
        <v>4.3277518984468903</v>
      </c>
      <c r="Z20">
        <v>64.152751390729108</v>
      </c>
      <c r="AA20">
        <v>3.679315842486687</v>
      </c>
      <c r="AB20">
        <v>27.841256488230261</v>
      </c>
      <c r="AJ20">
        <v>20.81632653061224</v>
      </c>
      <c r="AK20">
        <v>37.219311966711523</v>
      </c>
      <c r="AL20">
        <v>18.330844659515179</v>
      </c>
      <c r="AM20">
        <v>7.065525503354273</v>
      </c>
      <c r="AN20">
        <v>37.384318500052558</v>
      </c>
      <c r="AV20">
        <v>20.81632653061224</v>
      </c>
      <c r="AW20">
        <v>67.11505836445788</v>
      </c>
      <c r="AX20">
        <v>30.257365706833198</v>
      </c>
      <c r="AY20">
        <v>0.49302470331050707</v>
      </c>
      <c r="AZ20">
        <v>2.1355514462844911</v>
      </c>
      <c r="BH20">
        <v>20.81632653061224</v>
      </c>
      <c r="BI20">
        <v>46.623155047244857</v>
      </c>
      <c r="BJ20">
        <v>7.1389217650237704</v>
      </c>
      <c r="BK20">
        <v>2.4959780334090591</v>
      </c>
      <c r="BL20">
        <v>43.741943983455087</v>
      </c>
      <c r="BT20">
        <v>20.81632653061224</v>
      </c>
      <c r="BU20">
        <v>51.868371562932467</v>
      </c>
      <c r="BV20">
        <v>38.939978159374512</v>
      </c>
      <c r="BW20">
        <v>8.4544767735085955</v>
      </c>
      <c r="BX20">
        <v>0.73770409555898198</v>
      </c>
      <c r="CF20">
        <v>20.81632653061224</v>
      </c>
      <c r="CG20">
        <v>43.087185678921429</v>
      </c>
      <c r="CH20">
        <v>22.47703472067148</v>
      </c>
      <c r="CI20">
        <v>3.500048411605857</v>
      </c>
      <c r="CJ20">
        <v>29.9367874211746</v>
      </c>
      <c r="CL20">
        <v>60</v>
      </c>
      <c r="CM20">
        <v>10.79</v>
      </c>
      <c r="CO20">
        <v>36.734693877551017</v>
      </c>
      <c r="CP20">
        <v>7.2098060028052089</v>
      </c>
      <c r="CR20">
        <v>60</v>
      </c>
      <c r="CS20">
        <v>37.748471471944143</v>
      </c>
      <c r="CU20">
        <v>36.734693877551017</v>
      </c>
      <c r="CV20">
        <v>29.309197340830199</v>
      </c>
      <c r="CX20">
        <v>60</v>
      </c>
      <c r="CY20">
        <v>5.97265673191316</v>
      </c>
      <c r="DA20">
        <v>36.734693877551017</v>
      </c>
      <c r="DB20">
        <v>7.8161333671545528</v>
      </c>
    </row>
    <row r="21" spans="1:106" x14ac:dyDescent="0.25">
      <c r="A21" t="s">
        <v>87</v>
      </c>
      <c r="B21" t="s">
        <v>88</v>
      </c>
      <c r="C21">
        <v>3.948972768158284E-19</v>
      </c>
      <c r="D21">
        <v>1.650867321284347E-2</v>
      </c>
      <c r="E21">
        <v>4.1804981148408272E+16</v>
      </c>
      <c r="F21" t="s">
        <v>180</v>
      </c>
      <c r="G21">
        <v>0.99998047890455977</v>
      </c>
      <c r="K21" s="1"/>
      <c r="L21">
        <v>22.04081632653061</v>
      </c>
      <c r="M21">
        <v>97.548197855095893</v>
      </c>
      <c r="N21">
        <v>0.52304496501254183</v>
      </c>
      <c r="O21">
        <v>0.17932388278505049</v>
      </c>
      <c r="P21">
        <v>1.749433312310152</v>
      </c>
      <c r="R21" t="s">
        <v>179</v>
      </c>
      <c r="S21">
        <v>1283.2964058752141</v>
      </c>
      <c r="X21">
        <v>22.04081632653061</v>
      </c>
      <c r="Y21">
        <v>3.9134498367223451</v>
      </c>
      <c r="Z21">
        <v>62.618835904005323</v>
      </c>
      <c r="AA21">
        <v>3.7758180362797851</v>
      </c>
      <c r="AB21">
        <v>29.692968458260172</v>
      </c>
      <c r="AD21" t="s">
        <v>179</v>
      </c>
      <c r="AE21">
        <v>892.50853530545385</v>
      </c>
      <c r="AJ21">
        <v>22.04081632653061</v>
      </c>
      <c r="AK21">
        <v>36.147347454210859</v>
      </c>
      <c r="AL21">
        <v>18.176607788288891</v>
      </c>
      <c r="AM21">
        <v>6.7355911320715238</v>
      </c>
      <c r="AN21">
        <v>38.940454369409558</v>
      </c>
      <c r="AP21" t="s">
        <v>179</v>
      </c>
      <c r="AQ21">
        <v>565.41451307213219</v>
      </c>
      <c r="AV21">
        <v>22.04081632653061</v>
      </c>
      <c r="AW21">
        <v>67.833564916316107</v>
      </c>
      <c r="AX21">
        <v>29.254485593204791</v>
      </c>
      <c r="AY21">
        <v>0.53357498208434051</v>
      </c>
      <c r="AZ21">
        <v>2.379388695098668</v>
      </c>
      <c r="BB21" t="s">
        <v>179</v>
      </c>
      <c r="BC21">
        <v>1795.507700671096</v>
      </c>
      <c r="BH21">
        <v>22.04081632653061</v>
      </c>
      <c r="BI21">
        <v>45.853595686748847</v>
      </c>
      <c r="BJ21">
        <v>6.9671698262094361</v>
      </c>
      <c r="BK21">
        <v>2.3284835667598438</v>
      </c>
      <c r="BL21">
        <v>44.850749749420778</v>
      </c>
      <c r="BN21" t="s">
        <v>179</v>
      </c>
      <c r="BO21">
        <v>4176.3869403463113</v>
      </c>
      <c r="BT21">
        <v>22.04081632653061</v>
      </c>
      <c r="BU21">
        <v>51.963443738551042</v>
      </c>
      <c r="BV21">
        <v>38.402936921106907</v>
      </c>
      <c r="BW21">
        <v>8.2553183151188598</v>
      </c>
      <c r="BX21">
        <v>1.378831616597729</v>
      </c>
      <c r="BZ21" t="s">
        <v>179</v>
      </c>
      <c r="CA21">
        <v>231.11866346701581</v>
      </c>
      <c r="CF21">
        <v>22.04081632653061</v>
      </c>
      <c r="CG21">
        <v>42.947434021357807</v>
      </c>
      <c r="CH21">
        <v>21.652507839617289</v>
      </c>
      <c r="CI21">
        <v>3.276418572052787</v>
      </c>
      <c r="CJ21">
        <v>31.069637451146999</v>
      </c>
      <c r="CL21">
        <v>80</v>
      </c>
      <c r="CM21">
        <v>20.49</v>
      </c>
      <c r="CO21">
        <v>38.775510204081627</v>
      </c>
      <c r="CP21">
        <v>7.6469411064685247</v>
      </c>
      <c r="CR21">
        <v>80</v>
      </c>
      <c r="CS21">
        <v>45.003433967322053</v>
      </c>
      <c r="CU21">
        <v>38.775510204081627</v>
      </c>
      <c r="CV21">
        <v>30.049526367409449</v>
      </c>
      <c r="CX21">
        <v>80</v>
      </c>
      <c r="CY21">
        <v>3.5050004509893031</v>
      </c>
      <c r="DA21">
        <v>38.775510204081627</v>
      </c>
      <c r="DB21">
        <v>7.6987898871039677</v>
      </c>
    </row>
    <row r="22" spans="1:106" x14ac:dyDescent="0.25">
      <c r="A22" t="s">
        <v>13</v>
      </c>
      <c r="B22" t="s">
        <v>89</v>
      </c>
      <c r="C22">
        <v>1.1039673319099359E-3</v>
      </c>
      <c r="D22">
        <v>9.9390417012867811</v>
      </c>
      <c r="E22">
        <v>9003.0215695708921</v>
      </c>
      <c r="F22" t="s">
        <v>219</v>
      </c>
      <c r="G22">
        <v>141.8833002497544</v>
      </c>
      <c r="K22" s="1"/>
      <c r="L22">
        <v>23.26530612244898</v>
      </c>
      <c r="M22">
        <v>97.451999502476525</v>
      </c>
      <c r="N22">
        <v>0.5229461359730363</v>
      </c>
      <c r="O22">
        <v>0.17944723069767241</v>
      </c>
      <c r="P22">
        <v>1.845607146312924</v>
      </c>
      <c r="R22" t="s">
        <v>180</v>
      </c>
      <c r="S22">
        <v>0.95906199986931329</v>
      </c>
      <c r="X22">
        <v>23.26530612244898</v>
      </c>
      <c r="Y22">
        <v>3.592633498253226</v>
      </c>
      <c r="Z22">
        <v>61.040145129624733</v>
      </c>
      <c r="AA22">
        <v>3.8594813511884012</v>
      </c>
      <c r="AB22">
        <v>31.50883336632857</v>
      </c>
      <c r="AD22" t="s">
        <v>180</v>
      </c>
      <c r="AE22">
        <v>0.96932150591743971</v>
      </c>
      <c r="AJ22">
        <v>23.26530612244898</v>
      </c>
      <c r="AK22">
        <v>35.177696093051082</v>
      </c>
      <c r="AL22">
        <v>17.952734039236731</v>
      </c>
      <c r="AM22">
        <v>6.4243164980698442</v>
      </c>
      <c r="AN22">
        <v>40.445254420426707</v>
      </c>
      <c r="AP22" t="s">
        <v>180</v>
      </c>
      <c r="AQ22">
        <v>0.98192264275914232</v>
      </c>
      <c r="AV22">
        <v>23.26530612244898</v>
      </c>
      <c r="AW22">
        <v>68.52998744265669</v>
      </c>
      <c r="AX22">
        <v>28.279239143218401</v>
      </c>
      <c r="AY22">
        <v>0.57037840671267281</v>
      </c>
      <c r="AZ22">
        <v>2.6214255959377528</v>
      </c>
      <c r="BB22" t="s">
        <v>180</v>
      </c>
      <c r="BC22">
        <v>0.94233354128397229</v>
      </c>
      <c r="BH22">
        <v>23.26530612244898</v>
      </c>
      <c r="BI22">
        <v>45.155480754419578</v>
      </c>
      <c r="BJ22">
        <v>6.7745776545273069</v>
      </c>
      <c r="BK22">
        <v>2.1752001797447011</v>
      </c>
      <c r="BL22">
        <v>45.894740240447767</v>
      </c>
      <c r="BN22" t="s">
        <v>180</v>
      </c>
      <c r="BO22">
        <v>0.83683795158188479</v>
      </c>
      <c r="BT22">
        <v>23.26530612244898</v>
      </c>
      <c r="BU22">
        <v>52.064532516447073</v>
      </c>
      <c r="BV22">
        <v>37.719058244623227</v>
      </c>
      <c r="BW22">
        <v>8.059125697667838</v>
      </c>
      <c r="BX22">
        <v>2.157814132636382</v>
      </c>
      <c r="BZ22" t="s">
        <v>180</v>
      </c>
      <c r="CA22">
        <v>0.99089769402205652</v>
      </c>
      <c r="CF22">
        <v>23.26530612244898</v>
      </c>
      <c r="CG22">
        <v>42.863972883339358</v>
      </c>
      <c r="CH22">
        <v>20.823141959606509</v>
      </c>
      <c r="CI22">
        <v>3.0752490427051109</v>
      </c>
      <c r="CJ22">
        <v>32.130228505244652</v>
      </c>
      <c r="CL22">
        <v>100</v>
      </c>
      <c r="CM22">
        <v>49.68</v>
      </c>
      <c r="CO22">
        <v>40.816326530612237</v>
      </c>
      <c r="CP22">
        <v>8.1008133618354137</v>
      </c>
      <c r="CR22">
        <v>100</v>
      </c>
      <c r="CS22">
        <v>52.258781163832808</v>
      </c>
      <c r="CU22">
        <v>40.816326530612237</v>
      </c>
      <c r="CV22">
        <v>30.789858217534359</v>
      </c>
      <c r="CX22">
        <v>100</v>
      </c>
      <c r="CY22">
        <v>0.52105726773603878</v>
      </c>
      <c r="DA22">
        <v>40.816326530612237</v>
      </c>
      <c r="DB22">
        <v>7.5816878900016187</v>
      </c>
    </row>
    <row r="23" spans="1:106" x14ac:dyDescent="0.25">
      <c r="A23" t="s">
        <v>14</v>
      </c>
      <c r="B23" t="s">
        <v>90</v>
      </c>
      <c r="C23">
        <v>3.304281349372515E-13</v>
      </c>
      <c r="D23">
        <v>106.93174640564349</v>
      </c>
      <c r="E23">
        <v>323615743029720.81</v>
      </c>
      <c r="K23" s="1"/>
      <c r="L23">
        <v>24.489795918367349</v>
      </c>
      <c r="M23">
        <v>97.356061664213996</v>
      </c>
      <c r="N23">
        <v>0.5227511928045685</v>
      </c>
      <c r="O23">
        <v>0.17950086024544559</v>
      </c>
      <c r="P23">
        <v>1.9416862980251719</v>
      </c>
      <c r="R23" t="s">
        <v>219</v>
      </c>
      <c r="S23">
        <v>-108.9902434541664</v>
      </c>
      <c r="X23">
        <v>24.489795918367349</v>
      </c>
      <c r="Y23">
        <v>3.34664871682623</v>
      </c>
      <c r="Z23">
        <v>59.436215766532612</v>
      </c>
      <c r="AA23">
        <v>3.931002772303823</v>
      </c>
      <c r="AB23">
        <v>33.287281985562323</v>
      </c>
      <c r="AD23" t="s">
        <v>219</v>
      </c>
      <c r="AE23">
        <v>-338.84865958319222</v>
      </c>
      <c r="AJ23">
        <v>24.489795918367349</v>
      </c>
      <c r="AK23">
        <v>34.296725420854742</v>
      </c>
      <c r="AL23">
        <v>17.671097341067689</v>
      </c>
      <c r="AM23">
        <v>6.1319673322208992</v>
      </c>
      <c r="AN23">
        <v>41.9002110423963</v>
      </c>
      <c r="AP23" t="s">
        <v>219</v>
      </c>
      <c r="AQ23">
        <v>-5.1216842085233166E+30</v>
      </c>
      <c r="AV23">
        <v>24.489795918367349</v>
      </c>
      <c r="AW23">
        <v>69.20317252042878</v>
      </c>
      <c r="AX23">
        <v>27.332860425316099</v>
      </c>
      <c r="AY23">
        <v>0.60359860415983213</v>
      </c>
      <c r="AZ23">
        <v>2.8613984031248778</v>
      </c>
      <c r="BB23" t="s">
        <v>219</v>
      </c>
      <c r="BC23">
        <v>-6.5972952920450312E+31</v>
      </c>
      <c r="BH23">
        <v>24.489795918367349</v>
      </c>
      <c r="BI23">
        <v>44.518293688308539</v>
      </c>
      <c r="BJ23">
        <v>6.5672665814632047</v>
      </c>
      <c r="BK23">
        <v>2.0349197466007589</v>
      </c>
      <c r="BL23">
        <v>46.879518812766072</v>
      </c>
      <c r="BN23" t="s">
        <v>219</v>
      </c>
      <c r="BO23">
        <v>-7082294485543.6406</v>
      </c>
      <c r="BT23">
        <v>24.489795918367349</v>
      </c>
      <c r="BU23">
        <v>52.162067994468288</v>
      </c>
      <c r="BV23">
        <v>36.910272117962023</v>
      </c>
      <c r="BW23">
        <v>7.8675534149062143</v>
      </c>
      <c r="BX23">
        <v>3.0606370640380551</v>
      </c>
      <c r="BZ23" t="s">
        <v>219</v>
      </c>
      <c r="CA23">
        <v>56.887056354211232</v>
      </c>
      <c r="CF23">
        <v>24.489795918367349</v>
      </c>
      <c r="CG23">
        <v>42.831237525108087</v>
      </c>
      <c r="CH23">
        <v>19.995215187309341</v>
      </c>
      <c r="CI23">
        <v>2.8951867843050301</v>
      </c>
      <c r="CJ23">
        <v>33.119231164724972</v>
      </c>
      <c r="CO23">
        <v>42.857142857142861</v>
      </c>
      <c r="CP23">
        <v>8.572563714602822</v>
      </c>
      <c r="CU23">
        <v>42.857142857142861</v>
      </c>
      <c r="CV23">
        <v>31.53019300147605</v>
      </c>
      <c r="DA23">
        <v>42.857142857142861</v>
      </c>
      <c r="DB23">
        <v>7.4473383512584688</v>
      </c>
    </row>
    <row r="24" spans="1:106" x14ac:dyDescent="0.25">
      <c r="A24" t="s">
        <v>93</v>
      </c>
      <c r="B24" t="s">
        <v>94</v>
      </c>
      <c r="C24">
        <v>4.4748946168749974E-3</v>
      </c>
      <c r="D24">
        <v>7.4056251868647154E-3</v>
      </c>
      <c r="E24">
        <v>1.6549272822957264</v>
      </c>
      <c r="F24" t="s">
        <v>207</v>
      </c>
      <c r="K24" s="1"/>
      <c r="L24">
        <v>25.714285714285719</v>
      </c>
      <c r="M24">
        <v>97.260357608143806</v>
      </c>
      <c r="N24">
        <v>0.52247554358633874</v>
      </c>
      <c r="O24">
        <v>0.1794959170034042</v>
      </c>
      <c r="P24">
        <v>2.0376709464658318</v>
      </c>
      <c r="R24" t="s">
        <v>207</v>
      </c>
      <c r="X24">
        <v>25.714285714285719</v>
      </c>
      <c r="Y24">
        <v>3.1590325433578061</v>
      </c>
      <c r="Z24">
        <v>57.823977690624318</v>
      </c>
      <c r="AA24">
        <v>3.9910983096107109</v>
      </c>
      <c r="AB24">
        <v>35.027040207378327</v>
      </c>
      <c r="AD24" t="s">
        <v>207</v>
      </c>
      <c r="AJ24">
        <v>25.714285714285719</v>
      </c>
      <c r="AK24">
        <v>33.488512282260331</v>
      </c>
      <c r="AL24">
        <v>17.34721244289862</v>
      </c>
      <c r="AM24">
        <v>5.8574429963048997</v>
      </c>
      <c r="AN24">
        <v>43.306833410723812</v>
      </c>
      <c r="AP24" t="s">
        <v>207</v>
      </c>
      <c r="AV24">
        <v>25.714285714285719</v>
      </c>
      <c r="AW24">
        <v>69.852841118205404</v>
      </c>
      <c r="AX24">
        <v>26.415657782522491</v>
      </c>
      <c r="AY24">
        <v>0.6334211938381582</v>
      </c>
      <c r="AZ24">
        <v>3.0991257397818188</v>
      </c>
      <c r="BB24" t="s">
        <v>207</v>
      </c>
      <c r="BH24">
        <v>25.714285714285719</v>
      </c>
      <c r="BI24">
        <v>43.935551555182677</v>
      </c>
      <c r="BJ24">
        <v>6.3488590853919584</v>
      </c>
      <c r="BK24">
        <v>1.9066013824443</v>
      </c>
      <c r="BL24">
        <v>47.808986806120707</v>
      </c>
      <c r="BN24" t="s">
        <v>207</v>
      </c>
      <c r="BT24">
        <v>25.714285714285719</v>
      </c>
      <c r="BU24">
        <v>52.247400780359847</v>
      </c>
      <c r="BV24">
        <v>35.997399612776313</v>
      </c>
      <c r="BW24">
        <v>7.6820503277353849</v>
      </c>
      <c r="BX24">
        <v>4.0736798705031836</v>
      </c>
      <c r="BZ24" t="s">
        <v>207</v>
      </c>
      <c r="CF24">
        <v>25.714285714285719</v>
      </c>
      <c r="CG24">
        <v>42.84426352111484</v>
      </c>
      <c r="CH24">
        <v>19.174395525784899</v>
      </c>
      <c r="CI24">
        <v>2.734852966176859</v>
      </c>
      <c r="CJ24">
        <v>34.037279334959209</v>
      </c>
      <c r="CL24" t="s">
        <v>208</v>
      </c>
      <c r="CO24">
        <v>44.897959183673471</v>
      </c>
      <c r="CP24">
        <v>9.0633598132452278</v>
      </c>
      <c r="CR24" t="s">
        <v>208</v>
      </c>
      <c r="CU24">
        <v>44.897959183673471</v>
      </c>
      <c r="CV24">
        <v>32.270506774904213</v>
      </c>
      <c r="CX24" t="s">
        <v>208</v>
      </c>
      <c r="DA24">
        <v>44.897959183673471</v>
      </c>
      <c r="DB24">
        <v>7.304539394609157</v>
      </c>
    </row>
    <row r="25" spans="1:106" x14ac:dyDescent="0.25">
      <c r="A25" t="s">
        <v>95</v>
      </c>
      <c r="B25" t="s">
        <v>96</v>
      </c>
      <c r="C25">
        <v>5.4771796957831381E-2</v>
      </c>
      <c r="D25">
        <v>0.57120570065677612</v>
      </c>
      <c r="E25">
        <v>10.428828929906123</v>
      </c>
      <c r="F25" t="s">
        <v>135</v>
      </c>
      <c r="G25" s="1" t="s">
        <v>136</v>
      </c>
      <c r="H25" t="s">
        <v>137</v>
      </c>
      <c r="I25" t="s">
        <v>138</v>
      </c>
      <c r="J25" t="s">
        <v>139</v>
      </c>
      <c r="K25" s="1"/>
      <c r="L25">
        <v>26.938775510204081</v>
      </c>
      <c r="M25">
        <v>97.164860602101442</v>
      </c>
      <c r="N25">
        <v>0.522134596397548</v>
      </c>
      <c r="O25">
        <v>0.17944354654658209</v>
      </c>
      <c r="P25">
        <v>2.1335612706538432</v>
      </c>
      <c r="R25" t="s">
        <v>135</v>
      </c>
      <c r="S25" s="1" t="s">
        <v>136</v>
      </c>
      <c r="T25" t="s">
        <v>137</v>
      </c>
      <c r="U25" t="s">
        <v>138</v>
      </c>
      <c r="V25" t="s">
        <v>139</v>
      </c>
      <c r="X25">
        <v>26.938775510204081</v>
      </c>
      <c r="Y25">
        <v>3.0188076647925222</v>
      </c>
      <c r="Z25">
        <v>56.214308346148933</v>
      </c>
      <c r="AA25">
        <v>4.0404640572096957</v>
      </c>
      <c r="AB25">
        <v>36.727568937394757</v>
      </c>
      <c r="AD25" t="s">
        <v>135</v>
      </c>
      <c r="AE25" s="1" t="s">
        <v>136</v>
      </c>
      <c r="AF25" t="s">
        <v>137</v>
      </c>
      <c r="AG25" t="s">
        <v>138</v>
      </c>
      <c r="AH25" t="s">
        <v>139</v>
      </c>
      <c r="AJ25">
        <v>26.938775510204081</v>
      </c>
      <c r="AK25">
        <v>32.745327833533807</v>
      </c>
      <c r="AL25">
        <v>16.988521321237791</v>
      </c>
      <c r="AM25">
        <v>5.5996724902038224</v>
      </c>
      <c r="AN25">
        <v>44.666479482264279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26.938775510204081</v>
      </c>
      <c r="AW25">
        <v>70.478896648618431</v>
      </c>
      <c r="AX25">
        <v>25.527688183964049</v>
      </c>
      <c r="AY25">
        <v>0.66003365918780377</v>
      </c>
      <c r="AZ25">
        <v>3.334440630105258</v>
      </c>
      <c r="BB25" t="s">
        <v>135</v>
      </c>
      <c r="BC25" s="1" t="s">
        <v>136</v>
      </c>
      <c r="BD25" t="s">
        <v>137</v>
      </c>
      <c r="BE25" t="s">
        <v>138</v>
      </c>
      <c r="BF25" t="s">
        <v>139</v>
      </c>
      <c r="BH25">
        <v>26.938775510204081</v>
      </c>
      <c r="BI25">
        <v>43.400771421808948</v>
      </c>
      <c r="BJ25">
        <v>6.1229776446883868</v>
      </c>
      <c r="BK25">
        <v>1.7892042023915999</v>
      </c>
      <c r="BL25">
        <v>48.68704556025672</v>
      </c>
      <c r="BN25" t="s">
        <v>135</v>
      </c>
      <c r="BO25" s="1" t="s">
        <v>136</v>
      </c>
      <c r="BP25" t="s">
        <v>137</v>
      </c>
      <c r="BQ25" t="s">
        <v>138</v>
      </c>
      <c r="BR25" t="s">
        <v>139</v>
      </c>
      <c r="BT25">
        <v>26.938775510204081</v>
      </c>
      <c r="BU25">
        <v>52.314762766478097</v>
      </c>
      <c r="BV25">
        <v>35.000216884178641</v>
      </c>
      <c r="BW25">
        <v>7.5032803958302381</v>
      </c>
      <c r="BX25">
        <v>5.1822705448877429</v>
      </c>
      <c r="BZ25" t="s">
        <v>135</v>
      </c>
      <c r="CA25" s="1" t="s">
        <v>136</v>
      </c>
      <c r="CB25" t="s">
        <v>137</v>
      </c>
      <c r="CC25" t="s">
        <v>138</v>
      </c>
      <c r="CD25" t="s">
        <v>139</v>
      </c>
      <c r="CF25">
        <v>26.938775510204081</v>
      </c>
      <c r="CG25">
        <v>42.899212026450847</v>
      </c>
      <c r="CH25">
        <v>18.36525213202172</v>
      </c>
      <c r="CI25">
        <v>2.592831578697643</v>
      </c>
      <c r="CJ25">
        <v>34.884935127513003</v>
      </c>
      <c r="CL25" t="s">
        <v>153</v>
      </c>
      <c r="CM25" t="s">
        <v>154</v>
      </c>
      <c r="CO25">
        <v>46.938775510204081</v>
      </c>
      <c r="CP25">
        <v>9.5744079137639204</v>
      </c>
      <c r="CR25" t="s">
        <v>153</v>
      </c>
      <c r="CS25" t="s">
        <v>154</v>
      </c>
      <c r="CU25">
        <v>46.938775510204081</v>
      </c>
      <c r="CV25">
        <v>33.010750910486728</v>
      </c>
      <c r="CX25" t="s">
        <v>153</v>
      </c>
      <c r="CY25" t="s">
        <v>154</v>
      </c>
      <c r="DA25">
        <v>46.938775510204081</v>
      </c>
      <c r="DB25">
        <v>7.1530968015725609</v>
      </c>
    </row>
    <row r="26" spans="1:106" x14ac:dyDescent="0.25">
      <c r="A26" t="s">
        <v>97</v>
      </c>
      <c r="B26" t="s">
        <v>98</v>
      </c>
      <c r="C26">
        <v>3.7467107521098782E-2</v>
      </c>
      <c r="D26">
        <v>1.720337945859406E-2</v>
      </c>
      <c r="E26">
        <v>0.45915952943275251</v>
      </c>
      <c r="F26">
        <v>0</v>
      </c>
      <c r="G26">
        <v>100</v>
      </c>
      <c r="H26">
        <v>0</v>
      </c>
      <c r="I26">
        <v>0</v>
      </c>
      <c r="J26">
        <v>0</v>
      </c>
      <c r="K26" s="1"/>
      <c r="L26">
        <v>28.163265306122451</v>
      </c>
      <c r="M26">
        <v>97.069543913922416</v>
      </c>
      <c r="N26">
        <v>0.52174375931739669</v>
      </c>
      <c r="O26">
        <v>0.17935489445001351</v>
      </c>
      <c r="P26">
        <v>2.2293574496081399</v>
      </c>
      <c r="R26">
        <v>0</v>
      </c>
      <c r="S26">
        <v>100</v>
      </c>
      <c r="T26">
        <v>0</v>
      </c>
      <c r="U26">
        <v>0</v>
      </c>
      <c r="V26">
        <v>0</v>
      </c>
      <c r="X26">
        <v>28.163265306122451</v>
      </c>
      <c r="Y26">
        <v>2.917155858682202</v>
      </c>
      <c r="Z26">
        <v>54.615639014150432</v>
      </c>
      <c r="AA26">
        <v>4.0797754564839641</v>
      </c>
      <c r="AB26">
        <v>38.388616051918113</v>
      </c>
      <c r="AD26">
        <v>0</v>
      </c>
      <c r="AE26">
        <v>100</v>
      </c>
      <c r="AF26">
        <v>0</v>
      </c>
      <c r="AG26">
        <v>0</v>
      </c>
      <c r="AH26">
        <v>0</v>
      </c>
      <c r="AJ26">
        <v>28.163265306122451</v>
      </c>
      <c r="AK26">
        <v>32.060305306280199</v>
      </c>
      <c r="AL26">
        <v>16.601622678155</v>
      </c>
      <c r="AM26">
        <v>5.3575839265013512</v>
      </c>
      <c r="AN26">
        <v>45.980489235280878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28.163265306122451</v>
      </c>
      <c r="AW26">
        <v>71.081572935698773</v>
      </c>
      <c r="AX26">
        <v>24.668642439211599</v>
      </c>
      <c r="AY26">
        <v>0.68363168828042198</v>
      </c>
      <c r="AZ26">
        <v>3.567212125442865</v>
      </c>
      <c r="BB26">
        <v>0</v>
      </c>
      <c r="BC26">
        <v>100</v>
      </c>
      <c r="BD26">
        <v>0</v>
      </c>
      <c r="BE26">
        <v>0</v>
      </c>
      <c r="BF26">
        <v>0</v>
      </c>
      <c r="BH26">
        <v>28.163265306122451</v>
      </c>
      <c r="BI26">
        <v>42.907470354954327</v>
      </c>
      <c r="BJ26">
        <v>5.8932447377273176</v>
      </c>
      <c r="BK26">
        <v>1.681687321558937</v>
      </c>
      <c r="BL26">
        <v>49.51759641491909</v>
      </c>
      <c r="BN26">
        <v>0</v>
      </c>
      <c r="BO26">
        <v>100</v>
      </c>
      <c r="BP26">
        <v>0</v>
      </c>
      <c r="BQ26">
        <v>0</v>
      </c>
      <c r="BR26">
        <v>0</v>
      </c>
      <c r="BT26">
        <v>28.163265306122451</v>
      </c>
      <c r="BU26">
        <v>52.36167140260509</v>
      </c>
      <c r="BV26">
        <v>33.933581738408627</v>
      </c>
      <c r="BW26">
        <v>7.3312423922876171</v>
      </c>
      <c r="BX26">
        <v>6.3740350580733596</v>
      </c>
      <c r="BZ26">
        <v>0</v>
      </c>
      <c r="CA26">
        <v>100</v>
      </c>
      <c r="CB26">
        <v>0</v>
      </c>
      <c r="CC26">
        <v>0</v>
      </c>
      <c r="CD26">
        <v>0</v>
      </c>
      <c r="CF26">
        <v>28.163265306122451</v>
      </c>
      <c r="CG26">
        <v>42.993870582872219</v>
      </c>
      <c r="CH26">
        <v>17.571086584987789</v>
      </c>
      <c r="CI26">
        <v>2.4679397470569571</v>
      </c>
      <c r="CJ26">
        <v>35.662309190501041</v>
      </c>
      <c r="CL26">
        <v>0</v>
      </c>
      <c r="CM26">
        <v>-0.24894273226396124</v>
      </c>
      <c r="CO26">
        <v>48.979591836734699</v>
      </c>
      <c r="CP26">
        <v>10.10696442214171</v>
      </c>
      <c r="CR26">
        <v>0</v>
      </c>
      <c r="CS26">
        <v>-7.028068909199451</v>
      </c>
      <c r="CU26">
        <v>48.979591836734699</v>
      </c>
      <c r="CV26">
        <v>33.750998059920143</v>
      </c>
      <c r="CX26">
        <v>0</v>
      </c>
      <c r="CY26">
        <v>-3.5632340646376548E-2</v>
      </c>
      <c r="DA26">
        <v>48.979591836734699</v>
      </c>
      <c r="DB26">
        <v>6.9928513270853028</v>
      </c>
    </row>
    <row r="27" spans="1:106" x14ac:dyDescent="0.25">
      <c r="A27" t="s">
        <v>99</v>
      </c>
      <c r="B27" t="s">
        <v>100</v>
      </c>
      <c r="C27">
        <v>4.8754577291884983E-18</v>
      </c>
      <c r="D27">
        <v>3.5349632957291242</v>
      </c>
      <c r="E27">
        <v>7.2505259856237248E+17</v>
      </c>
      <c r="F27">
        <v>1</v>
      </c>
      <c r="G27">
        <v>99.733793195419111</v>
      </c>
      <c r="H27">
        <v>0.172788529028719</v>
      </c>
      <c r="I27">
        <v>1.2974576346871909E-2</v>
      </c>
      <c r="J27">
        <v>8.0443699206159777E-2</v>
      </c>
      <c r="K27" s="1"/>
      <c r="L27">
        <v>29.387755102040821</v>
      </c>
      <c r="M27">
        <v>96.974380811442217</v>
      </c>
      <c r="N27">
        <v>0.52131844042508546</v>
      </c>
      <c r="O27">
        <v>0.17924110628873241</v>
      </c>
      <c r="P27">
        <v>2.325059662347662</v>
      </c>
      <c r="R27">
        <v>1</v>
      </c>
      <c r="S27">
        <v>83.88793805423191</v>
      </c>
      <c r="T27">
        <v>15.73349239706727</v>
      </c>
      <c r="U27">
        <v>0.20081236821884871</v>
      </c>
      <c r="V27">
        <v>0.17775719007943031</v>
      </c>
      <c r="X27">
        <v>29.387755102040821</v>
      </c>
      <c r="Y27">
        <v>2.8456794268195291</v>
      </c>
      <c r="Z27">
        <v>53.035874667046528</v>
      </c>
      <c r="AA27">
        <v>4.109698800439233</v>
      </c>
      <c r="AB27">
        <v>40.009982940014503</v>
      </c>
      <c r="AD27">
        <v>1</v>
      </c>
      <c r="AE27">
        <v>93.394974816810532</v>
      </c>
      <c r="AF27">
        <v>0.76430111502151099</v>
      </c>
      <c r="AG27">
        <v>3.2578407419392992</v>
      </c>
      <c r="AH27">
        <v>2.582883326234739</v>
      </c>
      <c r="AJ27">
        <v>29.387755102040821</v>
      </c>
      <c r="AK27">
        <v>31.426577932104529</v>
      </c>
      <c r="AL27">
        <v>16.193115215720098</v>
      </c>
      <c r="AM27">
        <v>5.1301054177811753</v>
      </c>
      <c r="AN27">
        <v>47.250202648036783</v>
      </c>
      <c r="AP27">
        <v>1</v>
      </c>
      <c r="AQ27">
        <v>86.206604251718232</v>
      </c>
      <c r="AR27">
        <v>13.935711841174649</v>
      </c>
      <c r="AS27">
        <v>0.13235214151993741</v>
      </c>
      <c r="AT27">
        <v>-0.27466816594619309</v>
      </c>
      <c r="AV27">
        <v>29.387755102040821</v>
      </c>
      <c r="AW27">
        <v>71.66133876939702</v>
      </c>
      <c r="AX27">
        <v>23.837980248931199</v>
      </c>
      <c r="AY27">
        <v>0.70440225032502057</v>
      </c>
      <c r="AZ27">
        <v>3.7973456133779142</v>
      </c>
      <c r="BB27">
        <v>1</v>
      </c>
      <c r="BC27">
        <v>93.245316855644916</v>
      </c>
      <c r="BD27">
        <v>0.46275124601679107</v>
      </c>
      <c r="BE27">
        <v>2.4068281750522629</v>
      </c>
      <c r="BF27">
        <v>3.8851037239071959</v>
      </c>
      <c r="BH27">
        <v>29.387755102040821</v>
      </c>
      <c r="BI27">
        <v>42.450045501509827</v>
      </c>
      <c r="BJ27">
        <v>5.6626989576735074</v>
      </c>
      <c r="BK27">
        <v>1.5831529005828531</v>
      </c>
      <c r="BL27">
        <v>50.304101469406262</v>
      </c>
      <c r="BN27">
        <v>1</v>
      </c>
      <c r="BO27">
        <v>90.116610214321895</v>
      </c>
      <c r="BP27">
        <v>5.314591026528019</v>
      </c>
      <c r="BQ27">
        <v>2.0985408314845282</v>
      </c>
      <c r="BR27">
        <v>2.4702579404873029</v>
      </c>
      <c r="BT27">
        <v>29.387755102040821</v>
      </c>
      <c r="BU27">
        <v>52.386442426886923</v>
      </c>
      <c r="BV27">
        <v>32.810811254502283</v>
      </c>
      <c r="BW27">
        <v>7.1657927699443578</v>
      </c>
      <c r="BX27">
        <v>7.6374841400412024</v>
      </c>
      <c r="BZ27">
        <v>1</v>
      </c>
      <c r="CA27">
        <v>87.885749397491438</v>
      </c>
      <c r="CB27">
        <v>7.5965229393515354</v>
      </c>
      <c r="CC27">
        <v>3.425292257205248</v>
      </c>
      <c r="CD27">
        <v>1.082821479719027</v>
      </c>
      <c r="CF27">
        <v>29.387755102040821</v>
      </c>
      <c r="CG27">
        <v>43.126668335286958</v>
      </c>
      <c r="CH27">
        <v>16.794590808451311</v>
      </c>
      <c r="CI27">
        <v>2.3590452895882481</v>
      </c>
      <c r="CJ27">
        <v>36.369387472813983</v>
      </c>
      <c r="CL27">
        <v>20</v>
      </c>
      <c r="CM27">
        <v>-3.0234596050838114E-2</v>
      </c>
      <c r="CO27">
        <v>51.020408163265309</v>
      </c>
      <c r="CP27">
        <v>10.66234953600709</v>
      </c>
      <c r="CR27">
        <v>20</v>
      </c>
      <c r="CS27">
        <v>-1.13864702416328</v>
      </c>
      <c r="CU27">
        <v>51.020408163265309</v>
      </c>
      <c r="CV27">
        <v>34.491250339949602</v>
      </c>
      <c r="CX27">
        <v>20</v>
      </c>
      <c r="CY27">
        <v>-0.25289242444125826</v>
      </c>
      <c r="DA27">
        <v>51.020408163265309</v>
      </c>
      <c r="DB27">
        <v>6.8236940777099822</v>
      </c>
    </row>
    <row r="28" spans="1:106" x14ac:dyDescent="0.25">
      <c r="A28" t="s">
        <v>15</v>
      </c>
      <c r="B28" t="s">
        <v>101</v>
      </c>
      <c r="C28">
        <v>0.21289665108579969</v>
      </c>
      <c r="D28">
        <v>0.25022491560552368</v>
      </c>
      <c r="E28">
        <v>1.1753351418603588</v>
      </c>
      <c r="F28">
        <v>3</v>
      </c>
      <c r="G28">
        <v>99.351617672550233</v>
      </c>
      <c r="H28">
        <v>0.34332758664808122</v>
      </c>
      <c r="I28">
        <v>6.4255387382938886E-2</v>
      </c>
      <c r="J28">
        <v>0.24079935346132719</v>
      </c>
      <c r="K28" s="1"/>
      <c r="L28">
        <v>30.612244897959179</v>
      </c>
      <c r="M28">
        <v>96.879347156045768</v>
      </c>
      <c r="N28">
        <v>0.52087254718842813</v>
      </c>
      <c r="O28">
        <v>0.17911224259076799</v>
      </c>
      <c r="P28">
        <v>2.4206680790164739</v>
      </c>
      <c r="R28">
        <v>3</v>
      </c>
      <c r="S28">
        <v>59.128858262511649</v>
      </c>
      <c r="T28">
        <v>38.816516725261877</v>
      </c>
      <c r="U28">
        <v>0.64233055415271245</v>
      </c>
      <c r="V28">
        <v>1.4122993260662571</v>
      </c>
      <c r="X28">
        <v>30.612244897959179</v>
      </c>
      <c r="Y28">
        <v>2.7976082303295589</v>
      </c>
      <c r="Z28">
        <v>51.481039815990329</v>
      </c>
      <c r="AA28">
        <v>4.1308979543091606</v>
      </c>
      <c r="AB28">
        <v>41.59168865563462</v>
      </c>
      <c r="AD28">
        <v>3</v>
      </c>
      <c r="AE28">
        <v>81.709326126387737</v>
      </c>
      <c r="AF28">
        <v>3.525838360736739</v>
      </c>
      <c r="AG28">
        <v>7.4332895926675464</v>
      </c>
      <c r="AH28">
        <v>7.3315459205969482</v>
      </c>
      <c r="AJ28">
        <v>30.612244897959179</v>
      </c>
      <c r="AK28">
        <v>30.83727894261181</v>
      </c>
      <c r="AL28">
        <v>15.76959763600289</v>
      </c>
      <c r="AM28">
        <v>4.9161650766269824</v>
      </c>
      <c r="AN28">
        <v>48.476959698795163</v>
      </c>
      <c r="AP28">
        <v>3</v>
      </c>
      <c r="AQ28">
        <v>70.630701633177807</v>
      </c>
      <c r="AR28">
        <v>29.929536483336289</v>
      </c>
      <c r="AS28">
        <v>2.744242300844385E-2</v>
      </c>
      <c r="AT28">
        <v>-0.58767785897468761</v>
      </c>
      <c r="AV28">
        <v>30.612244897959179</v>
      </c>
      <c r="AW28">
        <v>72.218719679106925</v>
      </c>
      <c r="AX28">
        <v>23.03507197686088</v>
      </c>
      <c r="AY28">
        <v>0.72252684606645434</v>
      </c>
      <c r="AZ28">
        <v>4.0247555124786523</v>
      </c>
      <c r="BB28">
        <v>3</v>
      </c>
      <c r="BC28">
        <v>82.112519262413599</v>
      </c>
      <c r="BD28">
        <v>1.8520352492225061</v>
      </c>
      <c r="BE28">
        <v>4.1541035151094263</v>
      </c>
      <c r="BF28">
        <v>11.881341975449031</v>
      </c>
      <c r="BH28">
        <v>30.612244897959179</v>
      </c>
      <c r="BI28">
        <v>42.023482324340428</v>
      </c>
      <c r="BJ28">
        <v>5.4341213892758429</v>
      </c>
      <c r="BK28">
        <v>1.4924676441202991</v>
      </c>
      <c r="BL28">
        <v>51.0499274714359</v>
      </c>
      <c r="BN28">
        <v>3</v>
      </c>
      <c r="BO28">
        <v>75.609999999999701</v>
      </c>
      <c r="BP28">
        <v>14.07661310593106</v>
      </c>
      <c r="BQ28">
        <v>5.2865406994481958</v>
      </c>
      <c r="BR28">
        <v>5.0268476740250714</v>
      </c>
      <c r="BT28">
        <v>30.612244897959179</v>
      </c>
      <c r="BU28">
        <v>52.387429455129613</v>
      </c>
      <c r="BV28">
        <v>31.645074808070561</v>
      </c>
      <c r="BW28">
        <v>7.0067875202194232</v>
      </c>
      <c r="BX28">
        <v>8.9612388079553611</v>
      </c>
      <c r="BZ28">
        <v>3</v>
      </c>
      <c r="CA28">
        <v>71.441075979598992</v>
      </c>
      <c r="CB28">
        <v>17.50847289437014</v>
      </c>
      <c r="CC28">
        <v>6.4036998740787112</v>
      </c>
      <c r="CD28">
        <v>4.5759681147819666</v>
      </c>
      <c r="CF28">
        <v>30.612244897959179</v>
      </c>
      <c r="CG28">
        <v>43.29674709289489</v>
      </c>
      <c r="CH28">
        <v>16.03779144690213</v>
      </c>
      <c r="CI28">
        <v>2.2650849205948682</v>
      </c>
      <c r="CJ28">
        <v>37.005966558104632</v>
      </c>
      <c r="CL28">
        <v>40</v>
      </c>
      <c r="CM28">
        <v>3.917183418952618</v>
      </c>
      <c r="CO28">
        <v>53.061224489795919</v>
      </c>
      <c r="CP28">
        <v>11.241961835017429</v>
      </c>
      <c r="CR28">
        <v>40</v>
      </c>
      <c r="CS28">
        <v>-0.35372515009073879</v>
      </c>
      <c r="CU28">
        <v>53.061224489795919</v>
      </c>
      <c r="CV28">
        <v>35.231509793474608</v>
      </c>
      <c r="CX28">
        <v>40</v>
      </c>
      <c r="CY28">
        <v>-1.27448359482079</v>
      </c>
      <c r="DA28">
        <v>53.061224489795919</v>
      </c>
      <c r="DB28">
        <v>6.6455468184528419</v>
      </c>
    </row>
    <row r="29" spans="1:106" x14ac:dyDescent="0.25">
      <c r="A29" t="s">
        <v>16</v>
      </c>
      <c r="B29" t="s">
        <v>102</v>
      </c>
      <c r="C29">
        <v>5.1422615824431062E-20</v>
      </c>
      <c r="D29">
        <v>0.44380945225829888</v>
      </c>
      <c r="E29">
        <v>8.6306276945064212E+18</v>
      </c>
      <c r="F29">
        <v>5</v>
      </c>
      <c r="G29">
        <v>99.069736985657272</v>
      </c>
      <c r="H29">
        <v>0.42231088481808032</v>
      </c>
      <c r="I29">
        <v>0.1073219636625304</v>
      </c>
      <c r="J29">
        <v>0.40063016623966757</v>
      </c>
      <c r="K29" s="1"/>
      <c r="L29">
        <v>31.836734693877549</v>
      </c>
      <c r="M29">
        <v>96.784435531543807</v>
      </c>
      <c r="N29">
        <v>0.52041031139262117</v>
      </c>
      <c r="O29">
        <v>0.1789713676544781</v>
      </c>
      <c r="P29">
        <v>2.5161828147699059</v>
      </c>
      <c r="R29">
        <v>5</v>
      </c>
      <c r="S29">
        <v>41.806362018377101</v>
      </c>
      <c r="T29">
        <v>53.608016268481506</v>
      </c>
      <c r="U29">
        <v>1.102943600562494</v>
      </c>
      <c r="V29">
        <v>3.482702389277073</v>
      </c>
      <c r="X29">
        <v>31.836734693877549</v>
      </c>
      <c r="Y29">
        <v>2.7685614371656211</v>
      </c>
      <c r="Z29">
        <v>49.954638356939277</v>
      </c>
      <c r="AA29">
        <v>4.1439776508004931</v>
      </c>
      <c r="AB29">
        <v>43.134059436282143</v>
      </c>
      <c r="AD29">
        <v>5</v>
      </c>
      <c r="AE29">
        <v>71.963286532386192</v>
      </c>
      <c r="AF29">
        <v>6.8852153105399907</v>
      </c>
      <c r="AG29">
        <v>9.5043680470042968</v>
      </c>
      <c r="AH29">
        <v>11.647130112706311</v>
      </c>
      <c r="AJ29">
        <v>31.836734693877549</v>
      </c>
      <c r="AK29">
        <v>30.286494175055751</v>
      </c>
      <c r="AL29">
        <v>15.33662428899629</v>
      </c>
      <c r="AM29">
        <v>4.7148549616039306</v>
      </c>
      <c r="AN29">
        <v>49.662028057854258</v>
      </c>
      <c r="AP29">
        <v>5</v>
      </c>
      <c r="AQ29">
        <v>63.842660919960643</v>
      </c>
      <c r="AR29">
        <v>36.853862924078598</v>
      </c>
      <c r="AS29">
        <v>-8.6326292629707202E-2</v>
      </c>
      <c r="AT29">
        <v>-0.61017946049993754</v>
      </c>
      <c r="AV29">
        <v>31.836734693877549</v>
      </c>
      <c r="AW29">
        <v>72.754326804544135</v>
      </c>
      <c r="AX29">
        <v>22.259190882927872</v>
      </c>
      <c r="AY29">
        <v>0.73819184481497957</v>
      </c>
      <c r="AZ29">
        <v>4.2493639163141381</v>
      </c>
      <c r="BB29">
        <v>5</v>
      </c>
      <c r="BC29">
        <v>73.505037860465194</v>
      </c>
      <c r="BD29">
        <v>3.405291255218633</v>
      </c>
      <c r="BE29">
        <v>4.8386612823995403</v>
      </c>
      <c r="BF29">
        <v>18.251009589292611</v>
      </c>
      <c r="BH29">
        <v>31.836734693877549</v>
      </c>
      <c r="BI29">
        <v>41.624126814271293</v>
      </c>
      <c r="BJ29">
        <v>5.2092977079986689</v>
      </c>
      <c r="BK29">
        <v>1.408731630545156</v>
      </c>
      <c r="BL29">
        <v>51.757842676357328</v>
      </c>
      <c r="BN29">
        <v>5</v>
      </c>
      <c r="BO29">
        <v>66.143223212484429</v>
      </c>
      <c r="BP29">
        <v>21.107281528029912</v>
      </c>
      <c r="BQ29">
        <v>7.3679349755738057</v>
      </c>
      <c r="BR29">
        <v>5.3815704826638067</v>
      </c>
      <c r="BT29">
        <v>31.836734693877549</v>
      </c>
      <c r="BU29">
        <v>52.363901786439499</v>
      </c>
      <c r="BV29">
        <v>30.44795526373915</v>
      </c>
      <c r="BW29">
        <v>6.8539497019086433</v>
      </c>
      <c r="BX29">
        <v>10.33472383928771</v>
      </c>
      <c r="BZ29">
        <v>5</v>
      </c>
      <c r="CA29">
        <v>61.379579202195622</v>
      </c>
      <c r="CB29">
        <v>22.96985348400581</v>
      </c>
      <c r="CC29">
        <v>7.2772957322265768</v>
      </c>
      <c r="CD29">
        <v>8.2096155078375102</v>
      </c>
      <c r="CF29">
        <v>31.836734693877549</v>
      </c>
      <c r="CG29">
        <v>43.503313999783963</v>
      </c>
      <c r="CH29">
        <v>15.302607372172179</v>
      </c>
      <c r="CI29">
        <v>2.1850502520649289</v>
      </c>
      <c r="CJ29">
        <v>37.571909947741723</v>
      </c>
      <c r="CL29">
        <v>50</v>
      </c>
      <c r="CM29">
        <v>-1.9582820108439307</v>
      </c>
      <c r="CO29">
        <v>55.102040816326529</v>
      </c>
      <c r="CP29">
        <v>11.847296182156651</v>
      </c>
      <c r="CR29">
        <v>50</v>
      </c>
      <c r="CS29">
        <v>-1.6711234288204579</v>
      </c>
      <c r="CU29">
        <v>55.102040816326529</v>
      </c>
      <c r="CV29">
        <v>35.971778428343789</v>
      </c>
      <c r="CX29">
        <v>50</v>
      </c>
      <c r="CY29">
        <v>1.4706070594140099</v>
      </c>
      <c r="DA29">
        <v>55.102040816326529</v>
      </c>
      <c r="DB29">
        <v>6.4583874311681564</v>
      </c>
    </row>
    <row r="30" spans="1:106" x14ac:dyDescent="0.25">
      <c r="A30" t="s">
        <v>17</v>
      </c>
      <c r="B30" t="s">
        <v>103</v>
      </c>
      <c r="C30">
        <v>2.2886265481112378E-2</v>
      </c>
      <c r="D30">
        <v>0.37303170026201887</v>
      </c>
      <c r="E30">
        <v>16.299369618423555</v>
      </c>
      <c r="F30">
        <v>10</v>
      </c>
      <c r="G30">
        <v>98.543046734473592</v>
      </c>
      <c r="H30">
        <v>0.49861890184001262</v>
      </c>
      <c r="I30">
        <v>0.1597873770780969</v>
      </c>
      <c r="J30">
        <v>0.79854698870181795</v>
      </c>
      <c r="K30" s="1"/>
      <c r="L30">
        <v>33.061224489795919</v>
      </c>
      <c r="M30">
        <v>96.689632521433865</v>
      </c>
      <c r="N30">
        <v>0.51993944088572508</v>
      </c>
      <c r="O30">
        <v>0.1788240563977648</v>
      </c>
      <c r="P30">
        <v>2.6116040067389972</v>
      </c>
      <c r="R30">
        <v>10</v>
      </c>
      <c r="S30">
        <v>18.041417425557839</v>
      </c>
      <c r="T30">
        <v>69.189902310404491</v>
      </c>
      <c r="U30">
        <v>2.180577979715113</v>
      </c>
      <c r="V30">
        <v>10.588319285386969</v>
      </c>
      <c r="X30">
        <v>33.061224489795919</v>
      </c>
      <c r="Y30">
        <v>2.7547666087836888</v>
      </c>
      <c r="Z30">
        <v>48.45947685907452</v>
      </c>
      <c r="AA30">
        <v>4.1495209715883394</v>
      </c>
      <c r="AB30">
        <v>44.63749736715922</v>
      </c>
      <c r="AD30">
        <v>10</v>
      </c>
      <c r="AE30">
        <v>54.619221830504209</v>
      </c>
      <c r="AF30">
        <v>14.033101905317221</v>
      </c>
      <c r="AG30">
        <v>10.23018488425399</v>
      </c>
      <c r="AH30">
        <v>21.11749145859439</v>
      </c>
      <c r="AJ30">
        <v>33.061224489795919</v>
      </c>
      <c r="AK30">
        <v>29.7690992625474</v>
      </c>
      <c r="AL30">
        <v>14.89922990268145</v>
      </c>
      <c r="AM30">
        <v>4.5249141739160752</v>
      </c>
      <c r="AN30">
        <v>50.806758129016252</v>
      </c>
      <c r="AP30">
        <v>10</v>
      </c>
      <c r="AQ30">
        <v>60.992120570055711</v>
      </c>
      <c r="AR30">
        <v>38.999160613037603</v>
      </c>
      <c r="AS30">
        <v>-3.8545952526738429E-3</v>
      </c>
      <c r="AT30">
        <v>1.301692293522372E-2</v>
      </c>
      <c r="AV30">
        <v>33.061224489795919</v>
      </c>
      <c r="AW30">
        <v>73.268824915493937</v>
      </c>
      <c r="AX30">
        <v>21.50956655948864</v>
      </c>
      <c r="AY30">
        <v>0.75155921569431361</v>
      </c>
      <c r="AZ30">
        <v>4.4711242068700709</v>
      </c>
      <c r="BB30">
        <v>10</v>
      </c>
      <c r="BC30">
        <v>59.457843965507507</v>
      </c>
      <c r="BD30">
        <v>6.3422349799099003</v>
      </c>
      <c r="BE30">
        <v>4.5278241214127002</v>
      </c>
      <c r="BF30">
        <v>29.672096647440881</v>
      </c>
      <c r="BH30">
        <v>33.061224489795919</v>
      </c>
      <c r="BI30">
        <v>41.249837206898597</v>
      </c>
      <c r="BJ30">
        <v>4.9889545286122097</v>
      </c>
      <c r="BK30">
        <v>1.331378511896631</v>
      </c>
      <c r="BL30">
        <v>52.429828581764951</v>
      </c>
      <c r="BN30">
        <v>10</v>
      </c>
      <c r="BO30">
        <v>54.931236874092733</v>
      </c>
      <c r="BP30">
        <v>33.20484800623931</v>
      </c>
      <c r="BQ30">
        <v>9.4370333354651645</v>
      </c>
      <c r="BR30">
        <v>2.4269798906015558</v>
      </c>
      <c r="BT30">
        <v>33.061224489795919</v>
      </c>
      <c r="BU30">
        <v>52.316128183543107</v>
      </c>
      <c r="BV30">
        <v>29.229383567705561</v>
      </c>
      <c r="BW30">
        <v>6.7068326573966326</v>
      </c>
      <c r="BX30">
        <v>11.74818618272967</v>
      </c>
      <c r="BZ30">
        <v>10</v>
      </c>
      <c r="CA30">
        <v>49.297111682302891</v>
      </c>
      <c r="CB30">
        <v>27.229012416550841</v>
      </c>
      <c r="CC30">
        <v>6.453900090656326</v>
      </c>
      <c r="CD30">
        <v>16.57955993179462</v>
      </c>
      <c r="CF30">
        <v>33.061224489795919</v>
      </c>
      <c r="CG30">
        <v>43.747107560871378</v>
      </c>
      <c r="CH30">
        <v>14.5899128495372</v>
      </c>
      <c r="CI30">
        <v>2.1182875521289972</v>
      </c>
      <c r="CJ30">
        <v>38.066226670878109</v>
      </c>
      <c r="CL30">
        <v>60</v>
      </c>
      <c r="CM30">
        <v>2.6249802753500013</v>
      </c>
      <c r="CO30">
        <v>57.142857142857153</v>
      </c>
      <c r="CP30">
        <v>12.4799628995827</v>
      </c>
      <c r="CR30">
        <v>60</v>
      </c>
      <c r="CS30">
        <v>0.54152852805585638</v>
      </c>
      <c r="CU30">
        <v>57.142857142857153</v>
      </c>
      <c r="CV30">
        <v>36.712058127918958</v>
      </c>
      <c r="CX30">
        <v>60</v>
      </c>
      <c r="CY30">
        <v>0.47734326808684013</v>
      </c>
      <c r="DA30">
        <v>57.142857142857153</v>
      </c>
      <c r="DB30">
        <v>6.262236476229007</v>
      </c>
    </row>
    <row r="31" spans="1:106" x14ac:dyDescent="0.25">
      <c r="A31" t="s">
        <v>18</v>
      </c>
      <c r="B31" t="s">
        <v>104</v>
      </c>
      <c r="C31">
        <v>4.0774356191204783E-21</v>
      </c>
      <c r="D31">
        <v>0.48479800836577469</v>
      </c>
      <c r="E31">
        <v>1.1889777145527263E+20</v>
      </c>
      <c r="F31">
        <v>30</v>
      </c>
      <c r="G31">
        <v>96.926848501037767</v>
      </c>
      <c r="H31">
        <v>0.52109766532412005</v>
      </c>
      <c r="I31">
        <v>0.17917826917602281</v>
      </c>
      <c r="J31">
        <v>2.3728755873303009</v>
      </c>
      <c r="K31" s="1"/>
      <c r="L31">
        <v>34.285714285714278</v>
      </c>
      <c r="M31">
        <v>96.594936303444754</v>
      </c>
      <c r="N31">
        <v>0.51946093690238815</v>
      </c>
      <c r="O31">
        <v>0.17867103334834841</v>
      </c>
      <c r="P31">
        <v>2.7069317516277271</v>
      </c>
      <c r="R31">
        <v>30</v>
      </c>
      <c r="S31">
        <v>2.8190300007497879</v>
      </c>
      <c r="T31">
        <v>52.255078478091598</v>
      </c>
      <c r="U31">
        <v>4.1213497521512146</v>
      </c>
      <c r="V31">
        <v>40.805777795021271</v>
      </c>
      <c r="X31">
        <v>34.285714285714278</v>
      </c>
      <c r="Y31">
        <v>2.7526980688549658</v>
      </c>
      <c r="Z31">
        <v>46.998054213425903</v>
      </c>
      <c r="AA31">
        <v>4.1480985964482908</v>
      </c>
      <c r="AB31">
        <v>46.102432856707921</v>
      </c>
      <c r="AD31">
        <v>30</v>
      </c>
      <c r="AE31">
        <v>31.126804062297481</v>
      </c>
      <c r="AF31">
        <v>15.982820271642421</v>
      </c>
      <c r="AG31">
        <v>5.0215099692218503</v>
      </c>
      <c r="AH31">
        <v>47.868866970024207</v>
      </c>
      <c r="AJ31">
        <v>34.285714285714278</v>
      </c>
      <c r="AK31">
        <v>29.280664354651879</v>
      </c>
      <c r="AL31">
        <v>14.461681157994549</v>
      </c>
      <c r="AM31">
        <v>4.3451439722164347</v>
      </c>
      <c r="AN31">
        <v>51.912511986468367</v>
      </c>
      <c r="AP31">
        <v>30</v>
      </c>
      <c r="AQ31">
        <v>71.942790053730903</v>
      </c>
      <c r="AR31">
        <v>23.433103311870841</v>
      </c>
      <c r="AS31">
        <v>0.71378355120859704</v>
      </c>
      <c r="AT31">
        <v>3.9113963178562892</v>
      </c>
      <c r="AV31">
        <v>34.285714285714278</v>
      </c>
      <c r="AW31">
        <v>73.762886595075116</v>
      </c>
      <c r="AX31">
        <v>20.78541660939668</v>
      </c>
      <c r="AY31">
        <v>0.76278635080892976</v>
      </c>
      <c r="AZ31">
        <v>4.6899946248657649</v>
      </c>
      <c r="BB31">
        <v>30</v>
      </c>
      <c r="BC31">
        <v>42.233229094262363</v>
      </c>
      <c r="BD31">
        <v>5.5479863510077516</v>
      </c>
      <c r="BE31">
        <v>1.5369062202431001</v>
      </c>
      <c r="BF31">
        <v>50.681877163659252</v>
      </c>
      <c r="BH31">
        <v>34.285714285714278</v>
      </c>
      <c r="BI31">
        <v>40.898471737818589</v>
      </c>
      <c r="BJ31">
        <v>4.773818465886686</v>
      </c>
      <c r="BK31">
        <v>1.259841940213932</v>
      </c>
      <c r="BL31">
        <v>53.067866685253207</v>
      </c>
      <c r="BN31">
        <v>30</v>
      </c>
      <c r="BO31">
        <v>52.390000002756572</v>
      </c>
      <c r="BP31">
        <v>32.23253684794669</v>
      </c>
      <c r="BQ31">
        <v>7.0854937432339966</v>
      </c>
      <c r="BR31">
        <v>8.292499997437595</v>
      </c>
      <c r="BT31">
        <v>34.285714285714278</v>
      </c>
      <c r="BU31">
        <v>52.244980808908203</v>
      </c>
      <c r="BV31">
        <v>27.996419536682261</v>
      </c>
      <c r="BW31">
        <v>6.5650056736532871</v>
      </c>
      <c r="BX31">
        <v>13.19412457213123</v>
      </c>
      <c r="BZ31">
        <v>30</v>
      </c>
      <c r="CA31">
        <v>43.207192277660489</v>
      </c>
      <c r="CB31">
        <v>16.413544288722331</v>
      </c>
      <c r="CC31">
        <v>2.3102834315517828</v>
      </c>
      <c r="CD31">
        <v>36.696444821272173</v>
      </c>
      <c r="CF31">
        <v>34.285714285714278</v>
      </c>
      <c r="CG31">
        <v>44.02886811892283</v>
      </c>
      <c r="CH31">
        <v>13.900580767254461</v>
      </c>
      <c r="CI31">
        <v>2.0641434176856519</v>
      </c>
      <c r="CJ31">
        <v>38.487924862157527</v>
      </c>
      <c r="CL31">
        <v>80</v>
      </c>
      <c r="CM31">
        <v>1.673068584157491</v>
      </c>
      <c r="CO31">
        <v>59.183673469387763</v>
      </c>
      <c r="CP31">
        <v>13.14171318407503</v>
      </c>
      <c r="CR31">
        <v>80</v>
      </c>
      <c r="CS31">
        <v>3.6365660326779476</v>
      </c>
      <c r="CU31">
        <v>59.183673469387763</v>
      </c>
      <c r="CV31">
        <v>37.452350586962261</v>
      </c>
      <c r="CX31">
        <v>80</v>
      </c>
      <c r="CY31">
        <v>1.3049995490106965</v>
      </c>
      <c r="DA31">
        <v>59.183673469387763</v>
      </c>
      <c r="DB31">
        <v>6.0571609200318663</v>
      </c>
    </row>
    <row r="32" spans="1:106" x14ac:dyDescent="0.25">
      <c r="A32" t="s">
        <v>105</v>
      </c>
      <c r="B32" t="s">
        <v>106</v>
      </c>
      <c r="C32">
        <v>2.66443396981072E-2</v>
      </c>
      <c r="D32">
        <v>3.7697809300555163E-2</v>
      </c>
      <c r="E32">
        <v>1.4148524500020991</v>
      </c>
      <c r="F32">
        <v>60</v>
      </c>
      <c r="G32">
        <v>94.628547080649682</v>
      </c>
      <c r="H32">
        <v>0.50896553419819968</v>
      </c>
      <c r="I32">
        <v>0.1750909047620752</v>
      </c>
      <c r="J32">
        <v>4.6873965250581362</v>
      </c>
      <c r="K32" s="1"/>
      <c r="L32">
        <v>35.510204081632651</v>
      </c>
      <c r="M32">
        <v>96.500345055305331</v>
      </c>
      <c r="N32">
        <v>0.51897580067725912</v>
      </c>
      <c r="O32">
        <v>0.17851302303394909</v>
      </c>
      <c r="P32">
        <v>2.8021661461400789</v>
      </c>
      <c r="R32">
        <v>60</v>
      </c>
      <c r="S32">
        <v>3.3313001527906678</v>
      </c>
      <c r="T32">
        <v>24.253086021746231</v>
      </c>
      <c r="U32">
        <v>3.2414051091355902</v>
      </c>
      <c r="V32">
        <v>69.1755507546372</v>
      </c>
      <c r="X32">
        <v>35.510204081632651</v>
      </c>
      <c r="Y32">
        <v>2.7595814461265249</v>
      </c>
      <c r="Z32">
        <v>45.572039426842878</v>
      </c>
      <c r="AA32">
        <v>4.1402674926707954</v>
      </c>
      <c r="AB32">
        <v>47.529394629339279</v>
      </c>
      <c r="AD32">
        <v>60</v>
      </c>
      <c r="AE32">
        <v>22.883547199573808</v>
      </c>
      <c r="AF32">
        <v>7.0747262463352794</v>
      </c>
      <c r="AG32">
        <v>1.9973101786727101</v>
      </c>
      <c r="AH32">
        <v>68.04441703900622</v>
      </c>
      <c r="AJ32">
        <v>35.510204081632651</v>
      </c>
      <c r="AK32">
        <v>28.819081596759911</v>
      </c>
      <c r="AL32">
        <v>14.025581273896091</v>
      </c>
      <c r="AM32">
        <v>4.1748932495348674</v>
      </c>
      <c r="AN32">
        <v>52.980445362082207</v>
      </c>
      <c r="AP32">
        <v>60</v>
      </c>
      <c r="AQ32">
        <v>80.502035847596318</v>
      </c>
      <c r="AR32">
        <v>10.181868104294979</v>
      </c>
      <c r="AS32">
        <v>0.71045013088852982</v>
      </c>
      <c r="AT32">
        <v>8.606743085446233</v>
      </c>
      <c r="AV32">
        <v>35.510204081632651</v>
      </c>
      <c r="AW32">
        <v>74.237175918992833</v>
      </c>
      <c r="AX32">
        <v>20.085956449440701</v>
      </c>
      <c r="AY32">
        <v>0.77202279670726626</v>
      </c>
      <c r="AZ32">
        <v>4.905939306501363</v>
      </c>
      <c r="BB32">
        <v>60</v>
      </c>
      <c r="BC32">
        <v>36.478043347943519</v>
      </c>
      <c r="BD32">
        <v>1.8095538529710291</v>
      </c>
      <c r="BE32">
        <v>0.46201461237754321</v>
      </c>
      <c r="BF32">
        <v>61.250387015747449</v>
      </c>
      <c r="BH32">
        <v>35.510204081632651</v>
      </c>
      <c r="BI32">
        <v>40.567888642627423</v>
      </c>
      <c r="BJ32">
        <v>4.5646161345923177</v>
      </c>
      <c r="BK32">
        <v>1.193555567536265</v>
      </c>
      <c r="BL32">
        <v>53.67393848441651</v>
      </c>
      <c r="BN32">
        <v>60</v>
      </c>
      <c r="BO32">
        <v>47.400110434134731</v>
      </c>
      <c r="BP32">
        <v>5.3260964664742794</v>
      </c>
      <c r="BQ32">
        <v>4.2656481953692706</v>
      </c>
      <c r="BR32">
        <v>43.008675495397902</v>
      </c>
      <c r="BT32">
        <v>35.510204081632651</v>
      </c>
      <c r="BU32">
        <v>52.15133182500248</v>
      </c>
      <c r="BV32">
        <v>26.756122987381751</v>
      </c>
      <c r="BW32">
        <v>6.4280380376484958</v>
      </c>
      <c r="BX32">
        <v>14.66503774134236</v>
      </c>
      <c r="BZ32">
        <v>60</v>
      </c>
      <c r="CA32">
        <v>64.355182490175366</v>
      </c>
      <c r="CB32">
        <v>4.9775574624622214</v>
      </c>
      <c r="CC32">
        <v>3.7133096159466161</v>
      </c>
      <c r="CD32">
        <v>24.834877599106921</v>
      </c>
      <c r="CF32">
        <v>35.510204081632651</v>
      </c>
      <c r="CG32">
        <v>44.349961976217202</v>
      </c>
      <c r="CH32">
        <v>13.235198245832789</v>
      </c>
      <c r="CI32">
        <v>2.0220694601058602</v>
      </c>
      <c r="CJ32">
        <v>38.835537288500333</v>
      </c>
      <c r="CL32">
        <v>100</v>
      </c>
      <c r="CM32">
        <v>2.578781163832808</v>
      </c>
      <c r="CO32">
        <v>61.224489795918373</v>
      </c>
      <c r="CP32">
        <v>13.834466988826509</v>
      </c>
      <c r="CR32">
        <v>100</v>
      </c>
      <c r="CS32">
        <v>-2.578781163832808</v>
      </c>
      <c r="CU32">
        <v>61.224489795918373</v>
      </c>
      <c r="CV32">
        <v>38.192657218142429</v>
      </c>
      <c r="CX32">
        <v>100</v>
      </c>
      <c r="CY32">
        <v>0.24894273226396124</v>
      </c>
      <c r="DA32">
        <v>61.224489795918373</v>
      </c>
      <c r="DB32">
        <v>5.8432781711783202</v>
      </c>
    </row>
    <row r="33" spans="1:106" x14ac:dyDescent="0.25">
      <c r="A33" t="s">
        <v>19</v>
      </c>
      <c r="B33" t="s">
        <v>107</v>
      </c>
      <c r="C33">
        <v>1.7514914568325539E-2</v>
      </c>
      <c r="D33">
        <v>1.3612036433176169</v>
      </c>
      <c r="E33">
        <v>77.716830305256281</v>
      </c>
      <c r="K33" s="1"/>
      <c r="L33">
        <v>36.734693877551017</v>
      </c>
      <c r="M33">
        <v>96.405856954744408</v>
      </c>
      <c r="N33">
        <v>0.51848503344498642</v>
      </c>
      <c r="O33">
        <v>0.17835074998228759</v>
      </c>
      <c r="P33">
        <v>2.8973072869800349</v>
      </c>
      <c r="X33">
        <v>36.734693877551017</v>
      </c>
      <c r="Y33">
        <v>2.773638338393646</v>
      </c>
      <c r="Z33">
        <v>44.182105651334261</v>
      </c>
      <c r="AA33">
        <v>4.1265189410301684</v>
      </c>
      <c r="AB33">
        <v>48.919021780009963</v>
      </c>
      <c r="AJ33">
        <v>36.734693877551017</v>
      </c>
      <c r="AK33">
        <v>28.38224313426219</v>
      </c>
      <c r="AL33">
        <v>13.59253346934663</v>
      </c>
      <c r="AM33">
        <v>4.01351089890123</v>
      </c>
      <c r="AN33">
        <v>54.011713987729337</v>
      </c>
      <c r="AV33">
        <v>36.734693877551017</v>
      </c>
      <c r="AW33">
        <v>74.692412803111878</v>
      </c>
      <c r="AX33">
        <v>19.410333392739961</v>
      </c>
      <c r="AY33">
        <v>0.77942755944601183</v>
      </c>
      <c r="AZ33">
        <v>5.1189207639652006</v>
      </c>
      <c r="BH33">
        <v>36.734693877551017</v>
      </c>
      <c r="BI33">
        <v>40.255946156921333</v>
      </c>
      <c r="BJ33">
        <v>4.3620741494993247</v>
      </c>
      <c r="BK33">
        <v>1.131953045902838</v>
      </c>
      <c r="BL33">
        <v>54.250025476849288</v>
      </c>
      <c r="BT33">
        <v>36.734693877551017</v>
      </c>
      <c r="BU33">
        <v>52.036113730844242</v>
      </c>
      <c r="BV33">
        <v>25.514709536458309</v>
      </c>
      <c r="BW33">
        <v>6.2955357719391616</v>
      </c>
      <c r="BX33">
        <v>16.154171552133519</v>
      </c>
      <c r="CF33">
        <v>36.734693877551017</v>
      </c>
      <c r="CG33">
        <v>44.711113093618238</v>
      </c>
      <c r="CH33">
        <v>12.594241534564381</v>
      </c>
      <c r="CI33">
        <v>1.9914110466202659</v>
      </c>
      <c r="CJ33">
        <v>39.108465545215871</v>
      </c>
      <c r="CO33">
        <v>63.265306122448983</v>
      </c>
      <c r="CP33">
        <v>14.560350047411429</v>
      </c>
      <c r="CU33">
        <v>63.265306122448983</v>
      </c>
      <c r="CV33">
        <v>38.932979037844632</v>
      </c>
      <c r="DA33">
        <v>63.265306122448983</v>
      </c>
      <c r="DB33">
        <v>5.6207495046150688</v>
      </c>
    </row>
    <row r="34" spans="1:106" x14ac:dyDescent="0.25">
      <c r="A34" t="s">
        <v>20</v>
      </c>
      <c r="B34" t="s">
        <v>108</v>
      </c>
      <c r="C34">
        <v>7.1116162849826344E-22</v>
      </c>
      <c r="D34">
        <v>3.38679292068668</v>
      </c>
      <c r="E34">
        <v>4.7623392277764747E+21</v>
      </c>
      <c r="F34" t="s">
        <v>179</v>
      </c>
      <c r="K34" s="1"/>
      <c r="L34">
        <v>37.95918367346939</v>
      </c>
      <c r="M34">
        <v>96.31147017949084</v>
      </c>
      <c r="N34">
        <v>0.51798963644021878</v>
      </c>
      <c r="O34">
        <v>0.1781849387210839</v>
      </c>
      <c r="P34">
        <v>2.9923552708515739</v>
      </c>
      <c r="R34" t="s">
        <v>179</v>
      </c>
      <c r="X34">
        <v>37.95918367346939</v>
      </c>
      <c r="Y34">
        <v>2.793268245023476</v>
      </c>
      <c r="Z34">
        <v>42.828727263317859</v>
      </c>
      <c r="AA34">
        <v>4.1073298118531119</v>
      </c>
      <c r="AB34">
        <v>50.271971661686997</v>
      </c>
      <c r="AD34" t="s">
        <v>179</v>
      </c>
      <c r="AJ34">
        <v>37.95918367346939</v>
      </c>
      <c r="AK34">
        <v>27.968041112549461</v>
      </c>
      <c r="AL34">
        <v>13.16414096330668</v>
      </c>
      <c r="AM34">
        <v>3.860345813345385</v>
      </c>
      <c r="AN34">
        <v>55.007473595281333</v>
      </c>
      <c r="AP34" t="s">
        <v>179</v>
      </c>
      <c r="AV34">
        <v>37.95918367346939</v>
      </c>
      <c r="AW34">
        <v>75.129261247240336</v>
      </c>
      <c r="AX34">
        <v>18.75777654678642</v>
      </c>
      <c r="AY34">
        <v>0.7851347386537666</v>
      </c>
      <c r="AZ34">
        <v>5.3289218314184108</v>
      </c>
      <c r="BB34" t="s">
        <v>179</v>
      </c>
      <c r="BH34">
        <v>37.95918367346939</v>
      </c>
      <c r="BI34">
        <v>39.960681599494499</v>
      </c>
      <c r="BJ34">
        <v>4.1668338417773834</v>
      </c>
      <c r="BK34">
        <v>1.074521238244819</v>
      </c>
      <c r="BL34">
        <v>54.797962149655383</v>
      </c>
      <c r="BN34" t="s">
        <v>179</v>
      </c>
      <c r="BT34">
        <v>37.95918367346939</v>
      </c>
      <c r="BU34">
        <v>51.900714812482207</v>
      </c>
      <c r="BV34">
        <v>24.278360636185489</v>
      </c>
      <c r="BW34">
        <v>6.1670211010677676</v>
      </c>
      <c r="BX34">
        <v>17.654434041639771</v>
      </c>
      <c r="BZ34" t="s">
        <v>179</v>
      </c>
      <c r="CF34">
        <v>37.95918367346939</v>
      </c>
      <c r="CG34">
        <v>45.114469831099299</v>
      </c>
      <c r="CH34">
        <v>11.977874230211979</v>
      </c>
      <c r="CI34">
        <v>1.9719147732853699</v>
      </c>
      <c r="CJ34">
        <v>39.304629055069597</v>
      </c>
      <c r="CO34">
        <v>65.306122448979593</v>
      </c>
      <c r="CP34">
        <v>15.3217390428391</v>
      </c>
      <c r="CU34">
        <v>65.306122448979593</v>
      </c>
      <c r="CV34">
        <v>39.673316130772427</v>
      </c>
      <c r="DA34">
        <v>65.306122448979593</v>
      </c>
      <c r="DB34">
        <v>5.3897807919976861</v>
      </c>
    </row>
    <row r="35" spans="1:106" x14ac:dyDescent="0.25">
      <c r="A35" t="s">
        <v>39</v>
      </c>
      <c r="B35" t="s">
        <v>111</v>
      </c>
      <c r="C35">
        <v>0.1872544293717138</v>
      </c>
      <c r="D35">
        <v>22.806897897102399</v>
      </c>
      <c r="E35">
        <v>121.79630662743379</v>
      </c>
      <c r="F35" t="s">
        <v>135</v>
      </c>
      <c r="G35" s="1" t="s">
        <v>136</v>
      </c>
      <c r="H35" t="s">
        <v>137</v>
      </c>
      <c r="I35" t="s">
        <v>138</v>
      </c>
      <c r="J35" t="s">
        <v>139</v>
      </c>
      <c r="K35" s="1"/>
      <c r="L35">
        <v>39.183673469387763</v>
      </c>
      <c r="M35">
        <v>96.217182907273454</v>
      </c>
      <c r="N35">
        <v>0.51749061089760473</v>
      </c>
      <c r="O35">
        <v>0.1780163137780586</v>
      </c>
      <c r="P35">
        <v>3.087310194458678</v>
      </c>
      <c r="R35" t="s">
        <v>135</v>
      </c>
      <c r="S35" s="1" t="s">
        <v>136</v>
      </c>
      <c r="T35" t="s">
        <v>137</v>
      </c>
      <c r="U35" t="s">
        <v>138</v>
      </c>
      <c r="V35" t="s">
        <v>139</v>
      </c>
      <c r="X35">
        <v>39.183673469387763</v>
      </c>
      <c r="Y35">
        <v>2.8170498005789262</v>
      </c>
      <c r="Z35">
        <v>41.512185136854477</v>
      </c>
      <c r="AA35">
        <v>4.083155447672369</v>
      </c>
      <c r="AB35">
        <v>51.58891480781125</v>
      </c>
      <c r="AD35" t="s">
        <v>135</v>
      </c>
      <c r="AE35" s="1" t="s">
        <v>136</v>
      </c>
      <c r="AF35" t="s">
        <v>137</v>
      </c>
      <c r="AG35" t="s">
        <v>138</v>
      </c>
      <c r="AH35" t="s">
        <v>139</v>
      </c>
      <c r="AJ35">
        <v>39.183673469387763</v>
      </c>
      <c r="AK35">
        <v>27.574367677012422</v>
      </c>
      <c r="AL35">
        <v>12.742006974736769</v>
      </c>
      <c r="AM35">
        <v>3.7147468858971888</v>
      </c>
      <c r="AN35">
        <v>55.968879916609737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39.183673469387763</v>
      </c>
      <c r="AW35">
        <v>75.548350551190055</v>
      </c>
      <c r="AX35">
        <v>18.12754515372281</v>
      </c>
      <c r="AY35">
        <v>0.78926154325912878</v>
      </c>
      <c r="AZ35">
        <v>5.5359371551575336</v>
      </c>
      <c r="BB35" t="s">
        <v>135</v>
      </c>
      <c r="BC35" s="1" t="s">
        <v>136</v>
      </c>
      <c r="BD35" t="s">
        <v>137</v>
      </c>
      <c r="BE35" t="s">
        <v>138</v>
      </c>
      <c r="BF35" t="s">
        <v>139</v>
      </c>
      <c r="BH35">
        <v>39.183673469387763</v>
      </c>
      <c r="BI35">
        <v>39.680710650374991</v>
      </c>
      <c r="BJ35">
        <v>3.979086182062896</v>
      </c>
      <c r="BK35">
        <v>1.020854073876035</v>
      </c>
      <c r="BL35">
        <v>55.319347922856302</v>
      </c>
      <c r="BN35" t="s">
        <v>135</v>
      </c>
      <c r="BO35" s="1" t="s">
        <v>136</v>
      </c>
      <c r="BP35" t="s">
        <v>137</v>
      </c>
      <c r="BQ35" t="s">
        <v>138</v>
      </c>
      <c r="BR35" t="s">
        <v>139</v>
      </c>
      <c r="BT35">
        <v>39.183673469387763</v>
      </c>
      <c r="BU35">
        <v>51.746505844302803</v>
      </c>
      <c r="BV35">
        <v>23.05074953081516</v>
      </c>
      <c r="BW35">
        <v>6.0421474296132791</v>
      </c>
      <c r="BX35">
        <v>19.16112778664397</v>
      </c>
      <c r="BZ35" t="s">
        <v>135</v>
      </c>
      <c r="CA35" s="1" t="s">
        <v>136</v>
      </c>
      <c r="CB35" t="s">
        <v>137</v>
      </c>
      <c r="CC35" t="s">
        <v>138</v>
      </c>
      <c r="CD35" t="s">
        <v>139</v>
      </c>
      <c r="CF35">
        <v>39.183673469387763</v>
      </c>
      <c r="CG35">
        <v>45.562864353809658</v>
      </c>
      <c r="CH35">
        <v>11.38605901923097</v>
      </c>
      <c r="CI35">
        <v>1.9634676297456659</v>
      </c>
      <c r="CJ35">
        <v>39.421309934246239</v>
      </c>
      <c r="CO35">
        <v>67.34693877551021</v>
      </c>
      <c r="CP35">
        <v>16.121318535052058</v>
      </c>
      <c r="CU35">
        <v>67.34693877551021</v>
      </c>
      <c r="CV35">
        <v>40.413669159649039</v>
      </c>
      <c r="DA35">
        <v>67.34693877551021</v>
      </c>
      <c r="DB35">
        <v>5.1506203155073544</v>
      </c>
    </row>
    <row r="36" spans="1:106" x14ac:dyDescent="0.25">
      <c r="A36" t="s">
        <v>40</v>
      </c>
      <c r="B36" t="s">
        <v>112</v>
      </c>
      <c r="C36">
        <v>1.0682209681043879</v>
      </c>
      <c r="D36">
        <v>6.3234068726241608</v>
      </c>
      <c r="E36">
        <v>5.9195681993074576</v>
      </c>
      <c r="F36">
        <v>0</v>
      </c>
      <c r="G36">
        <v>0</v>
      </c>
      <c r="H36">
        <v>0</v>
      </c>
      <c r="I36">
        <v>0</v>
      </c>
      <c r="J36">
        <v>0</v>
      </c>
      <c r="K36" s="1"/>
      <c r="L36">
        <v>40.408163265306122</v>
      </c>
      <c r="M36">
        <v>96.122993315821091</v>
      </c>
      <c r="N36">
        <v>0.51698895805179279</v>
      </c>
      <c r="O36">
        <v>0.17784559968093189</v>
      </c>
      <c r="P36">
        <v>3.182172154505329</v>
      </c>
      <c r="R36">
        <v>0</v>
      </c>
      <c r="S36">
        <v>0</v>
      </c>
      <c r="T36">
        <v>0</v>
      </c>
      <c r="U36">
        <v>0</v>
      </c>
      <c r="V36">
        <v>0</v>
      </c>
      <c r="X36">
        <v>40.408163265306122</v>
      </c>
      <c r="Y36">
        <v>2.8437617089521758</v>
      </c>
      <c r="Z36">
        <v>40.232524784207627</v>
      </c>
      <c r="AA36">
        <v>4.05445968531353</v>
      </c>
      <c r="AB36">
        <v>52.870558393995353</v>
      </c>
      <c r="AD36">
        <v>0</v>
      </c>
      <c r="AE36">
        <v>0</v>
      </c>
      <c r="AF36">
        <v>0</v>
      </c>
      <c r="AG36">
        <v>0</v>
      </c>
      <c r="AH36">
        <v>0</v>
      </c>
      <c r="AJ36">
        <v>40.408163265306122</v>
      </c>
      <c r="AK36">
        <v>27.199114973041791</v>
      </c>
      <c r="AL36">
        <v>12.327734722597439</v>
      </c>
      <c r="AM36">
        <v>3.5760630095865031</v>
      </c>
      <c r="AN36">
        <v>56.897088683586162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40.408163265306122</v>
      </c>
      <c r="AW36">
        <v>75.950310014772825</v>
      </c>
      <c r="AX36">
        <v>17.518898455691879</v>
      </c>
      <c r="AY36">
        <v>0.7919251821906963</v>
      </c>
      <c r="AZ36">
        <v>5.7399613814791159</v>
      </c>
      <c r="BB36">
        <v>0</v>
      </c>
      <c r="BC36">
        <v>0</v>
      </c>
      <c r="BD36">
        <v>0</v>
      </c>
      <c r="BE36">
        <v>0</v>
      </c>
      <c r="BF36">
        <v>0</v>
      </c>
      <c r="BH36">
        <v>40.408163265306122</v>
      </c>
      <c r="BI36">
        <v>39.414532199772303</v>
      </c>
      <c r="BJ36">
        <v>3.7989780903088382</v>
      </c>
      <c r="BK36">
        <v>0.97049249755844114</v>
      </c>
      <c r="BL36">
        <v>55.815996041531598</v>
      </c>
      <c r="BN36">
        <v>0</v>
      </c>
      <c r="BO36">
        <v>0</v>
      </c>
      <c r="BP36">
        <v>0</v>
      </c>
      <c r="BQ36">
        <v>0</v>
      </c>
      <c r="BR36">
        <v>0</v>
      </c>
      <c r="BT36">
        <v>40.408163265306122</v>
      </c>
      <c r="BU36">
        <v>51.574829330551182</v>
      </c>
      <c r="BV36">
        <v>21.834880647879931</v>
      </c>
      <c r="BW36">
        <v>5.9206095751279726</v>
      </c>
      <c r="BX36">
        <v>20.670211037816141</v>
      </c>
      <c r="BZ36">
        <v>0</v>
      </c>
      <c r="CA36">
        <v>0</v>
      </c>
      <c r="CB36">
        <v>0</v>
      </c>
      <c r="CC36">
        <v>0</v>
      </c>
      <c r="CD36">
        <v>0</v>
      </c>
      <c r="CF36">
        <v>40.408163265306122</v>
      </c>
      <c r="CG36">
        <v>46.059128826898572</v>
      </c>
      <c r="CH36">
        <v>10.818758588076699</v>
      </c>
      <c r="CI36">
        <v>1.9659566056456479</v>
      </c>
      <c r="CJ36">
        <v>39.455790298930573</v>
      </c>
      <c r="CO36">
        <v>69.387755102040813</v>
      </c>
      <c r="CP36">
        <v>16.962156259790579</v>
      </c>
      <c r="CU36">
        <v>69.387755102040813</v>
      </c>
      <c r="CV36">
        <v>41.154036717614602</v>
      </c>
      <c r="DA36">
        <v>69.387755102040813</v>
      </c>
      <c r="DB36">
        <v>4.9035545266583824</v>
      </c>
    </row>
    <row r="37" spans="1:106" x14ac:dyDescent="0.25">
      <c r="A37" t="s">
        <v>146</v>
      </c>
      <c r="C37">
        <v>-0.18113986056052031</v>
      </c>
      <c r="D37">
        <v>27.869729835974919</v>
      </c>
      <c r="E37">
        <v>-153.85752064584048</v>
      </c>
      <c r="F37">
        <v>1</v>
      </c>
      <c r="G37">
        <v>-0.17876486208577091</v>
      </c>
      <c r="H37">
        <v>4.878137637947616E-3</v>
      </c>
      <c r="I37">
        <v>7.7025423653128089E-2</v>
      </c>
      <c r="J37">
        <v>9.6861300793840213E-2</v>
      </c>
      <c r="K37" s="1"/>
      <c r="L37">
        <v>41.632653061224488</v>
      </c>
      <c r="M37">
        <v>96.028899582862593</v>
      </c>
      <c r="N37">
        <v>0.51648567913743149</v>
      </c>
      <c r="O37">
        <v>0.17767352095742431</v>
      </c>
      <c r="P37">
        <v>3.2769412476955071</v>
      </c>
      <c r="R37">
        <v>1</v>
      </c>
      <c r="S37">
        <v>2.0387286124347526</v>
      </c>
      <c r="T37">
        <v>-3.0701590637339393</v>
      </c>
      <c r="U37">
        <v>1.9187631781151293E-2</v>
      </c>
      <c r="V37">
        <v>1.0122428099205696</v>
      </c>
      <c r="X37">
        <v>41.632653061224488</v>
      </c>
      <c r="Y37">
        <v>2.8727265997776601</v>
      </c>
      <c r="Z37">
        <v>38.989315595473442</v>
      </c>
      <c r="AA37">
        <v>4.0216225392240252</v>
      </c>
      <c r="AB37">
        <v>54.117639698136479</v>
      </c>
      <c r="AD37">
        <v>1</v>
      </c>
      <c r="AE37">
        <v>-9.7249748168105299</v>
      </c>
      <c r="AF37">
        <v>-0.31096778168817768</v>
      </c>
      <c r="AG37">
        <v>-2.3544267552772946</v>
      </c>
      <c r="AH37">
        <v>12.39036935376992</v>
      </c>
      <c r="AJ37">
        <v>41.632653061224488</v>
      </c>
      <c r="AK37">
        <v>26.840553313646669</v>
      </c>
      <c r="AL37">
        <v>11.922561628759791</v>
      </c>
      <c r="AM37">
        <v>3.4437712743363802</v>
      </c>
      <c r="AN37">
        <v>57.79311508416091</v>
      </c>
      <c r="AP37">
        <v>1</v>
      </c>
      <c r="AQ37">
        <v>5.1283957482817755</v>
      </c>
      <c r="AR37">
        <v>-3.0083193411746496</v>
      </c>
      <c r="AS37">
        <v>0.21764785848006257</v>
      </c>
      <c r="AT37">
        <v>1.5447433326128601</v>
      </c>
      <c r="AV37">
        <v>41.632653061224488</v>
      </c>
      <c r="AW37">
        <v>76.335768937800509</v>
      </c>
      <c r="AX37">
        <v>16.931095694836369</v>
      </c>
      <c r="AY37">
        <v>0.79324286437706704</v>
      </c>
      <c r="AZ37">
        <v>5.9409891566796968</v>
      </c>
      <c r="BB37">
        <v>1</v>
      </c>
      <c r="BC37">
        <v>-11.885316855644916</v>
      </c>
      <c r="BD37">
        <v>0.17058208731654234</v>
      </c>
      <c r="BE37">
        <v>-1.1068281750522628</v>
      </c>
      <c r="BF37">
        <v>12.821562942759464</v>
      </c>
      <c r="BH37">
        <v>41.632653061224488</v>
      </c>
      <c r="BI37">
        <v>39.161383705736867</v>
      </c>
      <c r="BJ37">
        <v>3.6263571147344131</v>
      </c>
      <c r="BK37">
        <v>0.92322271506836084</v>
      </c>
      <c r="BL37">
        <v>56.289035293633177</v>
      </c>
      <c r="BN37">
        <v>1</v>
      </c>
      <c r="BO37">
        <v>3.1183897856781044</v>
      </c>
      <c r="BP37">
        <v>10.29207564013865</v>
      </c>
      <c r="BQ37">
        <v>0.81145916851547195</v>
      </c>
      <c r="BR37">
        <v>-0.36025794048730297</v>
      </c>
      <c r="BT37">
        <v>41.632653061224488</v>
      </c>
      <c r="BU37">
        <v>51.387027775472518</v>
      </c>
      <c r="BV37">
        <v>20.6337584149124</v>
      </c>
      <c r="BW37">
        <v>5.8021023551641306</v>
      </c>
      <c r="BX37">
        <v>22.177642045826289</v>
      </c>
      <c r="BZ37">
        <v>1</v>
      </c>
      <c r="CA37">
        <v>1.2892506025085737</v>
      </c>
      <c r="CB37">
        <v>1.1068103939817995</v>
      </c>
      <c r="CC37">
        <v>-1.0952922572052479</v>
      </c>
      <c r="CD37">
        <v>5.7721785202809732</v>
      </c>
      <c r="CF37">
        <v>41.632653061224488</v>
      </c>
      <c r="CG37">
        <v>46.606095415515277</v>
      </c>
      <c r="CH37">
        <v>10.275935623204539</v>
      </c>
      <c r="CI37">
        <v>1.979268690629808</v>
      </c>
      <c r="CJ37">
        <v>39.405352265307307</v>
      </c>
      <c r="CO37">
        <v>71.428571428571431</v>
      </c>
      <c r="CP37">
        <v>17.847800668373349</v>
      </c>
      <c r="CU37">
        <v>71.428571428571431</v>
      </c>
      <c r="CV37">
        <v>41.89441687933067</v>
      </c>
      <c r="DA37">
        <v>71.428571428571431</v>
      </c>
      <c r="DB37">
        <v>4.6489048856413664</v>
      </c>
    </row>
    <row r="38" spans="1:106" x14ac:dyDescent="0.25">
      <c r="A38" t="s">
        <v>147</v>
      </c>
      <c r="C38">
        <v>2.9801989919680629</v>
      </c>
      <c r="D38">
        <v>1905.2401751100249</v>
      </c>
      <c r="E38">
        <v>639.29965087728692</v>
      </c>
      <c r="F38">
        <v>3</v>
      </c>
      <c r="G38">
        <v>-0.38863767255023163</v>
      </c>
      <c r="H38">
        <v>8.7005746685252072E-2</v>
      </c>
      <c r="I38">
        <v>5.7446126170611206E-3</v>
      </c>
      <c r="J38">
        <v>0.29588731320533956</v>
      </c>
      <c r="K38" s="1"/>
      <c r="L38">
        <v>42.857142857142861</v>
      </c>
      <c r="M38">
        <v>95.934899886126786</v>
      </c>
      <c r="N38">
        <v>0.51598177538916945</v>
      </c>
      <c r="O38">
        <v>0.17750080213525599</v>
      </c>
      <c r="P38">
        <v>3.3716175707331941</v>
      </c>
      <c r="R38">
        <v>3</v>
      </c>
      <c r="S38">
        <v>-8.618858262511651</v>
      </c>
      <c r="T38">
        <v>8.3359832747381262</v>
      </c>
      <c r="U38">
        <v>-0.21233055415271246</v>
      </c>
      <c r="V38">
        <v>0.4952006739337429</v>
      </c>
      <c r="X38">
        <v>42.857142857142861</v>
      </c>
      <c r="Y38">
        <v>2.9033465939002472</v>
      </c>
      <c r="Z38">
        <v>37.782053485057261</v>
      </c>
      <c r="AA38">
        <v>3.9850102936040011</v>
      </c>
      <c r="AB38">
        <v>55.330899280851312</v>
      </c>
      <c r="AD38">
        <v>3</v>
      </c>
      <c r="AE38">
        <v>-9.4826594597210629</v>
      </c>
      <c r="AF38">
        <v>8.5058283059299313</v>
      </c>
      <c r="AG38">
        <v>13.056710407332453</v>
      </c>
      <c r="AH38">
        <v>4.4106790794030513</v>
      </c>
      <c r="AJ38">
        <v>42.857142857142861</v>
      </c>
      <c r="AK38">
        <v>26.497407983864679</v>
      </c>
      <c r="AL38">
        <v>11.52712847726113</v>
      </c>
      <c r="AM38">
        <v>3.317365542170001</v>
      </c>
      <c r="AN38">
        <v>58.658099267278367</v>
      </c>
      <c r="AP38">
        <v>3</v>
      </c>
      <c r="AQ38">
        <v>1.8490783668221979</v>
      </c>
      <c r="AR38">
        <v>3.9723335166637135</v>
      </c>
      <c r="AS38">
        <v>0.47255757699155615</v>
      </c>
      <c r="AT38">
        <v>1.7569061923080216</v>
      </c>
      <c r="AV38">
        <v>42.857142857142861</v>
      </c>
      <c r="AW38">
        <v>76.705271603250708</v>
      </c>
      <c r="AX38">
        <v>16.36348906733026</v>
      </c>
      <c r="AY38">
        <v>0.79330707222724484</v>
      </c>
      <c r="AZ38">
        <v>6.1390294254174957</v>
      </c>
      <c r="BB38">
        <v>3</v>
      </c>
      <c r="BC38">
        <v>-6.4625192624135934</v>
      </c>
      <c r="BD38">
        <v>6.8646314174441603</v>
      </c>
      <c r="BE38">
        <v>7.8858964848905728</v>
      </c>
      <c r="BF38">
        <v>-8.2880086421156971</v>
      </c>
      <c r="BH38">
        <v>42.857142857142861</v>
      </c>
      <c r="BI38">
        <v>38.920502626319177</v>
      </c>
      <c r="BJ38">
        <v>3.4610708035588158</v>
      </c>
      <c r="BK38">
        <v>0.87883093218211816</v>
      </c>
      <c r="BL38">
        <v>56.739594467112973</v>
      </c>
      <c r="BN38">
        <v>3</v>
      </c>
      <c r="BO38">
        <v>2.9842794901924208E-13</v>
      </c>
      <c r="BP38">
        <v>34.556720227402273</v>
      </c>
      <c r="BQ38">
        <v>4.9134593005518035</v>
      </c>
      <c r="BR38">
        <v>0.11648565930826305</v>
      </c>
      <c r="BT38">
        <v>42.857142857142861</v>
      </c>
      <c r="BU38">
        <v>51.184414237489882</v>
      </c>
      <c r="BV38">
        <v>19.450241887300539</v>
      </c>
      <c r="BW38">
        <v>5.6863345100166107</v>
      </c>
      <c r="BX38">
        <v>23.679539956568551</v>
      </c>
      <c r="BZ38">
        <v>3</v>
      </c>
      <c r="CA38">
        <v>5.8489240204010144</v>
      </c>
      <c r="CB38">
        <v>2.9315271056298613</v>
      </c>
      <c r="CC38">
        <v>2.6463001259212895</v>
      </c>
      <c r="CD38">
        <v>0.55903188521803315</v>
      </c>
      <c r="CF38">
        <v>42.857142857142861</v>
      </c>
      <c r="CG38">
        <v>47.207963027900178</v>
      </c>
      <c r="CH38">
        <v>9.757536056044545</v>
      </c>
      <c r="CI38">
        <v>2.003550678156667</v>
      </c>
      <c r="CJ38">
        <v>39.265669990885833</v>
      </c>
      <c r="CO38">
        <v>73.469387755102048</v>
      </c>
      <c r="CP38">
        <v>18.78197358026636</v>
      </c>
      <c r="CU38">
        <v>73.469387755102048</v>
      </c>
      <c r="CV38">
        <v>42.634807062560661</v>
      </c>
      <c r="DA38">
        <v>73.469387755102048</v>
      </c>
      <c r="DB38">
        <v>4.3870248640164808</v>
      </c>
    </row>
    <row r="39" spans="1:106" x14ac:dyDescent="0.25">
      <c r="A39" t="s">
        <v>110</v>
      </c>
      <c r="B39" t="s">
        <v>113</v>
      </c>
      <c r="C39">
        <v>2.066989994879494E-2</v>
      </c>
      <c r="D39">
        <v>31.22495794805473</v>
      </c>
      <c r="E39">
        <v>1510.6487223163917</v>
      </c>
      <c r="F39">
        <v>5</v>
      </c>
      <c r="G39">
        <v>-0.14419831899060398</v>
      </c>
      <c r="H39">
        <v>-8.8977551484747008E-2</v>
      </c>
      <c r="I39">
        <v>2.6780363374696026E-3</v>
      </c>
      <c r="J39">
        <v>0.23049783376033245</v>
      </c>
      <c r="K39" s="1"/>
      <c r="L39">
        <v>44.081632653061227</v>
      </c>
      <c r="M39">
        <v>95.840992403342511</v>
      </c>
      <c r="N39">
        <v>0.51547824804165521</v>
      </c>
      <c r="O39">
        <v>0.17732816774214749</v>
      </c>
      <c r="P39">
        <v>3.4662012203223709</v>
      </c>
      <c r="R39">
        <v>5</v>
      </c>
      <c r="S39">
        <v>25.708637981622886</v>
      </c>
      <c r="T39">
        <v>19.521983731518489</v>
      </c>
      <c r="U39">
        <v>-0.32294360056249394</v>
      </c>
      <c r="V39">
        <v>1.2472976107229274</v>
      </c>
      <c r="X39">
        <v>44.081632653061227</v>
      </c>
      <c r="Y39">
        <v>2.935023812164804</v>
      </c>
      <c r="Z39">
        <v>36.610234367364477</v>
      </c>
      <c r="AA39">
        <v>3.9449892326536049</v>
      </c>
      <c r="AB39">
        <v>56.511077702756459</v>
      </c>
      <c r="AD39">
        <v>5</v>
      </c>
      <c r="AE39">
        <v>-5.8266198657195218</v>
      </c>
      <c r="AF39">
        <v>5.9314513561266793</v>
      </c>
      <c r="AG39">
        <v>4.2256319529957036</v>
      </c>
      <c r="AH39">
        <v>-4.3304634460396478</v>
      </c>
      <c r="AJ39">
        <v>44.081632653061227</v>
      </c>
      <c r="AK39">
        <v>26.168166110495552</v>
      </c>
      <c r="AL39">
        <v>11.142235643643589</v>
      </c>
      <c r="AM39">
        <v>3.1962517981462808</v>
      </c>
      <c r="AN39">
        <v>59.493347717023497</v>
      </c>
      <c r="AP39">
        <v>5</v>
      </c>
      <c r="AQ39">
        <v>7.0858840800393708</v>
      </c>
      <c r="AR39">
        <v>7.3786437425880749</v>
      </c>
      <c r="AS39">
        <v>0.74632629262970718</v>
      </c>
      <c r="AT39">
        <v>1.7763007938332704</v>
      </c>
      <c r="AV39">
        <v>44.081632653061227</v>
      </c>
      <c r="AW39">
        <v>77.059540355652985</v>
      </c>
      <c r="AX39">
        <v>15.81523242995276</v>
      </c>
      <c r="AY39">
        <v>0.79225481328952774</v>
      </c>
      <c r="AZ39">
        <v>6.334069569330433</v>
      </c>
      <c r="BB39">
        <v>5</v>
      </c>
      <c r="BC39">
        <v>-6.4950378604651888</v>
      </c>
      <c r="BD39">
        <v>5.9463754114480336</v>
      </c>
      <c r="BE39">
        <v>4.5213387176004591</v>
      </c>
      <c r="BF39">
        <v>-3.972676255959291</v>
      </c>
      <c r="BH39">
        <v>44.081632653061227</v>
      </c>
      <c r="BI39">
        <v>38.69112641956972</v>
      </c>
      <c r="BJ39">
        <v>3.3029667050012521</v>
      </c>
      <c r="BK39">
        <v>0.8371033546760378</v>
      </c>
      <c r="BL39">
        <v>57.168802349922871</v>
      </c>
      <c r="BN39">
        <v>5</v>
      </c>
      <c r="BO39">
        <v>-17.648223212484432</v>
      </c>
      <c r="BP39">
        <v>27.929385138636757</v>
      </c>
      <c r="BQ39">
        <v>2.1020650244261949</v>
      </c>
      <c r="BR39">
        <v>3.6084295173361935</v>
      </c>
      <c r="BT39">
        <v>44.081632653061227</v>
      </c>
      <c r="BU39">
        <v>50.968371085393308</v>
      </c>
      <c r="BV39">
        <v>18.286510876933519</v>
      </c>
      <c r="BW39">
        <v>5.5730556785543763</v>
      </c>
      <c r="BX39">
        <v>25.172592950494391</v>
      </c>
      <c r="BZ39">
        <v>5</v>
      </c>
      <c r="CA39">
        <v>5.6304207978043834</v>
      </c>
      <c r="CB39">
        <v>-0.78485348400581145</v>
      </c>
      <c r="CC39">
        <v>-0.66729573222657645</v>
      </c>
      <c r="CD39">
        <v>-4.014615507837517</v>
      </c>
      <c r="CF39">
        <v>44.081632653061227</v>
      </c>
      <c r="CG39">
        <v>47.866435804425073</v>
      </c>
      <c r="CH39">
        <v>9.2632221574341536</v>
      </c>
      <c r="CI39">
        <v>2.0385805175121878</v>
      </c>
      <c r="CJ39">
        <v>39.03556229282384</v>
      </c>
      <c r="CO39">
        <v>75.510204081632651</v>
      </c>
      <c r="CP39">
        <v>19.769483555562431</v>
      </c>
      <c r="CU39">
        <v>75.510204081632651</v>
      </c>
      <c r="CV39">
        <v>43.375170347686627</v>
      </c>
      <c r="DA39">
        <v>75.510204081632651</v>
      </c>
      <c r="DB39">
        <v>4.1182948978694096</v>
      </c>
    </row>
    <row r="40" spans="1:106" x14ac:dyDescent="0.25">
      <c r="A40" t="s">
        <v>91</v>
      </c>
      <c r="B40" t="s">
        <v>114</v>
      </c>
      <c r="C40">
        <v>3.7369152910947048E-5</v>
      </c>
      <c r="D40">
        <v>0.1088027481949386</v>
      </c>
      <c r="E40">
        <v>2911.5658161752322</v>
      </c>
      <c r="F40">
        <v>10</v>
      </c>
      <c r="G40">
        <v>0.25677293219307273</v>
      </c>
      <c r="H40">
        <v>-3.5285568506679243E-2</v>
      </c>
      <c r="I40">
        <v>-1.9787377078096885E-2</v>
      </c>
      <c r="J40">
        <v>-0.20169998870181793</v>
      </c>
      <c r="K40" s="1"/>
      <c r="L40">
        <v>45.306122448979593</v>
      </c>
      <c r="M40">
        <v>95.747176096595297</v>
      </c>
      <c r="N40">
        <v>0.51497564265334583</v>
      </c>
      <c r="O40">
        <v>0.17715601384319721</v>
      </c>
      <c r="P40">
        <v>3.5606922892280002</v>
      </c>
      <c r="R40">
        <v>10</v>
      </c>
      <c r="S40">
        <v>-5.9914174255578381</v>
      </c>
      <c r="T40">
        <v>5.8134310229288531</v>
      </c>
      <c r="U40">
        <v>0.15942202028488683</v>
      </c>
      <c r="V40">
        <v>1.8347381279680164E-2</v>
      </c>
      <c r="X40">
        <v>45.306122448979593</v>
      </c>
      <c r="Y40">
        <v>2.9672949222547191</v>
      </c>
      <c r="Z40">
        <v>35.473220152529223</v>
      </c>
      <c r="AA40">
        <v>3.9018964173235471</v>
      </c>
      <c r="AB40">
        <v>57.658915015500881</v>
      </c>
      <c r="AD40">
        <v>10</v>
      </c>
      <c r="AE40">
        <v>1.9741115028291176</v>
      </c>
      <c r="AF40">
        <v>-0.80310190531722014</v>
      </c>
      <c r="AG40">
        <v>2.5398151157460092</v>
      </c>
      <c r="AH40">
        <v>-3.7108247919277204</v>
      </c>
      <c r="AJ40">
        <v>45.306122448979593</v>
      </c>
      <c r="AK40">
        <v>25.852211248310329</v>
      </c>
      <c r="AL40">
        <v>10.76785309774392</v>
      </c>
      <c r="AM40">
        <v>3.0801880616382982</v>
      </c>
      <c r="AN40">
        <v>60.299748875209602</v>
      </c>
      <c r="AP40">
        <v>10</v>
      </c>
      <c r="AQ40">
        <v>-2.2696160700557044</v>
      </c>
      <c r="AR40">
        <v>-8.9070331130376026</v>
      </c>
      <c r="AS40">
        <v>1.4938545952526738</v>
      </c>
      <c r="AT40">
        <v>9.6823510770647765</v>
      </c>
      <c r="AV40">
        <v>45.306122448979593</v>
      </c>
      <c r="AW40">
        <v>77.399107563346718</v>
      </c>
      <c r="AX40">
        <v>15.28569282718756</v>
      </c>
      <c r="AY40">
        <v>0.79017089543365704</v>
      </c>
      <c r="AZ40">
        <v>6.5261258822577659</v>
      </c>
      <c r="BB40">
        <v>10</v>
      </c>
      <c r="BC40">
        <v>-4.5178439655075096</v>
      </c>
      <c r="BD40">
        <v>1.3260983534234327</v>
      </c>
      <c r="BE40">
        <v>2.9021758785872995</v>
      </c>
      <c r="BF40">
        <v>0.2895700192257884</v>
      </c>
      <c r="BH40">
        <v>45.306122448979593</v>
      </c>
      <c r="BI40">
        <v>38.47249254353892</v>
      </c>
      <c r="BJ40">
        <v>3.1518923672809178</v>
      </c>
      <c r="BK40">
        <v>0.79782618832644348</v>
      </c>
      <c r="BL40">
        <v>57.577787730014798</v>
      </c>
      <c r="BN40">
        <v>10</v>
      </c>
      <c r="BO40">
        <v>-0.95123687409273572</v>
      </c>
      <c r="BP40">
        <v>3.5118186604273518</v>
      </c>
      <c r="BQ40">
        <v>-0.11703333546516426</v>
      </c>
      <c r="BR40">
        <v>4.2730201093984448</v>
      </c>
      <c r="BT40">
        <v>45.306122448979593</v>
      </c>
      <c r="BU40">
        <v>50.740218951051347</v>
      </c>
      <c r="BV40">
        <v>17.144290419986589</v>
      </c>
      <c r="BW40">
        <v>5.4620376677180662</v>
      </c>
      <c r="BX40">
        <v>26.653983552619611</v>
      </c>
      <c r="BZ40">
        <v>10</v>
      </c>
      <c r="CA40">
        <v>2.7928883176971127</v>
      </c>
      <c r="CB40">
        <v>-2.0156790832175098</v>
      </c>
      <c r="CC40">
        <v>1.0360999093436742</v>
      </c>
      <c r="CD40">
        <v>-1.3728932651279404</v>
      </c>
      <c r="CF40">
        <v>45.306122448979593</v>
      </c>
      <c r="CG40">
        <v>48.586713201117831</v>
      </c>
      <c r="CH40">
        <v>8.7928246127584551</v>
      </c>
      <c r="CI40">
        <v>2.0847425763087042</v>
      </c>
      <c r="CJ40">
        <v>38.709584397738432</v>
      </c>
      <c r="CO40">
        <v>77.551020408163268</v>
      </c>
      <c r="CP40">
        <v>20.816792585394701</v>
      </c>
      <c r="CU40">
        <v>77.551020408163268</v>
      </c>
      <c r="CV40">
        <v>44.115246972918442</v>
      </c>
      <c r="DA40">
        <v>77.551020408163268</v>
      </c>
      <c r="DB40">
        <v>3.8431197644912851</v>
      </c>
    </row>
    <row r="41" spans="1:106" x14ac:dyDescent="0.25">
      <c r="A41" t="s">
        <v>21</v>
      </c>
      <c r="B41" t="s">
        <v>41</v>
      </c>
      <c r="C41">
        <v>0.47007181891619831</v>
      </c>
      <c r="D41">
        <v>11802.770229446451</v>
      </c>
      <c r="E41">
        <v>25108.440358452077</v>
      </c>
      <c r="F41">
        <v>30</v>
      </c>
      <c r="G41">
        <v>0.2331514989622292</v>
      </c>
      <c r="H41">
        <v>0.25390233467587997</v>
      </c>
      <c r="I41">
        <v>2.5821730823977179E-2</v>
      </c>
      <c r="J41">
        <v>-0.51287558733030192</v>
      </c>
      <c r="K41" s="1"/>
      <c r="L41">
        <v>46.530612244897959</v>
      </c>
      <c r="M41">
        <v>95.653452193411425</v>
      </c>
      <c r="N41">
        <v>0.5144731959426796</v>
      </c>
      <c r="O41">
        <v>0.1769837880616961</v>
      </c>
      <c r="P41">
        <v>3.6550908649376619</v>
      </c>
      <c r="R41">
        <v>30</v>
      </c>
      <c r="S41">
        <v>0.23430333258354485</v>
      </c>
      <c r="T41">
        <v>-2.5750784780915978</v>
      </c>
      <c r="U41">
        <v>0.46198358118211846</v>
      </c>
      <c r="V41">
        <v>1.877555538312059</v>
      </c>
      <c r="X41">
        <v>46.530612244897959</v>
      </c>
      <c r="Y41">
        <v>2.9997981104042082</v>
      </c>
      <c r="Z41">
        <v>34.370287973011948</v>
      </c>
      <c r="AA41">
        <v>3.85606841538418</v>
      </c>
      <c r="AB41">
        <v>58.775171697996377</v>
      </c>
      <c r="AD41">
        <v>30</v>
      </c>
      <c r="AE41">
        <v>3.6231959377025191</v>
      </c>
      <c r="AF41">
        <v>-6.4528202716424214</v>
      </c>
      <c r="AG41">
        <v>-1.7715099692218503</v>
      </c>
      <c r="AH41">
        <v>4.6011330299757915</v>
      </c>
      <c r="AJ41">
        <v>46.530612244897959</v>
      </c>
      <c r="AK41">
        <v>25.548926952080041</v>
      </c>
      <c r="AL41">
        <v>10.403950809398809</v>
      </c>
      <c r="AM41">
        <v>2.96893235201913</v>
      </c>
      <c r="AN41">
        <v>61.078191183650013</v>
      </c>
      <c r="AP41">
        <v>30</v>
      </c>
      <c r="AQ41">
        <v>1.2534072796024418</v>
      </c>
      <c r="AR41">
        <v>-11.091809978537512</v>
      </c>
      <c r="AS41">
        <v>1.4662164487914031</v>
      </c>
      <c r="AT41">
        <v>8.3711130154770412</v>
      </c>
      <c r="AV41">
        <v>46.530612244897959</v>
      </c>
      <c r="AW41">
        <v>77.724469069672722</v>
      </c>
      <c r="AX41">
        <v>14.774277851729851</v>
      </c>
      <c r="AY41">
        <v>0.78713011928286236</v>
      </c>
      <c r="AZ41">
        <v>6.7152201275402277</v>
      </c>
      <c r="BB41">
        <v>30</v>
      </c>
      <c r="BC41">
        <v>11.486770905737636</v>
      </c>
      <c r="BD41">
        <v>2.8402793156589157</v>
      </c>
      <c r="BE41">
        <v>8.663093779756899</v>
      </c>
      <c r="BF41">
        <v>-22.990142830325922</v>
      </c>
      <c r="BH41">
        <v>46.530612244897959</v>
      </c>
      <c r="BI41">
        <v>38.263838456277263</v>
      </c>
      <c r="BJ41">
        <v>3.007695338617014</v>
      </c>
      <c r="BK41">
        <v>0.76078563890965922</v>
      </c>
      <c r="BL41">
        <v>57.967679395340681</v>
      </c>
      <c r="BN41">
        <v>30</v>
      </c>
      <c r="BO41">
        <v>-2.7565718596633815E-9</v>
      </c>
      <c r="BP41">
        <v>0.22496315205331285</v>
      </c>
      <c r="BQ41">
        <v>-0.22549374323399718</v>
      </c>
      <c r="BR41">
        <v>2.5624089516895765E-9</v>
      </c>
      <c r="BT41">
        <v>46.530612244897959</v>
      </c>
      <c r="BU41">
        <v>50.501004223369527</v>
      </c>
      <c r="BV41">
        <v>16.024445429414939</v>
      </c>
      <c r="BW41">
        <v>5.3531399110748623</v>
      </c>
      <c r="BX41">
        <v>28.12194102751625</v>
      </c>
      <c r="BZ41">
        <v>30</v>
      </c>
      <c r="CA41">
        <v>1.5294743890061824</v>
      </c>
      <c r="CB41">
        <v>-1.4175442887223308</v>
      </c>
      <c r="CC41">
        <v>0.70971656844821718</v>
      </c>
      <c r="CD41">
        <v>0.55088851206114953</v>
      </c>
      <c r="CF41">
        <v>46.530612244897959</v>
      </c>
      <c r="CG41">
        <v>49.374253123747543</v>
      </c>
      <c r="CH41">
        <v>8.3461858510998876</v>
      </c>
      <c r="CI41">
        <v>2.142465834094132</v>
      </c>
      <c r="CJ41">
        <v>38.281977127806613</v>
      </c>
      <c r="CO41">
        <v>79.591836734693885</v>
      </c>
      <c r="CP41">
        <v>21.931315368233729</v>
      </c>
      <c r="CU41">
        <v>79.591836734693885</v>
      </c>
      <c r="CV41">
        <v>44.855396019684044</v>
      </c>
      <c r="DA41">
        <v>79.591836734693885</v>
      </c>
      <c r="DB41">
        <v>3.561923636186858</v>
      </c>
    </row>
    <row r="42" spans="1:106" x14ac:dyDescent="0.25">
      <c r="A42" t="s">
        <v>22</v>
      </c>
      <c r="B42" t="s">
        <v>42</v>
      </c>
      <c r="C42">
        <v>-2.9165464375149421E-2</v>
      </c>
      <c r="D42">
        <v>36.64334442107269</v>
      </c>
      <c r="E42">
        <v>-1256.3950276853755</v>
      </c>
      <c r="K42" s="1"/>
      <c r="L42">
        <v>47.755102040816332</v>
      </c>
      <c r="M42">
        <v>95.559820566518553</v>
      </c>
      <c r="N42">
        <v>0.51397093074026379</v>
      </c>
      <c r="O42">
        <v>0.17681150605641729</v>
      </c>
      <c r="P42">
        <v>3.7493970390411282</v>
      </c>
      <c r="R42">
        <v>60</v>
      </c>
      <c r="S42">
        <v>-0.5179668194573348</v>
      </c>
      <c r="T42">
        <v>7.0247311587099404E-2</v>
      </c>
      <c r="U42">
        <v>-0.22807177580225702</v>
      </c>
      <c r="V42">
        <v>0.67444924536279416</v>
      </c>
      <c r="X42">
        <v>47.755102040816332</v>
      </c>
      <c r="Y42">
        <v>3.032339915806173</v>
      </c>
      <c r="Z42">
        <v>33.300631845563323</v>
      </c>
      <c r="AA42">
        <v>3.8077739373683399</v>
      </c>
      <c r="AB42">
        <v>59.860580937023471</v>
      </c>
      <c r="AD42">
        <v>60</v>
      </c>
      <c r="AE42">
        <v>-6.3402138662404788</v>
      </c>
      <c r="AF42">
        <v>3.6992737536647198</v>
      </c>
      <c r="AG42">
        <v>4.4526898213272901</v>
      </c>
      <c r="AH42">
        <v>-1.81175037233956</v>
      </c>
      <c r="AJ42">
        <v>47.755102040816332</v>
      </c>
      <c r="AK42">
        <v>25.257696776575731</v>
      </c>
      <c r="AL42">
        <v>10.05049874844501</v>
      </c>
      <c r="AM42">
        <v>2.862242688661857</v>
      </c>
      <c r="AN42">
        <v>61.829563084158039</v>
      </c>
      <c r="AP42">
        <v>60</v>
      </c>
      <c r="AQ42">
        <v>-0.31951634759631986</v>
      </c>
      <c r="AR42">
        <v>2.8230318957050198</v>
      </c>
      <c r="AS42">
        <v>0.77954986911147017</v>
      </c>
      <c r="AT42">
        <v>-3.2841625854462331</v>
      </c>
      <c r="AV42">
        <v>47.755102040816332</v>
      </c>
      <c r="AW42">
        <v>78.036120717971897</v>
      </c>
      <c r="AX42">
        <v>14.28039509627482</v>
      </c>
      <c r="AY42">
        <v>0.78320728546037421</v>
      </c>
      <c r="AZ42">
        <v>6.9013740685185656</v>
      </c>
      <c r="BB42">
        <v>60</v>
      </c>
      <c r="BC42">
        <v>6.0219566520564811</v>
      </c>
      <c r="BD42">
        <v>6.6537794803623038</v>
      </c>
      <c r="BE42">
        <v>4.1479853876224571</v>
      </c>
      <c r="BF42">
        <v>-16.82372034908078</v>
      </c>
      <c r="BH42">
        <v>47.755102040816332</v>
      </c>
      <c r="BI42">
        <v>38.064432944451227</v>
      </c>
      <c r="BJ42">
        <v>2.8702299112873169</v>
      </c>
      <c r="BK42">
        <v>0.72577711081535357</v>
      </c>
      <c r="BL42">
        <v>58.33955886256652</v>
      </c>
      <c r="BN42">
        <v>60</v>
      </c>
      <c r="BO42">
        <v>2.2848895658652708</v>
      </c>
      <c r="BP42">
        <v>27.883903533525721</v>
      </c>
      <c r="BQ42">
        <v>0.13435180463072971</v>
      </c>
      <c r="BR42">
        <v>-30.303675495397922</v>
      </c>
      <c r="BT42">
        <v>47.755102040816332</v>
      </c>
      <c r="BU42">
        <v>50.25177329125345</v>
      </c>
      <c r="BV42">
        <v>14.92784081817382</v>
      </c>
      <c r="BW42">
        <v>5.2462218421919449</v>
      </c>
      <c r="BX42">
        <v>29.574694639756419</v>
      </c>
      <c r="BZ42">
        <v>60</v>
      </c>
      <c r="CA42">
        <v>-2.8351824901753631</v>
      </c>
      <c r="CB42">
        <v>7.896979204204448</v>
      </c>
      <c r="CC42">
        <v>-1.4133096159466163</v>
      </c>
      <c r="CD42">
        <v>-1.5294142657735819</v>
      </c>
      <c r="CF42">
        <v>47.755102040816332</v>
      </c>
      <c r="CG42">
        <v>50.234513478083279</v>
      </c>
      <c r="CH42">
        <v>7.923148301540869</v>
      </c>
      <c r="CI42">
        <v>2.2121792704163901</v>
      </c>
      <c r="CJ42">
        <v>37.746981305205438</v>
      </c>
      <c r="CO42">
        <v>81.632653061224488</v>
      </c>
      <c r="CP42">
        <v>23.122439727298872</v>
      </c>
      <c r="CU42">
        <v>81.632653061224488</v>
      </c>
      <c r="CV42">
        <v>45.595610392528833</v>
      </c>
      <c r="DA42">
        <v>81.632653061224488</v>
      </c>
      <c r="DB42">
        <v>3.2751471235852261</v>
      </c>
    </row>
    <row r="43" spans="1:106" x14ac:dyDescent="0.25">
      <c r="A43" t="s">
        <v>23</v>
      </c>
      <c r="B43" t="s">
        <v>43</v>
      </c>
      <c r="C43">
        <v>-2.7978505044942169E-2</v>
      </c>
      <c r="D43">
        <v>103.6865932147815</v>
      </c>
      <c r="E43">
        <v>-3705.9375777307837</v>
      </c>
      <c r="K43" s="1"/>
      <c r="L43">
        <v>48.979591836734699</v>
      </c>
      <c r="M43">
        <v>95.466281068585133</v>
      </c>
      <c r="N43">
        <v>0.51346888010304526</v>
      </c>
      <c r="O43">
        <v>0.176639191968571</v>
      </c>
      <c r="P43">
        <v>3.8436109016898681</v>
      </c>
      <c r="X43">
        <v>48.979591836734699</v>
      </c>
      <c r="Y43">
        <v>3.06472949052969</v>
      </c>
      <c r="Z43">
        <v>32.263443941779627</v>
      </c>
      <c r="AA43">
        <v>3.757280702462146</v>
      </c>
      <c r="AB43">
        <v>60.915875535694212</v>
      </c>
      <c r="AJ43">
        <v>48.979591836734699</v>
      </c>
      <c r="AK43">
        <v>24.97790427656841</v>
      </c>
      <c r="AL43">
        <v>9.7074668847192278</v>
      </c>
      <c r="AM43">
        <v>2.7598770909395571</v>
      </c>
      <c r="AN43">
        <v>62.554753018546997</v>
      </c>
      <c r="AV43">
        <v>48.979591836734699</v>
      </c>
      <c r="AW43">
        <v>78.334558351585059</v>
      </c>
      <c r="AX43">
        <v>13.8034521535177</v>
      </c>
      <c r="AY43">
        <v>0.77847719458942188</v>
      </c>
      <c r="AZ43">
        <v>7.0846094685335146</v>
      </c>
      <c r="BH43">
        <v>48.979591836734699</v>
      </c>
      <c r="BI43">
        <v>37.873876597937439</v>
      </c>
      <c r="BJ43">
        <v>2.7392985409026012</v>
      </c>
      <c r="BK43">
        <v>0.69269804032917925</v>
      </c>
      <c r="BL43">
        <v>58.694125649948589</v>
      </c>
      <c r="BT43">
        <v>48.979591836734699</v>
      </c>
      <c r="BU43">
        <v>49.993572543608643</v>
      </c>
      <c r="BV43">
        <v>13.85534149921841</v>
      </c>
      <c r="BW43">
        <v>5.1411428946364941</v>
      </c>
      <c r="BX43">
        <v>31.010473653912221</v>
      </c>
      <c r="CF43">
        <v>48.979591836734699</v>
      </c>
      <c r="CG43">
        <v>51.172952169894153</v>
      </c>
      <c r="CH43">
        <v>7.5235543931638356</v>
      </c>
      <c r="CI43">
        <v>2.2943118648233942</v>
      </c>
      <c r="CJ43">
        <v>37.098837752111933</v>
      </c>
      <c r="CO43">
        <v>83.673469387755105</v>
      </c>
      <c r="CP43">
        <v>24.402395939213442</v>
      </c>
      <c r="CU43">
        <v>83.673469387755105</v>
      </c>
      <c r="CV43">
        <v>46.33587931384983</v>
      </c>
      <c r="DA43">
        <v>83.673469387755105</v>
      </c>
      <c r="DB43">
        <v>2.9809131986537318</v>
      </c>
    </row>
    <row r="44" spans="1:106" x14ac:dyDescent="0.25">
      <c r="A44" t="s">
        <v>24</v>
      </c>
      <c r="B44" t="s">
        <v>44</v>
      </c>
      <c r="C44">
        <v>-0.22342467603424271</v>
      </c>
      <c r="D44">
        <v>5397.0847925124963</v>
      </c>
      <c r="E44">
        <v>-24156.171504016518</v>
      </c>
      <c r="K44" s="1"/>
      <c r="L44">
        <v>50.204081632653057</v>
      </c>
      <c r="M44">
        <v>95.372833552279573</v>
      </c>
      <c r="N44">
        <v>0.51296707708797107</v>
      </c>
      <c r="O44">
        <v>0.17646686993936719</v>
      </c>
      <c r="P44">
        <v>3.9377325430353478</v>
      </c>
      <c r="X44">
        <v>50.204081632653057</v>
      </c>
      <c r="Y44">
        <v>3.096788902090081</v>
      </c>
      <c r="Z44">
        <v>31.257924641982651</v>
      </c>
      <c r="AA44">
        <v>3.704844302462484</v>
      </c>
      <c r="AB44">
        <v>61.941777397235043</v>
      </c>
      <c r="AJ44">
        <v>50.204081632653057</v>
      </c>
      <c r="AK44">
        <v>24.708933006829131</v>
      </c>
      <c r="AL44">
        <v>9.3748251880581908</v>
      </c>
      <c r="AM44">
        <v>2.661593578225308</v>
      </c>
      <c r="AN44">
        <v>63.254649428630223</v>
      </c>
      <c r="AV44">
        <v>50.204081632653057</v>
      </c>
      <c r="AW44">
        <v>78.620277813853065</v>
      </c>
      <c r="AX44">
        <v>13.342856616153661</v>
      </c>
      <c r="AY44">
        <v>0.77301464729323566</v>
      </c>
      <c r="AZ44">
        <v>7.2649480909258166</v>
      </c>
      <c r="BH44">
        <v>50.204081632653057</v>
      </c>
      <c r="BI44">
        <v>37.691329059595581</v>
      </c>
      <c r="BJ44">
        <v>2.61450922135728</v>
      </c>
      <c r="BK44">
        <v>0.66132290762600598</v>
      </c>
      <c r="BL44">
        <v>59.03283764053873</v>
      </c>
      <c r="BT44">
        <v>50.204081632653057</v>
      </c>
      <c r="BU44">
        <v>49.727278938469951</v>
      </c>
      <c r="BV44">
        <v>12.8074364028506</v>
      </c>
      <c r="BW44">
        <v>5.0378036582211836</v>
      </c>
      <c r="BX44">
        <v>32.428011591834128</v>
      </c>
      <c r="CF44">
        <v>50.204081632653057</v>
      </c>
      <c r="CG44">
        <v>52.198308659794129</v>
      </c>
      <c r="CH44">
        <v>7.1475266787617917</v>
      </c>
      <c r="CI44">
        <v>2.389738969186626</v>
      </c>
      <c r="CJ44">
        <v>36.3277820971674</v>
      </c>
      <c r="CO44">
        <v>85.714285714285722</v>
      </c>
      <c r="CP44">
        <v>25.78768519394529</v>
      </c>
      <c r="CU44">
        <v>85.714285714285722</v>
      </c>
      <c r="CV44">
        <v>47.076191515438907</v>
      </c>
      <c r="DA44">
        <v>85.714285714285722</v>
      </c>
      <c r="DB44">
        <v>2.68493645390391</v>
      </c>
    </row>
    <row r="45" spans="1:106" x14ac:dyDescent="0.25">
      <c r="A45" t="s">
        <v>123</v>
      </c>
      <c r="B45" t="s">
        <v>124</v>
      </c>
      <c r="C45">
        <v>-6.8927952090993975E-5</v>
      </c>
      <c r="D45">
        <v>0.14847903845523069</v>
      </c>
      <c r="E45">
        <v>-2154.1193949766389</v>
      </c>
      <c r="K45" s="1"/>
      <c r="L45">
        <v>51.428571428571431</v>
      </c>
      <c r="M45">
        <v>95.279477870270313</v>
      </c>
      <c r="N45">
        <v>0.51246555475198807</v>
      </c>
      <c r="O45">
        <v>0.1762945641100159</v>
      </c>
      <c r="P45">
        <v>4.0317620532290386</v>
      </c>
      <c r="X45">
        <v>51.428571428571431</v>
      </c>
      <c r="Y45">
        <v>3.1283787301390551</v>
      </c>
      <c r="Z45">
        <v>30.28322733193982</v>
      </c>
      <c r="AA45">
        <v>3.650715261465217</v>
      </c>
      <c r="AB45">
        <v>62.939014118759083</v>
      </c>
      <c r="AJ45">
        <v>51.428571428571431</v>
      </c>
      <c r="AK45">
        <v>24.450166522128921</v>
      </c>
      <c r="AL45">
        <v>9.052543628298622</v>
      </c>
      <c r="AM45">
        <v>2.5671501698921908</v>
      </c>
      <c r="AN45">
        <v>63.930140756221007</v>
      </c>
      <c r="AV45">
        <v>51.428571428571431</v>
      </c>
      <c r="AW45">
        <v>78.8937749481168</v>
      </c>
      <c r="AX45">
        <v>12.89801607687791</v>
      </c>
      <c r="AY45">
        <v>0.7668944441950456</v>
      </c>
      <c r="AZ45">
        <v>7.4424116990362146</v>
      </c>
      <c r="BH45">
        <v>51.428571428571431</v>
      </c>
      <c r="BI45">
        <v>37.516446808599767</v>
      </c>
      <c r="BJ45">
        <v>2.495630663966006</v>
      </c>
      <c r="BK45">
        <v>0.6315713044240745</v>
      </c>
      <c r="BL45">
        <v>59.35635005212859</v>
      </c>
      <c r="BT45">
        <v>51.428571428571431</v>
      </c>
      <c r="BU45">
        <v>49.454049998740132</v>
      </c>
      <c r="BV45">
        <v>11.784794365446711</v>
      </c>
      <c r="BW45">
        <v>4.9360778359449498</v>
      </c>
      <c r="BX45">
        <v>33.825608391244067</v>
      </c>
      <c r="CF45">
        <v>51.428571428571431</v>
      </c>
      <c r="CG45">
        <v>53.313570194573977</v>
      </c>
      <c r="CH45">
        <v>6.7946392096800938</v>
      </c>
      <c r="CI45">
        <v>2.4986007074833978</v>
      </c>
      <c r="CJ45">
        <v>35.431082106529907</v>
      </c>
      <c r="CO45">
        <v>87.755102040816325</v>
      </c>
      <c r="CP45">
        <v>27.302989598759961</v>
      </c>
      <c r="CU45">
        <v>87.755102040816325</v>
      </c>
      <c r="CV45">
        <v>47.816542528662659</v>
      </c>
      <c r="DA45">
        <v>87.755102040816325</v>
      </c>
      <c r="DB45">
        <v>2.384587044483709</v>
      </c>
    </row>
    <row r="46" spans="1:106" x14ac:dyDescent="0.25">
      <c r="A46" t="s">
        <v>25</v>
      </c>
      <c r="B46" t="s">
        <v>45</v>
      </c>
      <c r="C46">
        <v>6.5826902950134311E-2</v>
      </c>
      <c r="D46">
        <v>601.31977670208835</v>
      </c>
      <c r="E46">
        <v>9134.8635550666058</v>
      </c>
      <c r="K46" s="1"/>
      <c r="L46">
        <v>52.653061224489797</v>
      </c>
      <c r="M46">
        <v>95.186213875225775</v>
      </c>
      <c r="N46">
        <v>0.51196434615204311</v>
      </c>
      <c r="O46">
        <v>0.17612229862172729</v>
      </c>
      <c r="P46">
        <v>4.1256995224224093</v>
      </c>
      <c r="X46">
        <v>52.653061224489797</v>
      </c>
      <c r="Y46">
        <v>3.1593852060523688</v>
      </c>
      <c r="Z46">
        <v>29.338468656527379</v>
      </c>
      <c r="AA46">
        <v>3.5951499792070871</v>
      </c>
      <c r="AB46">
        <v>63.908331442912441</v>
      </c>
      <c r="AJ46">
        <v>52.653061224489797</v>
      </c>
      <c r="AK46">
        <v>24.200988377238819</v>
      </c>
      <c r="AL46">
        <v>8.7405921752772429</v>
      </c>
      <c r="AM46">
        <v>2.4763048853132821</v>
      </c>
      <c r="AN46">
        <v>64.582115443132679</v>
      </c>
      <c r="AV46">
        <v>52.653061224489797</v>
      </c>
      <c r="AW46">
        <v>79.15549140955892</v>
      </c>
      <c r="AX46">
        <v>12.46839954710668</v>
      </c>
      <c r="AY46">
        <v>0.76017819976354273</v>
      </c>
      <c r="AZ46">
        <v>7.6170280117968527</v>
      </c>
      <c r="BH46">
        <v>52.653061224489797</v>
      </c>
      <c r="BI46">
        <v>37.348886324124123</v>
      </c>
      <c r="BJ46">
        <v>2.3824315800434288</v>
      </c>
      <c r="BK46">
        <v>0.60336282244162531</v>
      </c>
      <c r="BL46">
        <v>59.665318102509801</v>
      </c>
      <c r="BT46">
        <v>52.653061224489797</v>
      </c>
      <c r="BU46">
        <v>49.174576699496193</v>
      </c>
      <c r="BV46">
        <v>10.7874224136281</v>
      </c>
      <c r="BW46">
        <v>4.8359124033831939</v>
      </c>
      <c r="BX46">
        <v>35.202619074868373</v>
      </c>
      <c r="CF46">
        <v>52.653061224489797</v>
      </c>
      <c r="CG46">
        <v>54.52311833068179</v>
      </c>
      <c r="CH46">
        <v>6.4645890046300787</v>
      </c>
      <c r="CI46">
        <v>2.6212467278876241</v>
      </c>
      <c r="CJ46">
        <v>34.404280849815002</v>
      </c>
      <c r="CO46">
        <v>89.795918367346943</v>
      </c>
      <c r="CP46">
        <v>28.98042128432996</v>
      </c>
      <c r="CU46">
        <v>89.795918367346943</v>
      </c>
      <c r="CV46">
        <v>48.556910343315401</v>
      </c>
      <c r="DA46">
        <v>89.795918367346943</v>
      </c>
      <c r="DB46">
        <v>2.0803558104522919</v>
      </c>
    </row>
    <row r="47" spans="1:106" x14ac:dyDescent="0.25">
      <c r="A47" t="s">
        <v>26</v>
      </c>
      <c r="B47" t="s">
        <v>46</v>
      </c>
      <c r="C47">
        <v>0.39026405474759962</v>
      </c>
      <c r="D47">
        <v>17115.5959037463</v>
      </c>
      <c r="E47">
        <v>43856.449743535013</v>
      </c>
      <c r="K47" s="1"/>
      <c r="L47">
        <v>53.877551020408163</v>
      </c>
      <c r="M47">
        <v>95.093041419814398</v>
      </c>
      <c r="N47">
        <v>0.51146348434508315</v>
      </c>
      <c r="O47">
        <v>0.1759500976157114</v>
      </c>
      <c r="P47">
        <v>4.2195450407669268</v>
      </c>
      <c r="X47">
        <v>53.877551020408163</v>
      </c>
      <c r="Y47">
        <v>3.1897738810263432</v>
      </c>
      <c r="Z47">
        <v>28.422834480803651</v>
      </c>
      <c r="AA47">
        <v>3.5383246531331638</v>
      </c>
      <c r="AB47">
        <v>64.850402209818427</v>
      </c>
      <c r="AJ47">
        <v>53.877551020408163</v>
      </c>
      <c r="AK47">
        <v>23.960802400771762</v>
      </c>
      <c r="AL47">
        <v>8.4389281099742242</v>
      </c>
      <c r="AM47">
        <v>2.3888237917037078</v>
      </c>
      <c r="AN47">
        <v>65.21144637398973</v>
      </c>
      <c r="AV47">
        <v>53.877551020408163</v>
      </c>
      <c r="AW47">
        <v>79.405910457015054</v>
      </c>
      <c r="AX47">
        <v>12.05342764933738</v>
      </c>
      <c r="AY47">
        <v>0.75293439378486959</v>
      </c>
      <c r="AZ47">
        <v>7.7888246680887034</v>
      </c>
      <c r="BH47">
        <v>53.877551020408163</v>
      </c>
      <c r="BI47">
        <v>37.188304085342722</v>
      </c>
      <c r="BJ47">
        <v>2.2746806809041988</v>
      </c>
      <c r="BK47">
        <v>0.5766170533968995</v>
      </c>
      <c r="BL47">
        <v>59.960397009473994</v>
      </c>
      <c r="BT47">
        <v>53.877551020408163</v>
      </c>
      <c r="BU47">
        <v>48.889463940217112</v>
      </c>
      <c r="BV47">
        <v>9.8151948143352463</v>
      </c>
      <c r="BW47">
        <v>4.7372693683505744</v>
      </c>
      <c r="BX47">
        <v>36.558602468472898</v>
      </c>
      <c r="CF47">
        <v>53.877551020408163</v>
      </c>
      <c r="CG47">
        <v>55.837573723741833</v>
      </c>
      <c r="CH47">
        <v>6.1576204768879421</v>
      </c>
      <c r="CI47">
        <v>2.758868402566752</v>
      </c>
      <c r="CJ47">
        <v>33.235298521258507</v>
      </c>
      <c r="CO47">
        <v>91.83673469387756</v>
      </c>
      <c r="CP47">
        <v>30.877747604159079</v>
      </c>
      <c r="CU47">
        <v>91.83673469387756</v>
      </c>
      <c r="CV47">
        <v>49.297279825866248</v>
      </c>
      <c r="DA47">
        <v>91.83673469387756</v>
      </c>
      <c r="DB47">
        <v>1.7739897212725391</v>
      </c>
    </row>
    <row r="48" spans="1:106" x14ac:dyDescent="0.25">
      <c r="A48" t="s">
        <v>115</v>
      </c>
      <c r="B48" t="s">
        <v>117</v>
      </c>
      <c r="C48">
        <v>-1.027833320407497</v>
      </c>
      <c r="D48">
        <v>0.2401173274499786</v>
      </c>
      <c r="E48">
        <v>-0.23361504504911476</v>
      </c>
      <c r="K48" s="1"/>
      <c r="L48">
        <v>55.102040816326529</v>
      </c>
      <c r="M48">
        <v>94.999960356704591</v>
      </c>
      <c r="N48">
        <v>0.51096300238805503</v>
      </c>
      <c r="O48">
        <v>0.17577798523317831</v>
      </c>
      <c r="P48">
        <v>4.3132986984140604</v>
      </c>
      <c r="X48">
        <v>55.102040816326529</v>
      </c>
      <c r="Y48">
        <v>3.2195103062572992</v>
      </c>
      <c r="Z48">
        <v>27.535510669827019</v>
      </c>
      <c r="AA48">
        <v>3.480415480688523</v>
      </c>
      <c r="AB48">
        <v>65.76589925960036</v>
      </c>
      <c r="AJ48">
        <v>55.102040816326529</v>
      </c>
      <c r="AK48">
        <v>23.729281753918769</v>
      </c>
      <c r="AL48">
        <v>8.1472448634670531</v>
      </c>
      <c r="AM48">
        <v>2.3045705254205902</v>
      </c>
      <c r="AN48">
        <v>65.818903533324004</v>
      </c>
      <c r="AV48">
        <v>55.102040816326529</v>
      </c>
      <c r="AW48">
        <v>79.645427335101701</v>
      </c>
      <c r="AX48">
        <v>11.652621529685261</v>
      </c>
      <c r="AY48">
        <v>0.74521230023305862</v>
      </c>
      <c r="AZ48">
        <v>7.9578360032059923</v>
      </c>
      <c r="BH48">
        <v>55.102040816326529</v>
      </c>
      <c r="BI48">
        <v>37.034356571429697</v>
      </c>
      <c r="BJ48">
        <v>2.1721466778629681</v>
      </c>
      <c r="BK48">
        <v>0.55125358900813748</v>
      </c>
      <c r="BL48">
        <v>60.242241990812843</v>
      </c>
      <c r="BT48">
        <v>55.102040816326529</v>
      </c>
      <c r="BU48">
        <v>48.599316620381963</v>
      </c>
      <c r="BV48">
        <v>8.8679858345086231</v>
      </c>
      <c r="BW48">
        <v>4.6401107386617486</v>
      </c>
      <c r="BX48">
        <v>37.893117397823517</v>
      </c>
      <c r="CF48">
        <v>55.102040816326529</v>
      </c>
      <c r="CG48">
        <v>57.267557029378366</v>
      </c>
      <c r="CH48">
        <v>5.8739780397298729</v>
      </c>
      <c r="CI48">
        <v>2.9126571036882312</v>
      </c>
      <c r="CJ48">
        <v>31.912055315096261</v>
      </c>
      <c r="CO48">
        <v>93.877551020408163</v>
      </c>
      <c r="CP48">
        <v>33.098664421910939</v>
      </c>
      <c r="CU48">
        <v>93.877551020408163</v>
      </c>
      <c r="CV48">
        <v>50.037643916718537</v>
      </c>
      <c r="DA48">
        <v>93.877551020408163</v>
      </c>
      <c r="DB48">
        <v>1.4634690751116151</v>
      </c>
    </row>
    <row r="49" spans="1:106" x14ac:dyDescent="0.25">
      <c r="A49" t="s">
        <v>116</v>
      </c>
      <c r="B49" t="s">
        <v>118</v>
      </c>
      <c r="C49">
        <v>2.610831058313877</v>
      </c>
      <c r="D49">
        <v>0.84028595195493105</v>
      </c>
      <c r="E49">
        <v>0.3218461605469039</v>
      </c>
      <c r="K49" s="1"/>
      <c r="L49">
        <v>56.326530612244902</v>
      </c>
      <c r="M49">
        <v>94.906970538564778</v>
      </c>
      <c r="N49">
        <v>0.51046293333790571</v>
      </c>
      <c r="O49">
        <v>0.17560598561533799</v>
      </c>
      <c r="P49">
        <v>4.4069605855152796</v>
      </c>
      <c r="X49">
        <v>56.326530612244902</v>
      </c>
      <c r="Y49">
        <v>3.248560032941556</v>
      </c>
      <c r="Z49">
        <v>26.67568308865582</v>
      </c>
      <c r="AA49">
        <v>3.421598659318239</v>
      </c>
      <c r="AB49">
        <v>66.655495432381542</v>
      </c>
      <c r="AJ49">
        <v>56.326530612244902</v>
      </c>
      <c r="AK49">
        <v>23.506117117396212</v>
      </c>
      <c r="AL49">
        <v>7.8652345172283207</v>
      </c>
      <c r="AM49">
        <v>2.2234184541218291</v>
      </c>
      <c r="AN49">
        <v>66.405230587617851</v>
      </c>
      <c r="AV49">
        <v>56.326530612244902</v>
      </c>
      <c r="AW49">
        <v>79.874420178511002</v>
      </c>
      <c r="AX49">
        <v>11.26552185175264</v>
      </c>
      <c r="AY49">
        <v>0.73705737313781428</v>
      </c>
      <c r="AZ49">
        <v>8.1240977648245636</v>
      </c>
      <c r="BH49">
        <v>56.326530612244902</v>
      </c>
      <c r="BI49">
        <v>36.886700261559163</v>
      </c>
      <c r="BJ49">
        <v>2.0745982822343829</v>
      </c>
      <c r="BK49">
        <v>0.52719202099357987</v>
      </c>
      <c r="BL49">
        <v>60.511508264317968</v>
      </c>
      <c r="BT49">
        <v>56.326530612244902</v>
      </c>
      <c r="BU49">
        <v>48.304739639469737</v>
      </c>
      <c r="BV49">
        <v>7.9456697410887038</v>
      </c>
      <c r="BW49">
        <v>4.5443985221313739</v>
      </c>
      <c r="BX49">
        <v>39.20572268868613</v>
      </c>
      <c r="CF49">
        <v>56.326530612244902</v>
      </c>
      <c r="CG49">
        <v>58.823688903215732</v>
      </c>
      <c r="CH49">
        <v>5.613906106432073</v>
      </c>
      <c r="CI49">
        <v>3.083804203419509</v>
      </c>
      <c r="CJ49">
        <v>30.42247142556414</v>
      </c>
      <c r="CO49">
        <v>95.91836734693878</v>
      </c>
      <c r="CP49">
        <v>35.878469060698741</v>
      </c>
      <c r="CU49">
        <v>95.91836734693878</v>
      </c>
      <c r="CV49">
        <v>50.778000552411228</v>
      </c>
      <c r="DA49">
        <v>95.91836734693878</v>
      </c>
      <c r="DB49">
        <v>1.15082054726576</v>
      </c>
    </row>
    <row r="50" spans="1:106" x14ac:dyDescent="0.25">
      <c r="A50" t="s">
        <v>148</v>
      </c>
      <c r="C50">
        <v>-0.17349781267993331</v>
      </c>
      <c r="D50">
        <v>5.1987118252127457E-2</v>
      </c>
      <c r="E50">
        <v>-0.29964134676459969</v>
      </c>
      <c r="K50" s="1"/>
      <c r="L50">
        <v>57.551020408163268</v>
      </c>
      <c r="M50">
        <v>94.814071818063425</v>
      </c>
      <c r="N50">
        <v>0.50996331025158215</v>
      </c>
      <c r="O50">
        <v>0.17543412290340071</v>
      </c>
      <c r="P50">
        <v>4.5005307922220528</v>
      </c>
      <c r="X50">
        <v>57.551020408163268</v>
      </c>
      <c r="Y50">
        <v>3.2768886122754348</v>
      </c>
      <c r="Z50">
        <v>25.842537602348411</v>
      </c>
      <c r="AA50">
        <v>3.362050386467383</v>
      </c>
      <c r="AB50">
        <v>67.519863568285302</v>
      </c>
      <c r="AJ50">
        <v>57.551020408163268</v>
      </c>
      <c r="AK50">
        <v>23.29098728418035</v>
      </c>
      <c r="AL50">
        <v>7.5926456078792821</v>
      </c>
      <c r="AM50">
        <v>2.1452416546615281</v>
      </c>
      <c r="AN50">
        <v>66.971126128746207</v>
      </c>
      <c r="AV50">
        <v>57.551020408163268</v>
      </c>
      <c r="AW50">
        <v>80.093267121935114</v>
      </c>
      <c r="AX50">
        <v>10.89166927914183</v>
      </c>
      <c r="AY50">
        <v>0.72851506652884168</v>
      </c>
      <c r="AZ50">
        <v>8.2876457006202422</v>
      </c>
      <c r="BH50">
        <v>57.551020408163268</v>
      </c>
      <c r="BI50">
        <v>36.744991634905212</v>
      </c>
      <c r="BJ50">
        <v>1.9818042053330991</v>
      </c>
      <c r="BK50">
        <v>0.50435194107146797</v>
      </c>
      <c r="BL50">
        <v>60.76885104778102</v>
      </c>
      <c r="BT50">
        <v>57.551020408163268</v>
      </c>
      <c r="BU50">
        <v>48.006337896959486</v>
      </c>
      <c r="BV50">
        <v>7.0481208010159762</v>
      </c>
      <c r="BW50">
        <v>4.4500947265741102</v>
      </c>
      <c r="BX50">
        <v>40.495977166826577</v>
      </c>
      <c r="CF50">
        <v>57.551020408163268</v>
      </c>
      <c r="CG50">
        <v>60.516590000878153</v>
      </c>
      <c r="CH50">
        <v>5.3776490902707348</v>
      </c>
      <c r="CI50">
        <v>3.273501073928033</v>
      </c>
      <c r="CJ50">
        <v>28.754467046897979</v>
      </c>
      <c r="CO50">
        <v>97.959183673469397</v>
      </c>
      <c r="CP50">
        <v>40.105608988389527</v>
      </c>
      <c r="CU50">
        <v>97.959183673469397</v>
      </c>
      <c r="CV50">
        <v>51.518354566084923</v>
      </c>
      <c r="DA50">
        <v>97.959183673469397</v>
      </c>
      <c r="DB50">
        <v>0.8361805895648694</v>
      </c>
    </row>
    <row r="51" spans="1:106" x14ac:dyDescent="0.25">
      <c r="A51" t="s">
        <v>149</v>
      </c>
      <c r="C51">
        <v>0.17645070062443929</v>
      </c>
      <c r="D51">
        <v>3.6922945155328887E-2</v>
      </c>
      <c r="E51">
        <v>0.20925360468767035</v>
      </c>
      <c r="K51" s="1"/>
      <c r="L51">
        <v>58.775510204081627</v>
      </c>
      <c r="M51">
        <v>94.721264047868914</v>
      </c>
      <c r="N51">
        <v>0.50946416618603119</v>
      </c>
      <c r="O51">
        <v>0.17526242123857641</v>
      </c>
      <c r="P51">
        <v>4.5940094086858494</v>
      </c>
      <c r="X51">
        <v>58.775510204081627</v>
      </c>
      <c r="Y51">
        <v>3.3044671926371718</v>
      </c>
      <c r="Z51">
        <v>25.035262316967088</v>
      </c>
      <c r="AA51">
        <v>3.3019412481781281</v>
      </c>
      <c r="AB51">
        <v>68.359671286861769</v>
      </c>
      <c r="AJ51">
        <v>58.775510204081627</v>
      </c>
      <c r="AK51">
        <v>23.08357104724746</v>
      </c>
      <c r="AL51">
        <v>7.3292266720411847</v>
      </c>
      <c r="AM51">
        <v>2.0699142038937879</v>
      </c>
      <c r="AN51">
        <v>67.517288748584022</v>
      </c>
      <c r="AV51">
        <v>58.775510204081627</v>
      </c>
      <c r="AW51">
        <v>80.302346300066148</v>
      </c>
      <c r="AX51">
        <v>10.530604475455171</v>
      </c>
      <c r="AY51">
        <v>0.7196308344358453</v>
      </c>
      <c r="AZ51">
        <v>8.4485155582688538</v>
      </c>
      <c r="BH51">
        <v>58.775510204081627</v>
      </c>
      <c r="BI51">
        <v>36.608887170641957</v>
      </c>
      <c r="BJ51">
        <v>1.893533158473764</v>
      </c>
      <c r="BK51">
        <v>0.48265294096004219</v>
      </c>
      <c r="BL51">
        <v>61.014925558993632</v>
      </c>
      <c r="BT51">
        <v>58.775510204081627</v>
      </c>
      <c r="BU51">
        <v>47.704671630260322</v>
      </c>
      <c r="BV51">
        <v>6.1750687751159754</v>
      </c>
      <c r="BW51">
        <v>4.35718004445887</v>
      </c>
      <c r="BX51">
        <v>41.763610141541037</v>
      </c>
      <c r="CF51">
        <v>58.775510204081627</v>
      </c>
      <c r="CG51">
        <v>62.356880977989938</v>
      </c>
      <c r="CH51">
        <v>5.1654514045220523</v>
      </c>
      <c r="CI51">
        <v>3.482939087381252</v>
      </c>
      <c r="CJ51">
        <v>26.89596237333361</v>
      </c>
    </row>
    <row r="52" spans="1:106" x14ac:dyDescent="0.25">
      <c r="A52" t="s">
        <v>120</v>
      </c>
      <c r="B52" t="s">
        <v>119</v>
      </c>
      <c r="C52">
        <v>1.000598280869386E-3</v>
      </c>
      <c r="D52">
        <v>2270.5084420553681</v>
      </c>
      <c r="E52">
        <v>2269150.8525105598</v>
      </c>
      <c r="K52" s="1"/>
      <c r="L52">
        <v>60</v>
      </c>
      <c r="M52">
        <v>94.628547080649682</v>
      </c>
      <c r="N52">
        <v>0.50896553419819968</v>
      </c>
      <c r="O52">
        <v>0.1750909047620752</v>
      </c>
      <c r="P52">
        <v>4.6873965250581362</v>
      </c>
      <c r="X52">
        <v>60</v>
      </c>
      <c r="Y52">
        <v>3.3313001527906678</v>
      </c>
      <c r="Z52">
        <v>24.253086021746231</v>
      </c>
      <c r="AA52">
        <v>3.2414051091355902</v>
      </c>
      <c r="AB52">
        <v>69.1755507546372</v>
      </c>
      <c r="AJ52">
        <v>60</v>
      </c>
      <c r="AK52">
        <v>22.883547199573808</v>
      </c>
      <c r="AL52">
        <v>7.0747262463352794</v>
      </c>
      <c r="AM52">
        <v>1.9973101786727101</v>
      </c>
      <c r="AN52">
        <v>68.04441703900622</v>
      </c>
      <c r="AV52">
        <v>60</v>
      </c>
      <c r="AW52">
        <v>80.502035847596318</v>
      </c>
      <c r="AX52">
        <v>10.181868104294979</v>
      </c>
      <c r="AY52">
        <v>0.71045013088852982</v>
      </c>
      <c r="AZ52">
        <v>8.606743085446233</v>
      </c>
      <c r="BH52">
        <v>60</v>
      </c>
      <c r="BI52">
        <v>36.478043347943519</v>
      </c>
      <c r="BJ52">
        <v>1.8095538529710291</v>
      </c>
      <c r="BK52">
        <v>0.46201461237754321</v>
      </c>
      <c r="BL52">
        <v>61.250387015747449</v>
      </c>
      <c r="BT52">
        <v>60</v>
      </c>
      <c r="BU52">
        <v>47.400110434134731</v>
      </c>
      <c r="BV52">
        <v>5.3260964664742794</v>
      </c>
      <c r="BW52">
        <v>4.2656481953692706</v>
      </c>
      <c r="BX52">
        <v>43.008675495397902</v>
      </c>
      <c r="CF52">
        <v>60</v>
      </c>
      <c r="CG52">
        <v>64.355182490175366</v>
      </c>
      <c r="CH52">
        <v>4.9775574624622214</v>
      </c>
      <c r="CI52">
        <v>3.7133096159466161</v>
      </c>
      <c r="CJ52">
        <v>24.834877599106921</v>
      </c>
    </row>
    <row r="53" spans="1:106" x14ac:dyDescent="0.25">
      <c r="A53" t="s">
        <v>122</v>
      </c>
      <c r="B53" t="s">
        <v>121</v>
      </c>
      <c r="C53">
        <v>1.008818397500342E-3</v>
      </c>
      <c r="D53">
        <v>0</v>
      </c>
      <c r="E53">
        <v>0</v>
      </c>
      <c r="G53" s="1"/>
      <c r="L53" s="1"/>
    </row>
    <row r="54" spans="1:106" x14ac:dyDescent="0.25">
      <c r="A54" t="s">
        <v>27</v>
      </c>
      <c r="B54" t="s">
        <v>47</v>
      </c>
      <c r="C54">
        <v>1.872880733917869</v>
      </c>
      <c r="D54">
        <v>28865355768.150509</v>
      </c>
      <c r="E54">
        <v>15412276524.286322</v>
      </c>
      <c r="G54" s="1"/>
    </row>
    <row r="55" spans="1:106" x14ac:dyDescent="0.25">
      <c r="A55" t="s">
        <v>28</v>
      </c>
      <c r="B55" t="s">
        <v>48</v>
      </c>
      <c r="C55">
        <v>415.35143771946372</v>
      </c>
      <c r="D55">
        <v>0</v>
      </c>
      <c r="E55">
        <v>0</v>
      </c>
    </row>
    <row r="56" spans="1:106" x14ac:dyDescent="0.25">
      <c r="A56" t="s">
        <v>29</v>
      </c>
      <c r="B56" t="s">
        <v>49</v>
      </c>
      <c r="C56">
        <v>415.16092128388772</v>
      </c>
      <c r="D56">
        <v>47758440701138.891</v>
      </c>
      <c r="E56">
        <v>115035973408.686</v>
      </c>
    </row>
    <row r="57" spans="1:106" x14ac:dyDescent="0.25">
      <c r="A57" t="s">
        <v>30</v>
      </c>
      <c r="B57" t="s">
        <v>50</v>
      </c>
      <c r="C57">
        <v>4.6379381305458773</v>
      </c>
      <c r="D57">
        <v>302066108453.37183</v>
      </c>
      <c r="E57">
        <v>65129395854.579712</v>
      </c>
    </row>
    <row r="58" spans="1:106" x14ac:dyDescent="0.25">
      <c r="A58" t="s">
        <v>125</v>
      </c>
      <c r="B58" t="s">
        <v>126</v>
      </c>
      <c r="C58">
        <v>-2.8337113438586879E-4</v>
      </c>
      <c r="D58">
        <v>1382.6244665275769</v>
      </c>
      <c r="E58">
        <v>-4879200.0975118587</v>
      </c>
    </row>
    <row r="59" spans="1:106" x14ac:dyDescent="0.25">
      <c r="A59" t="s">
        <v>31</v>
      </c>
      <c r="B59" t="s">
        <v>51</v>
      </c>
      <c r="C59">
        <v>0.1226393768984973</v>
      </c>
      <c r="D59">
        <v>23275505921.776119</v>
      </c>
      <c r="E59">
        <v>189788194545.7056</v>
      </c>
    </row>
    <row r="60" spans="1:106" x14ac:dyDescent="0.25">
      <c r="A60" t="s">
        <v>32</v>
      </c>
      <c r="B60" t="s">
        <v>52</v>
      </c>
      <c r="C60">
        <v>4.8770142615731728E-4</v>
      </c>
      <c r="D60">
        <v>0</v>
      </c>
      <c r="E60">
        <v>0</v>
      </c>
    </row>
    <row r="61" spans="1:106" x14ac:dyDescent="0.25">
      <c r="A61" t="s">
        <v>127</v>
      </c>
      <c r="B61" t="s">
        <v>129</v>
      </c>
      <c r="C61">
        <v>1</v>
      </c>
      <c r="D61">
        <v>0</v>
      </c>
      <c r="E61">
        <v>0</v>
      </c>
    </row>
    <row r="62" spans="1:106" x14ac:dyDescent="0.25">
      <c r="A62" t="s">
        <v>128</v>
      </c>
      <c r="B62" t="s">
        <v>130</v>
      </c>
      <c r="C62">
        <v>1</v>
      </c>
      <c r="D62">
        <v>0</v>
      </c>
      <c r="E62">
        <v>0</v>
      </c>
    </row>
    <row r="63" spans="1:106" x14ac:dyDescent="0.25">
      <c r="A63" t="s">
        <v>150</v>
      </c>
      <c r="C63">
        <v>1</v>
      </c>
      <c r="D63">
        <v>0</v>
      </c>
      <c r="E63">
        <v>0</v>
      </c>
    </row>
    <row r="64" spans="1:106" x14ac:dyDescent="0.25">
      <c r="A64" t="s">
        <v>151</v>
      </c>
      <c r="C64">
        <v>1</v>
      </c>
      <c r="D64">
        <v>0</v>
      </c>
      <c r="E64">
        <v>0</v>
      </c>
    </row>
    <row r="65" spans="1:5" x14ac:dyDescent="0.25">
      <c r="A65" t="s">
        <v>176</v>
      </c>
      <c r="B65" t="s">
        <v>131</v>
      </c>
      <c r="C65">
        <v>-2.590312754659626E-3</v>
      </c>
      <c r="D65">
        <v>0</v>
      </c>
      <c r="E65">
        <v>0</v>
      </c>
    </row>
    <row r="66" spans="1:5" x14ac:dyDescent="0.25">
      <c r="A66" t="s">
        <v>177</v>
      </c>
      <c r="B66" t="s">
        <v>132</v>
      </c>
      <c r="C66">
        <v>4.3185482655778691E-4</v>
      </c>
      <c r="D66">
        <v>0</v>
      </c>
      <c r="E66">
        <v>0</v>
      </c>
    </row>
    <row r="67" spans="1:5" x14ac:dyDescent="0.25">
      <c r="A67" t="s">
        <v>33</v>
      </c>
      <c r="B67" t="s">
        <v>53</v>
      </c>
      <c r="C67">
        <v>0.42162624247690772</v>
      </c>
      <c r="D67">
        <v>0</v>
      </c>
      <c r="E67">
        <v>0</v>
      </c>
    </row>
    <row r="68" spans="1:5" x14ac:dyDescent="0.25">
      <c r="A68" t="s">
        <v>34</v>
      </c>
      <c r="B68" t="s">
        <v>54</v>
      </c>
      <c r="C68">
        <v>-1.571846627893461E-3</v>
      </c>
      <c r="D68">
        <v>0</v>
      </c>
      <c r="E68">
        <v>0</v>
      </c>
    </row>
    <row r="69" spans="1:5" x14ac:dyDescent="0.25">
      <c r="A69" t="s">
        <v>35</v>
      </c>
      <c r="B69" t="s">
        <v>55</v>
      </c>
      <c r="C69">
        <v>-2.6022110613070061E-2</v>
      </c>
      <c r="D69">
        <v>0</v>
      </c>
      <c r="E69">
        <v>0</v>
      </c>
    </row>
    <row r="70" spans="1:5" x14ac:dyDescent="0.25">
      <c r="A70" t="s">
        <v>36</v>
      </c>
      <c r="B70" t="s">
        <v>56</v>
      </c>
      <c r="C70">
        <v>-0.93990240273680981</v>
      </c>
      <c r="D70">
        <v>1.0952797886545849E-4</v>
      </c>
      <c r="E70">
        <v>-1.1653122552568724E-4</v>
      </c>
    </row>
    <row r="71" spans="1:5" x14ac:dyDescent="0.25">
      <c r="A71" t="s">
        <v>178</v>
      </c>
      <c r="B71" t="s">
        <v>133</v>
      </c>
      <c r="C71">
        <v>7.5422426646594009E-4</v>
      </c>
      <c r="D71">
        <v>0</v>
      </c>
      <c r="E71">
        <v>0</v>
      </c>
    </row>
    <row r="72" spans="1:5" x14ac:dyDescent="0.25">
      <c r="A72" t="s">
        <v>37</v>
      </c>
      <c r="B72" t="s">
        <v>57</v>
      </c>
      <c r="C72">
        <v>2.0759509373031421E-2</v>
      </c>
      <c r="D72">
        <v>0</v>
      </c>
      <c r="E72">
        <v>0</v>
      </c>
    </row>
    <row r="73" spans="1:5" x14ac:dyDescent="0.25">
      <c r="A73" t="s">
        <v>38</v>
      </c>
      <c r="B73" t="s">
        <v>58</v>
      </c>
      <c r="C73">
        <v>0.62418386182449215</v>
      </c>
      <c r="D73">
        <v>1.464878890152938E-4</v>
      </c>
      <c r="E73">
        <v>2.346870817632309E-4</v>
      </c>
    </row>
    <row r="74" spans="1:5" x14ac:dyDescent="0.25">
      <c r="A74" t="s">
        <v>157</v>
      </c>
      <c r="B74" t="s">
        <v>158</v>
      </c>
      <c r="C74">
        <v>3.3966451555225421E-5</v>
      </c>
      <c r="D74">
        <v>1.1334695607662159E-5</v>
      </c>
      <c r="E74">
        <v>0.33370267097913625</v>
      </c>
    </row>
    <row r="75" spans="1:5" x14ac:dyDescent="0.25">
      <c r="A75" t="s">
        <v>159</v>
      </c>
      <c r="B75" t="s">
        <v>161</v>
      </c>
      <c r="C75">
        <v>1.3162316410197731E-5</v>
      </c>
      <c r="D75">
        <v>3.6765812187578801E-6</v>
      </c>
      <c r="E75">
        <v>0.2793263058096207</v>
      </c>
    </row>
    <row r="76" spans="1:5" x14ac:dyDescent="0.25">
      <c r="A76" t="s">
        <v>162</v>
      </c>
      <c r="B76" t="s">
        <v>168</v>
      </c>
      <c r="C76">
        <v>0.10094824107411721</v>
      </c>
      <c r="D76">
        <v>0.35942195039967989</v>
      </c>
      <c r="E76">
        <v>3.560457780891781</v>
      </c>
    </row>
    <row r="77" spans="1:5" x14ac:dyDescent="0.25">
      <c r="A77" t="s">
        <v>163</v>
      </c>
      <c r="B77" t="s">
        <v>170</v>
      </c>
      <c r="C77">
        <v>-6.5762658576559427E-2</v>
      </c>
      <c r="D77">
        <v>7.9261778763752885E-2</v>
      </c>
      <c r="E77">
        <v>-1.2052702928893619</v>
      </c>
    </row>
    <row r="78" spans="1:5" x14ac:dyDescent="0.25">
      <c r="A78" t="s">
        <v>164</v>
      </c>
      <c r="B78" t="s">
        <v>171</v>
      </c>
      <c r="C78">
        <v>0.61163599681815017</v>
      </c>
      <c r="D78">
        <v>0.63263511145325135</v>
      </c>
      <c r="E78">
        <v>1.0343326990961008</v>
      </c>
    </row>
    <row r="79" spans="1:5" x14ac:dyDescent="0.25">
      <c r="A79" t="s">
        <v>165</v>
      </c>
      <c r="B79" t="s">
        <v>172</v>
      </c>
      <c r="C79">
        <v>-0.9999997720501228</v>
      </c>
      <c r="D79">
        <v>1.5570499644178351</v>
      </c>
      <c r="E79">
        <v>-1.5570503193472642</v>
      </c>
    </row>
    <row r="80" spans="1:5" x14ac:dyDescent="0.25">
      <c r="A80" t="s">
        <v>160</v>
      </c>
      <c r="B80" t="s">
        <v>169</v>
      </c>
      <c r="C80">
        <v>-2.487693844486703E-5</v>
      </c>
      <c r="D80">
        <v>1.375128070579114E-5</v>
      </c>
      <c r="E80">
        <v>-0.55277222863525255</v>
      </c>
    </row>
    <row r="81" spans="1:5" x14ac:dyDescent="0.25">
      <c r="A81" t="s">
        <v>166</v>
      </c>
      <c r="B81" t="s">
        <v>173</v>
      </c>
      <c r="C81">
        <v>-0.43968834104664839</v>
      </c>
      <c r="D81">
        <v>0.44042800314320218</v>
      </c>
      <c r="E81">
        <v>-1.0016822417778763</v>
      </c>
    </row>
    <row r="82" spans="1:5" x14ac:dyDescent="0.25">
      <c r="A82" t="s">
        <v>167</v>
      </c>
      <c r="B82" t="s">
        <v>174</v>
      </c>
      <c r="C82">
        <v>0.79438777185870812</v>
      </c>
      <c r="D82">
        <v>1.1032750940448031</v>
      </c>
      <c r="E82">
        <v>1.3888369548581552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3372-8F47-4E3B-8324-17EA6E1160BD}">
  <dimension ref="A1:EM82"/>
  <sheetViews>
    <sheetView topLeftCell="B1" workbookViewId="0">
      <selection activeCell="H69" sqref="H69"/>
    </sheetView>
  </sheetViews>
  <sheetFormatPr defaultRowHeight="15" x14ac:dyDescent="0.25"/>
  <cols>
    <col min="1" max="1" width="18.42578125" bestFit="1" customWidth="1"/>
    <col min="2" max="2" width="25.140625" bestFit="1" customWidth="1"/>
    <col min="3" max="3" width="20.5703125" bestFit="1" customWidth="1"/>
    <col min="4" max="4" width="12.85546875" bestFit="1" customWidth="1"/>
    <col min="5" max="5" width="20" bestFit="1" customWidth="1"/>
    <col min="6" max="6" width="12.28515625" bestFit="1" customWidth="1"/>
    <col min="7" max="7" width="1.42578125" bestFit="1" customWidth="1"/>
    <col min="8" max="8" width="9.42578125" bestFit="1" customWidth="1"/>
    <col min="9" max="12" width="12.7109375" bestFit="1" customWidth="1"/>
    <col min="14" max="18" width="12" bestFit="1" customWidth="1"/>
    <col min="19" max="23" width="12" customWidth="1"/>
    <col min="25" max="25" width="9.42578125" bestFit="1" customWidth="1"/>
    <col min="26" max="28" width="12.7109375" bestFit="1" customWidth="1"/>
    <col min="29" max="29" width="12" bestFit="1" customWidth="1"/>
    <col min="31" max="35" width="12" bestFit="1" customWidth="1"/>
    <col min="36" max="40" width="12" customWidth="1"/>
    <col min="42" max="42" width="9.42578125" bestFit="1" customWidth="1"/>
    <col min="43" max="46" width="12.7109375" bestFit="1" customWidth="1"/>
    <col min="48" max="57" width="12" bestFit="1" customWidth="1"/>
    <col min="59" max="60" width="12" bestFit="1" customWidth="1"/>
    <col min="61" max="62" width="12.7109375" bestFit="1" customWidth="1"/>
    <col min="63" max="63" width="12" bestFit="1" customWidth="1"/>
    <col min="65" max="69" width="12" bestFit="1" customWidth="1"/>
    <col min="70" max="74" width="12" customWidth="1"/>
    <col min="76" max="76" width="12" bestFit="1" customWidth="1"/>
    <col min="77" max="78" width="12.7109375" bestFit="1" customWidth="1"/>
    <col min="79" max="79" width="8.85546875" bestFit="1" customWidth="1"/>
    <col min="80" max="80" width="12.7109375" bestFit="1" customWidth="1"/>
    <col min="82" max="86" width="12" bestFit="1" customWidth="1"/>
    <col min="87" max="91" width="12" customWidth="1"/>
    <col min="93" max="93" width="12" bestFit="1" customWidth="1"/>
    <col min="94" max="94" width="12.7109375" bestFit="1" customWidth="1"/>
    <col min="95" max="95" width="12" bestFit="1" customWidth="1"/>
    <col min="96" max="97" width="12.7109375" bestFit="1" customWidth="1"/>
    <col min="99" max="100" width="12" bestFit="1" customWidth="1"/>
    <col min="101" max="101" width="8.85546875" bestFit="1" customWidth="1"/>
    <col min="102" max="103" width="12" bestFit="1" customWidth="1"/>
    <col min="104" max="108" width="12" customWidth="1"/>
    <col min="110" max="110" width="12" bestFit="1" customWidth="1"/>
    <col min="111" max="111" width="12.7109375" bestFit="1" customWidth="1"/>
    <col min="112" max="112" width="12" bestFit="1" customWidth="1"/>
    <col min="113" max="114" width="12.7109375" bestFit="1" customWidth="1"/>
    <col min="116" max="120" width="12" bestFit="1" customWidth="1"/>
    <col min="121" max="125" width="12" customWidth="1"/>
    <col min="127" max="128" width="12" bestFit="1" customWidth="1"/>
    <col min="130" max="131" width="12" bestFit="1" customWidth="1"/>
    <col min="133" max="133" width="12.42578125" bestFit="1" customWidth="1"/>
    <col min="134" max="134" width="12" bestFit="1" customWidth="1"/>
    <col min="136" max="137" width="12" bestFit="1" customWidth="1"/>
    <col min="139" max="139" width="12.42578125" bestFit="1" customWidth="1"/>
    <col min="140" max="140" width="12" bestFit="1" customWidth="1"/>
    <col min="142" max="143" width="12" bestFit="1" customWidth="1"/>
  </cols>
  <sheetData>
    <row r="1" spans="1:143" x14ac:dyDescent="0.25">
      <c r="A1" t="s">
        <v>0</v>
      </c>
      <c r="B1" t="s">
        <v>1</v>
      </c>
      <c r="C1" t="s">
        <v>212</v>
      </c>
      <c r="D1" t="s">
        <v>213</v>
      </c>
      <c r="E1" t="s">
        <v>214</v>
      </c>
      <c r="F1" t="s">
        <v>215</v>
      </c>
      <c r="H1" t="s">
        <v>134</v>
      </c>
      <c r="N1" t="s">
        <v>216</v>
      </c>
      <c r="S1" t="s">
        <v>217</v>
      </c>
      <c r="Y1" t="s">
        <v>142</v>
      </c>
      <c r="AE1" t="s">
        <v>216</v>
      </c>
      <c r="AJ1" t="s">
        <v>217</v>
      </c>
      <c r="AP1" t="s">
        <v>143</v>
      </c>
      <c r="AV1" t="s">
        <v>216</v>
      </c>
      <c r="AW1" t="s">
        <v>216</v>
      </c>
      <c r="AX1" t="s">
        <v>216</v>
      </c>
      <c r="AY1" t="s">
        <v>216</v>
      </c>
      <c r="AZ1" t="s">
        <v>216</v>
      </c>
      <c r="BA1" t="s">
        <v>216</v>
      </c>
      <c r="BB1" t="s">
        <v>216</v>
      </c>
      <c r="BC1" t="s">
        <v>216</v>
      </c>
      <c r="BD1" t="s">
        <v>216</v>
      </c>
      <c r="BE1" t="s">
        <v>216</v>
      </c>
      <c r="BG1" t="s">
        <v>92</v>
      </c>
      <c r="BM1" t="s">
        <v>216</v>
      </c>
      <c r="BR1" t="s">
        <v>217</v>
      </c>
      <c r="BX1" t="s">
        <v>109</v>
      </c>
      <c r="CD1" t="s">
        <v>216</v>
      </c>
      <c r="CI1" t="s">
        <v>217</v>
      </c>
      <c r="CO1" t="s">
        <v>144</v>
      </c>
      <c r="CU1" t="s">
        <v>216</v>
      </c>
      <c r="CZ1" t="s">
        <v>217</v>
      </c>
      <c r="DF1" t="s">
        <v>145</v>
      </c>
      <c r="DL1" t="s">
        <v>216</v>
      </c>
      <c r="DQ1" t="s">
        <v>217</v>
      </c>
      <c r="DW1" t="s">
        <v>152</v>
      </c>
      <c r="EC1" t="s">
        <v>155</v>
      </c>
      <c r="EI1" t="s">
        <v>156</v>
      </c>
    </row>
    <row r="2" spans="1:143" x14ac:dyDescent="0.25">
      <c r="A2" t="s">
        <v>59</v>
      </c>
      <c r="B2" t="s">
        <v>60</v>
      </c>
      <c r="C2">
        <v>2.0493715282923308E-3</v>
      </c>
      <c r="D2">
        <v>1.981655744122117</v>
      </c>
      <c r="E2">
        <v>6.6155978955336034E-4</v>
      </c>
      <c r="F2">
        <v>4.8995634651837814E-7</v>
      </c>
      <c r="H2" t="s">
        <v>135</v>
      </c>
      <c r="I2" s="1" t="s">
        <v>136</v>
      </c>
      <c r="J2" t="s">
        <v>137</v>
      </c>
      <c r="K2" t="s">
        <v>138</v>
      </c>
      <c r="L2" t="s">
        <v>139</v>
      </c>
      <c r="N2" t="s">
        <v>135</v>
      </c>
      <c r="O2" s="1" t="s">
        <v>136</v>
      </c>
      <c r="P2" t="s">
        <v>137</v>
      </c>
      <c r="Q2" t="s">
        <v>138</v>
      </c>
      <c r="R2" t="s">
        <v>139</v>
      </c>
      <c r="S2" t="s">
        <v>135</v>
      </c>
      <c r="T2" s="1" t="s">
        <v>136</v>
      </c>
      <c r="U2" t="s">
        <v>137</v>
      </c>
      <c r="V2" t="s">
        <v>138</v>
      </c>
      <c r="W2" t="s">
        <v>139</v>
      </c>
      <c r="Y2" t="s">
        <v>135</v>
      </c>
      <c r="Z2" s="1" t="s">
        <v>136</v>
      </c>
      <c r="AA2" t="s">
        <v>137</v>
      </c>
      <c r="AB2" t="s">
        <v>138</v>
      </c>
      <c r="AC2" t="s">
        <v>139</v>
      </c>
      <c r="AE2" t="s">
        <v>135</v>
      </c>
      <c r="AF2" s="1" t="s">
        <v>136</v>
      </c>
      <c r="AG2" t="s">
        <v>137</v>
      </c>
      <c r="AH2" t="s">
        <v>138</v>
      </c>
      <c r="AI2" t="s">
        <v>139</v>
      </c>
      <c r="AJ2" t="s">
        <v>135</v>
      </c>
      <c r="AK2" s="1" t="s">
        <v>136</v>
      </c>
      <c r="AL2" t="s">
        <v>137</v>
      </c>
      <c r="AM2" t="s">
        <v>138</v>
      </c>
      <c r="AN2" t="s">
        <v>139</v>
      </c>
      <c r="AP2" t="s">
        <v>135</v>
      </c>
      <c r="AQ2" s="1" t="s">
        <v>136</v>
      </c>
      <c r="AR2" t="s">
        <v>137</v>
      </c>
      <c r="AS2" t="s">
        <v>138</v>
      </c>
      <c r="AT2" t="s">
        <v>139</v>
      </c>
      <c r="AV2" t="s">
        <v>135</v>
      </c>
      <c r="AW2" t="s">
        <v>135</v>
      </c>
      <c r="AX2" t="s">
        <v>135</v>
      </c>
      <c r="AY2" t="s">
        <v>135</v>
      </c>
      <c r="AZ2" t="s">
        <v>135</v>
      </c>
      <c r="BA2" t="s">
        <v>135</v>
      </c>
      <c r="BB2" t="s">
        <v>135</v>
      </c>
      <c r="BC2" t="s">
        <v>135</v>
      </c>
      <c r="BD2" t="s">
        <v>135</v>
      </c>
      <c r="BE2" t="s">
        <v>135</v>
      </c>
      <c r="BG2" t="s">
        <v>135</v>
      </c>
      <c r="BH2" s="1" t="s">
        <v>136</v>
      </c>
      <c r="BI2" t="s">
        <v>137</v>
      </c>
      <c r="BJ2" t="s">
        <v>138</v>
      </c>
      <c r="BK2" t="s">
        <v>139</v>
      </c>
      <c r="BM2" t="s">
        <v>135</v>
      </c>
      <c r="BN2" s="1" t="s">
        <v>136</v>
      </c>
      <c r="BO2" t="s">
        <v>137</v>
      </c>
      <c r="BP2" t="s">
        <v>138</v>
      </c>
      <c r="BQ2" t="s">
        <v>139</v>
      </c>
      <c r="BR2" t="s">
        <v>135</v>
      </c>
      <c r="BS2" s="1" t="s">
        <v>136</v>
      </c>
      <c r="BT2" t="s">
        <v>137</v>
      </c>
      <c r="BU2" t="s">
        <v>138</v>
      </c>
      <c r="BV2" t="s">
        <v>139</v>
      </c>
      <c r="BX2" t="s">
        <v>135</v>
      </c>
      <c r="BY2" s="1" t="s">
        <v>136</v>
      </c>
      <c r="BZ2" t="s">
        <v>137</v>
      </c>
      <c r="CA2" t="s">
        <v>138</v>
      </c>
      <c r="CB2" t="s">
        <v>139</v>
      </c>
      <c r="CD2" t="s">
        <v>135</v>
      </c>
      <c r="CE2" s="1" t="s">
        <v>136</v>
      </c>
      <c r="CF2" t="s">
        <v>137</v>
      </c>
      <c r="CG2" t="s">
        <v>138</v>
      </c>
      <c r="CH2" t="s">
        <v>139</v>
      </c>
      <c r="CI2" t="s">
        <v>135</v>
      </c>
      <c r="CJ2" s="1" t="s">
        <v>136</v>
      </c>
      <c r="CK2" t="s">
        <v>137</v>
      </c>
      <c r="CL2" t="s">
        <v>138</v>
      </c>
      <c r="CM2" t="s">
        <v>139</v>
      </c>
      <c r="CO2" t="s">
        <v>135</v>
      </c>
      <c r="CP2" s="1" t="s">
        <v>136</v>
      </c>
      <c r="CQ2" t="s">
        <v>137</v>
      </c>
      <c r="CR2" t="s">
        <v>138</v>
      </c>
      <c r="CS2" t="s">
        <v>139</v>
      </c>
      <c r="CU2" t="s">
        <v>135</v>
      </c>
      <c r="CV2" s="1" t="s">
        <v>136</v>
      </c>
      <c r="CW2" t="s">
        <v>137</v>
      </c>
      <c r="CX2" t="s">
        <v>138</v>
      </c>
      <c r="CY2" t="s">
        <v>139</v>
      </c>
      <c r="CZ2" t="s">
        <v>135</v>
      </c>
      <c r="DA2" s="1" t="s">
        <v>136</v>
      </c>
      <c r="DB2" t="s">
        <v>137</v>
      </c>
      <c r="DC2" t="s">
        <v>138</v>
      </c>
      <c r="DD2" t="s">
        <v>139</v>
      </c>
      <c r="DF2" t="s">
        <v>135</v>
      </c>
      <c r="DG2" s="1" t="s">
        <v>136</v>
      </c>
      <c r="DH2" t="s">
        <v>137</v>
      </c>
      <c r="DI2" t="s">
        <v>138</v>
      </c>
      <c r="DJ2" t="s">
        <v>139</v>
      </c>
      <c r="DL2" t="s">
        <v>135</v>
      </c>
      <c r="DM2" s="1" t="s">
        <v>136</v>
      </c>
      <c r="DN2" t="s">
        <v>137</v>
      </c>
      <c r="DO2" t="s">
        <v>138</v>
      </c>
      <c r="DP2" t="s">
        <v>139</v>
      </c>
      <c r="DQ2" t="s">
        <v>135</v>
      </c>
      <c r="DR2" s="1" t="s">
        <v>136</v>
      </c>
      <c r="DS2" t="s">
        <v>137</v>
      </c>
      <c r="DT2" t="s">
        <v>138</v>
      </c>
      <c r="DU2" t="s">
        <v>139</v>
      </c>
      <c r="DW2" t="s">
        <v>153</v>
      </c>
      <c r="DX2" t="s">
        <v>154</v>
      </c>
      <c r="DZ2" t="s">
        <v>153</v>
      </c>
      <c r="EA2" t="s">
        <v>154</v>
      </c>
      <c r="EC2" t="s">
        <v>153</v>
      </c>
      <c r="ED2" t="s">
        <v>154</v>
      </c>
      <c r="EF2" t="s">
        <v>153</v>
      </c>
      <c r="EG2" t="s">
        <v>154</v>
      </c>
      <c r="EI2" t="s">
        <v>153</v>
      </c>
      <c r="EJ2" t="s">
        <v>154</v>
      </c>
      <c r="EL2" t="s">
        <v>153</v>
      </c>
      <c r="EM2" t="s">
        <v>154</v>
      </c>
    </row>
    <row r="3" spans="1:143" x14ac:dyDescent="0.25">
      <c r="A3" t="s">
        <v>61</v>
      </c>
      <c r="B3" t="s">
        <v>62</v>
      </c>
      <c r="C3">
        <v>9.7162264135056636E-8</v>
      </c>
      <c r="D3">
        <v>183424.68225307041</v>
      </c>
      <c r="E3">
        <v>3.126393841912288E-2</v>
      </c>
      <c r="F3">
        <v>1.4374834795017419E-3</v>
      </c>
      <c r="H3">
        <v>0</v>
      </c>
      <c r="I3">
        <v>100</v>
      </c>
      <c r="J3">
        <v>0</v>
      </c>
      <c r="K3">
        <v>0</v>
      </c>
      <c r="L3">
        <v>0</v>
      </c>
      <c r="N3">
        <v>0</v>
      </c>
      <c r="O3">
        <v>100</v>
      </c>
      <c r="P3">
        <v>0</v>
      </c>
      <c r="Q3">
        <v>0</v>
      </c>
      <c r="R3">
        <v>0</v>
      </c>
      <c r="S3">
        <v>0</v>
      </c>
      <c r="T3">
        <v>100</v>
      </c>
      <c r="U3">
        <v>0</v>
      </c>
      <c r="V3">
        <v>0</v>
      </c>
      <c r="W3">
        <v>0</v>
      </c>
      <c r="Y3">
        <v>0</v>
      </c>
      <c r="Z3">
        <v>100</v>
      </c>
      <c r="AA3">
        <v>0</v>
      </c>
      <c r="AB3">
        <v>0</v>
      </c>
      <c r="AC3">
        <v>0</v>
      </c>
      <c r="AE3">
        <v>0</v>
      </c>
      <c r="AF3">
        <v>100</v>
      </c>
      <c r="AG3">
        <v>0</v>
      </c>
      <c r="AH3">
        <v>0</v>
      </c>
      <c r="AI3">
        <v>0</v>
      </c>
      <c r="AJ3">
        <v>0</v>
      </c>
      <c r="AK3">
        <v>100</v>
      </c>
      <c r="AL3">
        <v>0</v>
      </c>
      <c r="AM3">
        <v>0</v>
      </c>
      <c r="AN3">
        <v>0</v>
      </c>
      <c r="AP3">
        <v>0</v>
      </c>
      <c r="AQ3">
        <v>100</v>
      </c>
      <c r="AR3">
        <v>0</v>
      </c>
      <c r="AS3">
        <v>0</v>
      </c>
      <c r="AT3">
        <v>0</v>
      </c>
      <c r="AV3">
        <v>0</v>
      </c>
      <c r="AW3">
        <v>100</v>
      </c>
      <c r="AX3">
        <v>0</v>
      </c>
      <c r="AY3">
        <v>0</v>
      </c>
      <c r="AZ3">
        <v>0</v>
      </c>
      <c r="BA3">
        <v>0</v>
      </c>
      <c r="BB3">
        <v>100</v>
      </c>
      <c r="BC3">
        <v>0</v>
      </c>
      <c r="BD3">
        <v>0</v>
      </c>
      <c r="BE3">
        <v>0</v>
      </c>
      <c r="BG3">
        <v>0</v>
      </c>
      <c r="BH3">
        <v>100</v>
      </c>
      <c r="BI3">
        <v>0</v>
      </c>
      <c r="BJ3">
        <v>0</v>
      </c>
      <c r="BK3">
        <v>0</v>
      </c>
      <c r="BM3">
        <v>0</v>
      </c>
      <c r="BN3">
        <v>100</v>
      </c>
      <c r="BO3">
        <v>0</v>
      </c>
      <c r="BP3">
        <v>0</v>
      </c>
      <c r="BQ3">
        <v>0</v>
      </c>
      <c r="BR3">
        <v>0</v>
      </c>
      <c r="BS3">
        <v>100</v>
      </c>
      <c r="BT3">
        <v>0</v>
      </c>
      <c r="BU3">
        <v>0</v>
      </c>
      <c r="BV3">
        <v>0</v>
      </c>
      <c r="BX3">
        <v>0</v>
      </c>
      <c r="BY3">
        <v>100</v>
      </c>
      <c r="BZ3">
        <v>0</v>
      </c>
      <c r="CA3">
        <v>0</v>
      </c>
      <c r="CB3">
        <v>0</v>
      </c>
      <c r="CD3">
        <v>0</v>
      </c>
      <c r="CE3">
        <v>100</v>
      </c>
      <c r="CF3">
        <v>0</v>
      </c>
      <c r="CG3">
        <v>0</v>
      </c>
      <c r="CH3">
        <v>0</v>
      </c>
      <c r="CI3">
        <v>0</v>
      </c>
      <c r="CJ3">
        <v>100</v>
      </c>
      <c r="CK3">
        <v>0</v>
      </c>
      <c r="CL3">
        <v>0</v>
      </c>
      <c r="CM3">
        <v>0</v>
      </c>
      <c r="CO3">
        <v>0</v>
      </c>
      <c r="CP3">
        <v>100</v>
      </c>
      <c r="CQ3">
        <v>0</v>
      </c>
      <c r="CR3">
        <v>0</v>
      </c>
      <c r="CS3">
        <v>0</v>
      </c>
      <c r="CU3">
        <v>0</v>
      </c>
      <c r="CV3">
        <v>100</v>
      </c>
      <c r="CW3">
        <v>0</v>
      </c>
      <c r="CX3">
        <v>0</v>
      </c>
      <c r="CY3">
        <v>0</v>
      </c>
      <c r="CZ3">
        <v>0</v>
      </c>
      <c r="DA3">
        <v>100</v>
      </c>
      <c r="DB3">
        <v>0</v>
      </c>
      <c r="DC3">
        <v>0</v>
      </c>
      <c r="DD3">
        <v>0</v>
      </c>
      <c r="DF3">
        <v>0</v>
      </c>
      <c r="DG3">
        <v>100</v>
      </c>
      <c r="DH3">
        <v>0</v>
      </c>
      <c r="DI3">
        <v>0</v>
      </c>
      <c r="DJ3">
        <v>0</v>
      </c>
      <c r="DL3">
        <v>0</v>
      </c>
      <c r="DM3">
        <v>100</v>
      </c>
      <c r="DN3">
        <v>0</v>
      </c>
      <c r="DO3">
        <v>0</v>
      </c>
      <c r="DP3">
        <v>0</v>
      </c>
      <c r="DQ3">
        <v>0</v>
      </c>
      <c r="DR3">
        <v>100</v>
      </c>
      <c r="DS3">
        <v>0</v>
      </c>
      <c r="DT3">
        <v>0</v>
      </c>
      <c r="DU3">
        <v>0</v>
      </c>
      <c r="DW3">
        <v>0</v>
      </c>
      <c r="DX3">
        <v>0.77</v>
      </c>
      <c r="DZ3">
        <v>2.0408163265306118</v>
      </c>
      <c r="EA3">
        <v>1.363996821612351</v>
      </c>
      <c r="EC3">
        <v>0</v>
      </c>
      <c r="ED3">
        <v>8.9499999999999993</v>
      </c>
      <c r="EF3">
        <v>2.0408163265306118</v>
      </c>
      <c r="EG3">
        <v>14.2802842153993</v>
      </c>
      <c r="EI3">
        <v>0</v>
      </c>
      <c r="EJ3">
        <v>8.9499999999999993</v>
      </c>
      <c r="EL3">
        <v>2.0408163265306118</v>
      </c>
      <c r="EM3">
        <v>9.0786353079024558</v>
      </c>
    </row>
    <row r="4" spans="1:143" x14ac:dyDescent="0.25">
      <c r="A4" t="s">
        <v>63</v>
      </c>
      <c r="B4" t="s">
        <v>64</v>
      </c>
      <c r="C4">
        <v>1.8869078247154491E-3</v>
      </c>
      <c r="D4">
        <v>21.901319288367141</v>
      </c>
      <c r="E4">
        <v>2.2487022979648699E-4</v>
      </c>
      <c r="F4">
        <v>1.389096160527807E-6</v>
      </c>
      <c r="H4">
        <v>1</v>
      </c>
      <c r="I4">
        <v>99.55502833333334</v>
      </c>
      <c r="J4">
        <v>0.17766666666666661</v>
      </c>
      <c r="K4">
        <v>0.09</v>
      </c>
      <c r="L4">
        <v>0.17730499999999999</v>
      </c>
      <c r="N4">
        <v>0.2040816326530612</v>
      </c>
      <c r="O4">
        <v>99.896790998029346</v>
      </c>
      <c r="P4">
        <v>4.1876231154828962E-2</v>
      </c>
      <c r="Q4">
        <v>3.019316375360117E-2</v>
      </c>
      <c r="R4">
        <v>3.1139607061994319E-2</v>
      </c>
      <c r="S4">
        <v>1.2244897959183669</v>
      </c>
      <c r="T4">
        <v>99.826338523498535</v>
      </c>
      <c r="U4">
        <v>7.7363374489222661E-2</v>
      </c>
      <c r="V4">
        <v>2.586566357550614E-2</v>
      </c>
      <c r="W4">
        <v>7.0432438436719758E-2</v>
      </c>
      <c r="Y4">
        <v>1</v>
      </c>
      <c r="Z4">
        <v>85.926666666666662</v>
      </c>
      <c r="AA4">
        <v>12.66333333333333</v>
      </c>
      <c r="AB4">
        <v>0.22</v>
      </c>
      <c r="AC4">
        <v>1.19</v>
      </c>
      <c r="AE4">
        <v>0.2040816326530612</v>
      </c>
      <c r="AF4">
        <v>95.847231436818177</v>
      </c>
      <c r="AG4">
        <v>4.0991683611071492</v>
      </c>
      <c r="AH4">
        <v>5.3600202102604487E-2</v>
      </c>
      <c r="AI4">
        <v>3.9093816992174528E-31</v>
      </c>
      <c r="AJ4">
        <v>1.2244897959183669</v>
      </c>
      <c r="AK4">
        <v>95.410760008568715</v>
      </c>
      <c r="AL4">
        <v>4.339567107741539</v>
      </c>
      <c r="AM4">
        <v>0.1143112726411662</v>
      </c>
      <c r="AN4">
        <v>0.1353616110187264</v>
      </c>
      <c r="AP4">
        <v>1</v>
      </c>
      <c r="AQ4">
        <v>83.67</v>
      </c>
      <c r="AR4">
        <v>0.45333333333333331</v>
      </c>
      <c r="AS4">
        <v>0.90341398666200468</v>
      </c>
      <c r="AT4">
        <v>14.973252680004659</v>
      </c>
      <c r="AV4">
        <v>0.2040816326530612</v>
      </c>
      <c r="AW4">
        <v>98.681195122636339</v>
      </c>
      <c r="AX4">
        <v>4.6485197844282761E-2</v>
      </c>
      <c r="AY4">
        <v>0.77490731227133236</v>
      </c>
      <c r="AZ4">
        <v>0.49741236724806531</v>
      </c>
      <c r="BA4">
        <v>1.2244897959183669</v>
      </c>
      <c r="BB4">
        <v>89.935908234295553</v>
      </c>
      <c r="BC4">
        <v>2.021122642557641</v>
      </c>
      <c r="BD4">
        <v>7.1091702806967172</v>
      </c>
      <c r="BE4">
        <v>0.93379884279504932</v>
      </c>
      <c r="BG4">
        <v>1</v>
      </c>
      <c r="BH4">
        <v>91.335000000000008</v>
      </c>
      <c r="BI4">
        <v>10.9273925</v>
      </c>
      <c r="BJ4">
        <v>0.35</v>
      </c>
      <c r="BK4">
        <v>1.270075166666667</v>
      </c>
      <c r="BM4">
        <v>0.2040816326530612</v>
      </c>
      <c r="BN4">
        <v>97.213264727726553</v>
      </c>
      <c r="BO4">
        <v>2.0849627783123261</v>
      </c>
      <c r="BP4">
        <v>0.36392477445811972</v>
      </c>
      <c r="BQ4">
        <v>0.33784771954542547</v>
      </c>
      <c r="BR4">
        <v>1.2244897959183669</v>
      </c>
      <c r="BS4">
        <v>70.585053146492911</v>
      </c>
      <c r="BT4">
        <v>13.64355708811274</v>
      </c>
      <c r="BU4">
        <v>15.472066955544379</v>
      </c>
      <c r="BV4">
        <v>0.29932100074267992</v>
      </c>
      <c r="BX4">
        <v>1</v>
      </c>
      <c r="BY4">
        <v>81.36</v>
      </c>
      <c r="BZ4">
        <v>0.63333333333333341</v>
      </c>
      <c r="CA4">
        <v>1.3</v>
      </c>
      <c r="CB4">
        <v>16.70666666666666</v>
      </c>
      <c r="CD4">
        <v>0.2040816326530612</v>
      </c>
      <c r="CE4">
        <v>97.580939674997907</v>
      </c>
      <c r="CF4">
        <v>0.18197714864629361</v>
      </c>
      <c r="CG4">
        <v>1.337932803910209</v>
      </c>
      <c r="CH4">
        <v>0.89915037243708151</v>
      </c>
      <c r="CI4">
        <v>1.2244897959183669</v>
      </c>
      <c r="CJ4">
        <v>93.368594816280677</v>
      </c>
      <c r="CK4">
        <v>1.040698453338692</v>
      </c>
      <c r="CL4">
        <v>4.3140739158547898</v>
      </c>
      <c r="CM4">
        <v>1.2766328146036809</v>
      </c>
      <c r="CO4">
        <v>1</v>
      </c>
      <c r="CP4">
        <v>93.234999999999999</v>
      </c>
      <c r="CQ4">
        <v>15.606666666666669</v>
      </c>
      <c r="CR4">
        <v>2.91</v>
      </c>
      <c r="CS4">
        <v>2.11</v>
      </c>
      <c r="CU4">
        <v>0.2040816326530612</v>
      </c>
      <c r="CV4">
        <v>96.414024829526838</v>
      </c>
      <c r="CW4">
        <v>3.2886306377791992</v>
      </c>
      <c r="CX4">
        <v>0.19786205905429369</v>
      </c>
      <c r="CY4">
        <v>9.9482473644225564E-2</v>
      </c>
      <c r="CZ4">
        <v>1.2244897959183669</v>
      </c>
      <c r="DA4">
        <v>94.315786415841643</v>
      </c>
      <c r="DB4">
        <v>3.8758820574871802</v>
      </c>
      <c r="DC4">
        <v>1.513285761544767</v>
      </c>
      <c r="DD4">
        <v>0.2950457651187342</v>
      </c>
      <c r="DF4">
        <v>1</v>
      </c>
      <c r="DG4">
        <v>89.175000000000011</v>
      </c>
      <c r="DH4">
        <v>8.7033333333333349</v>
      </c>
      <c r="DI4">
        <v>2.33</v>
      </c>
      <c r="DJ4">
        <v>6.8550000000000004</v>
      </c>
      <c r="DL4">
        <v>0.2040816326530612</v>
      </c>
      <c r="DM4">
        <v>98.520628023446562</v>
      </c>
      <c r="DN4">
        <v>0.73148218571796964</v>
      </c>
      <c r="DO4">
        <v>0.44302256036226723</v>
      </c>
      <c r="DP4">
        <v>0.30488830792971011</v>
      </c>
      <c r="DQ4">
        <v>1.2244897959183669</v>
      </c>
      <c r="DR4">
        <v>80.040129908895167</v>
      </c>
      <c r="DS4">
        <v>8.868245923373463</v>
      </c>
      <c r="DT4">
        <v>10.2785349498906</v>
      </c>
      <c r="DU4">
        <v>0.82102467214357311</v>
      </c>
      <c r="DW4">
        <v>20</v>
      </c>
      <c r="DX4">
        <v>4.1399999999999997</v>
      </c>
      <c r="DZ4">
        <v>4.0816326530612246</v>
      </c>
      <c r="EA4">
        <v>1.814317274676124</v>
      </c>
      <c r="EC4">
        <v>20</v>
      </c>
      <c r="ED4">
        <v>22.1</v>
      </c>
      <c r="EF4">
        <v>4.0816326530612246</v>
      </c>
      <c r="EG4">
        <v>14.943668567886389</v>
      </c>
      <c r="EI4">
        <v>20</v>
      </c>
      <c r="EJ4">
        <v>8.2799999999999994</v>
      </c>
      <c r="EL4">
        <v>4.0816326530612246</v>
      </c>
      <c r="EM4">
        <v>9.0076567196916209</v>
      </c>
    </row>
    <row r="5" spans="1:143" x14ac:dyDescent="0.25">
      <c r="A5" t="s">
        <v>65</v>
      </c>
      <c r="B5" t="s">
        <v>66</v>
      </c>
      <c r="C5">
        <v>0.48171213953449521</v>
      </c>
      <c r="D5">
        <v>94383.787713976169</v>
      </c>
      <c r="E5">
        <v>5.0046628089214402E-2</v>
      </c>
      <c r="F5">
        <v>3.994817614008047E-3</v>
      </c>
      <c r="H5">
        <v>3</v>
      </c>
      <c r="I5">
        <v>98.962980000000002</v>
      </c>
      <c r="J5">
        <v>0.43033333333333329</v>
      </c>
      <c r="K5">
        <v>7.0000000000000007E-2</v>
      </c>
      <c r="L5">
        <v>0.53668666666666676</v>
      </c>
      <c r="N5">
        <v>0.40816326530612251</v>
      </c>
      <c r="O5">
        <v>99.807285283488795</v>
      </c>
      <c r="P5">
        <v>8.2115162073197676E-2</v>
      </c>
      <c r="Q5">
        <v>4.835414408537704E-2</v>
      </c>
      <c r="R5">
        <v>6.2245410350578581E-2</v>
      </c>
      <c r="S5">
        <v>2.4489795918367352</v>
      </c>
      <c r="T5">
        <v>99.661709727166567</v>
      </c>
      <c r="U5">
        <v>0.14786726382707979</v>
      </c>
      <c r="V5">
        <v>4.8657054931672147E-2</v>
      </c>
      <c r="W5">
        <v>0.1417659540746678</v>
      </c>
      <c r="Y5">
        <v>3</v>
      </c>
      <c r="Z5">
        <v>50.51</v>
      </c>
      <c r="AA5">
        <v>47.152500000000003</v>
      </c>
      <c r="AB5">
        <v>0.43</v>
      </c>
      <c r="AC5">
        <v>1.9075</v>
      </c>
      <c r="AE5">
        <v>0.40816326530612251</v>
      </c>
      <c r="AF5">
        <v>91.915807529839128</v>
      </c>
      <c r="AG5">
        <v>7.9821630013171578</v>
      </c>
      <c r="AH5">
        <v>0.1020294783528565</v>
      </c>
      <c r="AI5">
        <v>1.2254913766739079E-30</v>
      </c>
      <c r="AJ5">
        <v>2.4489795918367352</v>
      </c>
      <c r="AK5">
        <v>91.14902716531914</v>
      </c>
      <c r="AL5">
        <v>8.4019242530393292</v>
      </c>
      <c r="AM5">
        <v>0.1846161904704138</v>
      </c>
      <c r="AN5">
        <v>0.26443239095768373</v>
      </c>
      <c r="AP5">
        <v>3</v>
      </c>
      <c r="AQ5">
        <v>72.226666666666674</v>
      </c>
      <c r="AR5">
        <v>12.03166666666667</v>
      </c>
      <c r="AS5">
        <v>20.49</v>
      </c>
      <c r="AT5">
        <v>11.742224999999999</v>
      </c>
      <c r="AV5">
        <v>0.40816326530612251</v>
      </c>
      <c r="AW5">
        <v>97.379782727108363</v>
      </c>
      <c r="AX5">
        <v>0.1721709860672202</v>
      </c>
      <c r="AY5">
        <v>1.4597814579762669</v>
      </c>
      <c r="AZ5">
        <v>0.98826482884921252</v>
      </c>
      <c r="BA5">
        <v>2.4489795918367352</v>
      </c>
      <c r="BB5">
        <v>82.09870261796992</v>
      </c>
      <c r="BC5">
        <v>3.7724288114510518</v>
      </c>
      <c r="BD5">
        <v>10.978203728955499</v>
      </c>
      <c r="BE5">
        <v>3.1506648440923422</v>
      </c>
      <c r="BG5">
        <v>3</v>
      </c>
      <c r="BH5">
        <v>72.479780000000005</v>
      </c>
      <c r="BI5">
        <v>33.901870000000002</v>
      </c>
      <c r="BJ5">
        <v>0.5</v>
      </c>
      <c r="BK5">
        <v>1.169228333333334</v>
      </c>
      <c r="BM5">
        <v>0.40816326530612251</v>
      </c>
      <c r="BN5">
        <v>94.595383571259276</v>
      </c>
      <c r="BO5">
        <v>4.0457995872499941</v>
      </c>
      <c r="BP5">
        <v>0.70097592646160145</v>
      </c>
      <c r="BQ5">
        <v>0.6578409156255548</v>
      </c>
      <c r="BR5">
        <v>2.4489795918367352</v>
      </c>
      <c r="BS5">
        <v>59.77032566462934</v>
      </c>
      <c r="BT5">
        <v>18.00948354288068</v>
      </c>
      <c r="BU5">
        <v>21.431099701037031</v>
      </c>
      <c r="BV5">
        <v>0.78907448285350967</v>
      </c>
      <c r="BX5">
        <v>3</v>
      </c>
      <c r="BY5">
        <v>75.650000000000006</v>
      </c>
      <c r="BZ5">
        <v>8.7166666666666668</v>
      </c>
      <c r="CA5">
        <v>12.04</v>
      </c>
      <c r="CB5">
        <v>3.5933333333333342</v>
      </c>
      <c r="CD5">
        <v>0.40816326530612251</v>
      </c>
      <c r="CE5">
        <v>95.293596131342326</v>
      </c>
      <c r="CF5">
        <v>0.54449521762473285</v>
      </c>
      <c r="CG5">
        <v>2.4079520479837</v>
      </c>
      <c r="CH5">
        <v>1.753956602968098</v>
      </c>
      <c r="CI5">
        <v>2.4489795918367352</v>
      </c>
      <c r="CJ5">
        <v>88.117469192971299</v>
      </c>
      <c r="CK5">
        <v>1.928979326676336</v>
      </c>
      <c r="CL5">
        <v>6.8701192655696444</v>
      </c>
      <c r="CM5">
        <v>3.0834322160010972</v>
      </c>
      <c r="CO5">
        <v>3</v>
      </c>
      <c r="CP5">
        <v>75.61</v>
      </c>
      <c r="CQ5">
        <v>48.633333333333333</v>
      </c>
      <c r="CR5">
        <v>10.199999999999999</v>
      </c>
      <c r="CS5">
        <v>5.1433333333333344</v>
      </c>
      <c r="CU5">
        <v>0.40816326530612251</v>
      </c>
      <c r="CV5">
        <v>93.008577882702198</v>
      </c>
      <c r="CW5">
        <v>6.4201833161338939</v>
      </c>
      <c r="CX5">
        <v>0.37358583611238982</v>
      </c>
      <c r="CY5">
        <v>0.1976529655054621</v>
      </c>
      <c r="CZ5">
        <v>2.4489795918367352</v>
      </c>
      <c r="DA5">
        <v>89.338970775877911</v>
      </c>
      <c r="DB5">
        <v>7.476037080540805</v>
      </c>
      <c r="DC5">
        <v>2.343306916689095</v>
      </c>
      <c r="DD5">
        <v>0.84168522681500679</v>
      </c>
      <c r="DF5">
        <v>3</v>
      </c>
      <c r="DG5">
        <v>77.290000000000006</v>
      </c>
      <c r="DH5">
        <v>20.440000000000001</v>
      </c>
      <c r="DI5">
        <v>9.0500000000000007</v>
      </c>
      <c r="DJ5">
        <v>5.1349999999999998</v>
      </c>
      <c r="DL5">
        <v>0.40816326530612251</v>
      </c>
      <c r="DM5">
        <v>97.080185485583101</v>
      </c>
      <c r="DN5">
        <v>1.469159855430243</v>
      </c>
      <c r="DO5">
        <v>0.84741144106457345</v>
      </c>
      <c r="DP5">
        <v>0.60331301643933621</v>
      </c>
      <c r="DQ5">
        <v>2.4489795918367352</v>
      </c>
      <c r="DR5">
        <v>69.683186918147456</v>
      </c>
      <c r="DS5">
        <v>12.79804811409455</v>
      </c>
      <c r="DT5">
        <v>15.419870308459069</v>
      </c>
      <c r="DU5">
        <v>2.1252215421732732</v>
      </c>
      <c r="DW5">
        <v>40</v>
      </c>
      <c r="DX5">
        <v>4</v>
      </c>
      <c r="DZ5">
        <v>6.1224489795918373</v>
      </c>
      <c r="EA5">
        <v>2.1953274425089151</v>
      </c>
      <c r="EC5">
        <v>40</v>
      </c>
      <c r="ED5">
        <v>30.14</v>
      </c>
      <c r="EF5">
        <v>6.1224489795918373</v>
      </c>
      <c r="EG5">
        <v>15.607038402569479</v>
      </c>
      <c r="EI5">
        <v>40</v>
      </c>
      <c r="EJ5">
        <v>6.35</v>
      </c>
      <c r="EL5">
        <v>6.1224489795918373</v>
      </c>
      <c r="EM5">
        <v>8.932770617656324</v>
      </c>
    </row>
    <row r="6" spans="1:143" x14ac:dyDescent="0.25">
      <c r="A6" t="s">
        <v>3</v>
      </c>
      <c r="B6" t="s">
        <v>67</v>
      </c>
      <c r="C6">
        <v>0.99999999999979194</v>
      </c>
      <c r="D6">
        <v>13266.285189318491</v>
      </c>
      <c r="E6">
        <v>1.5116990174639109E-4</v>
      </c>
      <c r="F6">
        <v>2.8411000393701118E-3</v>
      </c>
      <c r="H6">
        <v>5</v>
      </c>
      <c r="I6">
        <v>98.925538666666668</v>
      </c>
      <c r="J6">
        <v>0.33333333333333331</v>
      </c>
      <c r="K6">
        <v>0.11</v>
      </c>
      <c r="L6">
        <v>0.63112800000000002</v>
      </c>
      <c r="N6">
        <v>0.61224489795918369</v>
      </c>
      <c r="O6">
        <v>99.72822939035774</v>
      </c>
      <c r="P6">
        <v>0.11917662733876699</v>
      </c>
      <c r="Q6">
        <v>5.9275965373617581E-2</v>
      </c>
      <c r="R6">
        <v>9.3318016926034697E-2</v>
      </c>
      <c r="S6">
        <v>3.6734693877551021</v>
      </c>
      <c r="T6">
        <v>99.505242698423103</v>
      </c>
      <c r="U6">
        <v>0.21210992989617089</v>
      </c>
      <c r="V6">
        <v>6.8734323871001216E-2</v>
      </c>
      <c r="W6">
        <v>0.21391304780969769</v>
      </c>
      <c r="Y6">
        <v>5</v>
      </c>
      <c r="Z6">
        <v>67.514999999999986</v>
      </c>
      <c r="AA6">
        <v>73.13</v>
      </c>
      <c r="AB6">
        <v>0.78</v>
      </c>
      <c r="AC6">
        <v>4.7300000000000004</v>
      </c>
      <c r="AE6">
        <v>0.61224489795918369</v>
      </c>
      <c r="AF6">
        <v>88.195727976535494</v>
      </c>
      <c r="AG6">
        <v>11.65817131295103</v>
      </c>
      <c r="AH6">
        <v>0.14610071749344869</v>
      </c>
      <c r="AI6">
        <v>2.460685219421348E-30</v>
      </c>
      <c r="AJ6">
        <v>3.6734693877551021</v>
      </c>
      <c r="AK6">
        <v>87.19743156665858</v>
      </c>
      <c r="AL6">
        <v>12.18906841183855</v>
      </c>
      <c r="AM6">
        <v>0.22599558115715371</v>
      </c>
      <c r="AN6">
        <v>0.38750443761709352</v>
      </c>
      <c r="AP6">
        <v>5</v>
      </c>
      <c r="AQ6">
        <v>66.13666666666667</v>
      </c>
      <c r="AR6">
        <v>12.81666666666667</v>
      </c>
      <c r="AS6">
        <v>13.73</v>
      </c>
      <c r="AT6">
        <v>7.3166666666666629</v>
      </c>
      <c r="AV6">
        <v>0.61224489795918369</v>
      </c>
      <c r="AW6">
        <v>96.095533375401303</v>
      </c>
      <c r="AX6">
        <v>0.35954996959982422</v>
      </c>
      <c r="AY6">
        <v>2.0722727332830528</v>
      </c>
      <c r="AZ6">
        <v>1.472643921718809</v>
      </c>
      <c r="BA6">
        <v>3.6734693877551021</v>
      </c>
      <c r="BB6">
        <v>75.774824114154285</v>
      </c>
      <c r="BC6">
        <v>5.2979154666275061</v>
      </c>
      <c r="BD6">
        <v>12.886757366149361</v>
      </c>
      <c r="BE6">
        <v>6.0405030692319981</v>
      </c>
      <c r="BG6">
        <v>5</v>
      </c>
      <c r="BH6">
        <v>70.928545000000014</v>
      </c>
      <c r="BI6">
        <v>44.232506666666673</v>
      </c>
      <c r="BJ6">
        <v>0.66</v>
      </c>
      <c r="BK6">
        <v>1.1661213333333329</v>
      </c>
      <c r="BM6">
        <v>0.61224489795918369</v>
      </c>
      <c r="BN6">
        <v>92.135891798759445</v>
      </c>
      <c r="BO6">
        <v>5.8879161488921712</v>
      </c>
      <c r="BP6">
        <v>1.0151147447633251</v>
      </c>
      <c r="BQ6">
        <v>0.96107730837453742</v>
      </c>
      <c r="BR6">
        <v>3.6734693877551021</v>
      </c>
      <c r="BS6">
        <v>55.93775790148235</v>
      </c>
      <c r="BT6">
        <v>19.11651293639736</v>
      </c>
      <c r="BU6">
        <v>23.597304955335311</v>
      </c>
      <c r="BV6">
        <v>1.348304130826933</v>
      </c>
      <c r="BX6">
        <v>5</v>
      </c>
      <c r="BY6">
        <v>67.010000000000005</v>
      </c>
      <c r="BZ6">
        <v>9.3516666666666666</v>
      </c>
      <c r="CA6">
        <v>9.36</v>
      </c>
      <c r="CB6">
        <v>14.27833333333332</v>
      </c>
      <c r="CD6">
        <v>0.61224489795918369</v>
      </c>
      <c r="CE6">
        <v>93.129792467287942</v>
      </c>
      <c r="CF6">
        <v>1.0298731867961259</v>
      </c>
      <c r="CG6">
        <v>3.2733447408490388</v>
      </c>
      <c r="CH6">
        <v>2.5669896045819391</v>
      </c>
      <c r="CI6">
        <v>3.6734693877551021</v>
      </c>
      <c r="CJ6">
        <v>83.828789914990821</v>
      </c>
      <c r="CK6">
        <v>2.690812711626521</v>
      </c>
      <c r="CL6">
        <v>8.3515716417604544</v>
      </c>
      <c r="CM6">
        <v>5.1288257415261196</v>
      </c>
      <c r="CO6">
        <v>5</v>
      </c>
      <c r="CP6">
        <v>48.494999999999997</v>
      </c>
      <c r="CQ6">
        <v>49.036666666666669</v>
      </c>
      <c r="CR6">
        <v>9.4700000000000006</v>
      </c>
      <c r="CS6">
        <v>8.99</v>
      </c>
      <c r="CU6">
        <v>0.61224489795918369</v>
      </c>
      <c r="CV6">
        <v>89.775695572326413</v>
      </c>
      <c r="CW6">
        <v>9.3984420648908333</v>
      </c>
      <c r="CX6">
        <v>0.53133357918731838</v>
      </c>
      <c r="CY6">
        <v>0.29452878475523908</v>
      </c>
      <c r="CZ6">
        <v>3.6734693877551021</v>
      </c>
      <c r="DA6">
        <v>84.913007738336603</v>
      </c>
      <c r="DB6">
        <v>10.81082688153362</v>
      </c>
      <c r="DC6">
        <v>2.7579699132554332</v>
      </c>
      <c r="DD6">
        <v>1.518195466238266</v>
      </c>
      <c r="DF6">
        <v>5</v>
      </c>
      <c r="DG6">
        <v>67.010000000000005</v>
      </c>
      <c r="DH6">
        <v>22.184999999999999</v>
      </c>
      <c r="DI6">
        <v>6.61</v>
      </c>
      <c r="DJ6">
        <v>4.1949999999999932</v>
      </c>
      <c r="DL6">
        <v>0.61224489795918369</v>
      </c>
      <c r="DM6">
        <v>95.677663089737749</v>
      </c>
      <c r="DN6">
        <v>2.2091889445182962</v>
      </c>
      <c r="DO6">
        <v>1.217862866856245</v>
      </c>
      <c r="DP6">
        <v>0.89541023498427241</v>
      </c>
      <c r="DQ6">
        <v>3.6734693877551021</v>
      </c>
      <c r="DR6">
        <v>63.935084194914857</v>
      </c>
      <c r="DS6">
        <v>14.535806117663981</v>
      </c>
      <c r="DT6">
        <v>17.922715762439079</v>
      </c>
      <c r="DU6">
        <v>3.6566962509617489</v>
      </c>
      <c r="DW6">
        <v>50</v>
      </c>
      <c r="DX6">
        <v>12.34</v>
      </c>
      <c r="DZ6">
        <v>8.1632653061224492</v>
      </c>
      <c r="EA6">
        <v>2.5305182424108499</v>
      </c>
      <c r="EC6">
        <v>50</v>
      </c>
      <c r="ED6">
        <v>32.450000000000003</v>
      </c>
      <c r="EF6">
        <v>8.1632653061224492</v>
      </c>
      <c r="EG6">
        <v>16.27039799352961</v>
      </c>
      <c r="EI6">
        <v>50</v>
      </c>
      <c r="EJ6">
        <v>8.3800000000000008</v>
      </c>
      <c r="EL6">
        <v>8.1632653061224492</v>
      </c>
      <c r="EM6">
        <v>8.8603041480327693</v>
      </c>
    </row>
    <row r="7" spans="1:143" x14ac:dyDescent="0.25">
      <c r="A7" t="s">
        <v>4</v>
      </c>
      <c r="B7" t="s">
        <v>68</v>
      </c>
      <c r="C7">
        <v>1.105047800780661E-17</v>
      </c>
      <c r="D7">
        <v>5595.4171337611633</v>
      </c>
      <c r="E7">
        <v>3.781449653251711E-6</v>
      </c>
      <c r="F7">
        <v>1.683933093293335E-3</v>
      </c>
      <c r="H7">
        <v>10</v>
      </c>
      <c r="I7">
        <v>98.799819666666664</v>
      </c>
      <c r="J7">
        <v>0.46333333333333337</v>
      </c>
      <c r="K7">
        <v>0.14000000000000001</v>
      </c>
      <c r="L7">
        <v>0.59684700000000002</v>
      </c>
      <c r="N7">
        <v>0.81632653061224492</v>
      </c>
      <c r="O7">
        <v>99.657363105370052</v>
      </c>
      <c r="P7">
        <v>0.1524599721181015</v>
      </c>
      <c r="Q7">
        <v>6.5819119890285688E-2</v>
      </c>
      <c r="R7">
        <v>0.1243578026120125</v>
      </c>
      <c r="S7">
        <v>4.8979591836734686</v>
      </c>
      <c r="T7">
        <v>99.356153038273163</v>
      </c>
      <c r="U7">
        <v>0.27063742298609011</v>
      </c>
      <c r="V7">
        <v>8.6415697142644854E-2</v>
      </c>
      <c r="W7">
        <v>0.28679384159803389</v>
      </c>
      <c r="Y7">
        <v>10</v>
      </c>
      <c r="Z7">
        <v>12.05</v>
      </c>
      <c r="AA7">
        <v>75.003333333333345</v>
      </c>
      <c r="AB7">
        <v>2.34</v>
      </c>
      <c r="AC7">
        <v>10.60666666666665</v>
      </c>
      <c r="AE7">
        <v>0.81632653061224492</v>
      </c>
      <c r="AF7">
        <v>84.677663998728249</v>
      </c>
      <c r="AG7">
        <v>15.13593719225786</v>
      </c>
      <c r="AH7">
        <v>0.1863988282690188</v>
      </c>
      <c r="AI7">
        <v>4.0622895607159381E-30</v>
      </c>
      <c r="AJ7">
        <v>4.8979591836734686</v>
      </c>
      <c r="AK7">
        <v>83.53913616214281</v>
      </c>
      <c r="AL7">
        <v>15.707393962258189</v>
      </c>
      <c r="AM7">
        <v>0.2486126483207349</v>
      </c>
      <c r="AN7">
        <v>0.50485722401403266</v>
      </c>
      <c r="AP7">
        <v>10</v>
      </c>
      <c r="AQ7">
        <v>56.593333333333327</v>
      </c>
      <c r="AR7">
        <v>13.23</v>
      </c>
      <c r="AS7">
        <v>12.77</v>
      </c>
      <c r="AT7">
        <v>17.40666666666667</v>
      </c>
      <c r="AV7">
        <v>0.81632653061224492</v>
      </c>
      <c r="AW7">
        <v>94.828220854371196</v>
      </c>
      <c r="AX7">
        <v>0.59488573224889418</v>
      </c>
      <c r="AY7">
        <v>2.6262584469401991</v>
      </c>
      <c r="AZ7">
        <v>1.950634966450806</v>
      </c>
      <c r="BA7">
        <v>4.8979591836734686</v>
      </c>
      <c r="BB7">
        <v>70.509987009015688</v>
      </c>
      <c r="BC7">
        <v>6.6303230889794351</v>
      </c>
      <c r="BD7">
        <v>13.62486469781604</v>
      </c>
      <c r="BE7">
        <v>9.2348252593643316</v>
      </c>
      <c r="BG7">
        <v>10</v>
      </c>
      <c r="BH7">
        <v>58.722504500000007</v>
      </c>
      <c r="BI7">
        <v>30.0921275</v>
      </c>
      <c r="BJ7">
        <v>1.49</v>
      </c>
      <c r="BK7">
        <v>9.6953680000000002</v>
      </c>
      <c r="BM7">
        <v>0.81632653061224492</v>
      </c>
      <c r="BN7">
        <v>89.825391451290713</v>
      </c>
      <c r="BO7">
        <v>7.6169106031582006</v>
      </c>
      <c r="BP7">
        <v>1.3091280002647261</v>
      </c>
      <c r="BQ7">
        <v>1.2485699517929869</v>
      </c>
      <c r="BR7">
        <v>4.8979591836734686</v>
      </c>
      <c r="BS7">
        <v>54.983394553440029</v>
      </c>
      <c r="BT7">
        <v>18.974706241755591</v>
      </c>
      <c r="BU7">
        <v>24.114583450852908</v>
      </c>
      <c r="BV7">
        <v>1.927044402973014</v>
      </c>
      <c r="BX7">
        <v>10</v>
      </c>
      <c r="BY7">
        <v>54.94</v>
      </c>
      <c r="BZ7">
        <v>7.668333333333333</v>
      </c>
      <c r="CA7">
        <v>7.43</v>
      </c>
      <c r="CB7">
        <v>29.96166666666667</v>
      </c>
      <c r="CD7">
        <v>0.81632653061224492</v>
      </c>
      <c r="CE7">
        <v>91.08184352001993</v>
      </c>
      <c r="CF7">
        <v>1.595327376098288</v>
      </c>
      <c r="CG7">
        <v>3.9820880742689941</v>
      </c>
      <c r="CH7">
        <v>3.3407410290977109</v>
      </c>
      <c r="CI7">
        <v>4.8979591836734686</v>
      </c>
      <c r="CJ7">
        <v>80.2332460808923</v>
      </c>
      <c r="CK7">
        <v>3.345636803360756</v>
      </c>
      <c r="CL7">
        <v>9.1798503936045694</v>
      </c>
      <c r="CM7">
        <v>7.2412667675670024</v>
      </c>
      <c r="CO7">
        <v>10</v>
      </c>
      <c r="CP7">
        <v>53.98</v>
      </c>
      <c r="CQ7">
        <v>36.716666666666661</v>
      </c>
      <c r="CR7">
        <v>9.32</v>
      </c>
      <c r="CS7">
        <v>6.7</v>
      </c>
      <c r="CU7">
        <v>0.81632653061224492</v>
      </c>
      <c r="CV7">
        <v>86.707805940621469</v>
      </c>
      <c r="CW7">
        <v>12.227713714147329</v>
      </c>
      <c r="CX7">
        <v>0.67435337056696243</v>
      </c>
      <c r="CY7">
        <v>0.39012698610517471</v>
      </c>
      <c r="CZ7">
        <v>4.8979591836734686</v>
      </c>
      <c r="DA7">
        <v>80.933227251035461</v>
      </c>
      <c r="DB7">
        <v>13.891990844211961</v>
      </c>
      <c r="DC7">
        <v>2.9240053955310579</v>
      </c>
      <c r="DD7">
        <v>2.2507765082239271</v>
      </c>
      <c r="DF7">
        <v>10</v>
      </c>
      <c r="DG7">
        <v>52.09</v>
      </c>
      <c r="DH7">
        <v>25.213333333333331</v>
      </c>
      <c r="DI7">
        <v>7.49</v>
      </c>
      <c r="DJ7">
        <v>15.206666666666679</v>
      </c>
      <c r="DL7">
        <v>0.81632653061224492</v>
      </c>
      <c r="DM7">
        <v>94.312090575929261</v>
      </c>
      <c r="DN7">
        <v>2.9484552406818731</v>
      </c>
      <c r="DO7">
        <v>1.5583041789213501</v>
      </c>
      <c r="DP7">
        <v>1.1813175824908839</v>
      </c>
      <c r="DQ7">
        <v>4.8979591836734686</v>
      </c>
      <c r="DR7">
        <v>60.554144020174768</v>
      </c>
      <c r="DS7">
        <v>15.235939212509431</v>
      </c>
      <c r="DT7">
        <v>19.01696840445393</v>
      </c>
      <c r="DU7">
        <v>5.2703087970536382</v>
      </c>
      <c r="DW7">
        <v>60</v>
      </c>
      <c r="DX7">
        <v>10.79</v>
      </c>
      <c r="DZ7">
        <v>10.204081632653059</v>
      </c>
      <c r="EA7">
        <v>2.8340732442237462</v>
      </c>
      <c r="EC7">
        <v>60</v>
      </c>
      <c r="ED7">
        <v>38.29</v>
      </c>
      <c r="EF7">
        <v>10.204081632653059</v>
      </c>
      <c r="EG7">
        <v>16.933744350315109</v>
      </c>
      <c r="EI7">
        <v>60</v>
      </c>
      <c r="EJ7">
        <v>6.45</v>
      </c>
      <c r="EL7">
        <v>10.204081632653059</v>
      </c>
      <c r="EM7">
        <v>8.7831863714149616</v>
      </c>
    </row>
    <row r="8" spans="1:143" x14ac:dyDescent="0.25">
      <c r="A8" t="s">
        <v>5</v>
      </c>
      <c r="B8" t="s">
        <v>69</v>
      </c>
      <c r="C8">
        <v>4.3601497723034316E-18</v>
      </c>
      <c r="D8">
        <v>2703.7974275653278</v>
      </c>
      <c r="E8">
        <v>1.128820834700448E-2</v>
      </c>
      <c r="F8">
        <v>2.5500483174571248E-4</v>
      </c>
      <c r="H8">
        <v>30</v>
      </c>
      <c r="I8">
        <v>97.16</v>
      </c>
      <c r="J8">
        <v>0.77500000000000002</v>
      </c>
      <c r="K8">
        <v>0.20499999999999999</v>
      </c>
      <c r="L8">
        <v>1.859999999999999</v>
      </c>
      <c r="N8">
        <v>1.0204081632653059</v>
      </c>
      <c r="O8">
        <v>99.593040842589375</v>
      </c>
      <c r="P8">
        <v>0.18186294001790579</v>
      </c>
      <c r="Q8">
        <v>6.9731207315051433E-2</v>
      </c>
      <c r="R8">
        <v>0.15536501005636469</v>
      </c>
      <c r="S8">
        <v>6.1224489795918373</v>
      </c>
      <c r="T8">
        <v>99.213715495350243</v>
      </c>
      <c r="U8">
        <v>0.32396033008976538</v>
      </c>
      <c r="V8">
        <v>0.1019905417516484</v>
      </c>
      <c r="W8">
        <v>0.36033363280829522</v>
      </c>
      <c r="Y8">
        <v>30</v>
      </c>
      <c r="Z8">
        <v>3.0533333333333328</v>
      </c>
      <c r="AA8">
        <v>49.68</v>
      </c>
      <c r="AB8">
        <v>4.583333333333333</v>
      </c>
      <c r="AC8">
        <v>42.68333333333333</v>
      </c>
      <c r="AE8">
        <v>1.0204081632653059</v>
      </c>
      <c r="AF8">
        <v>81.352722422222541</v>
      </c>
      <c r="AG8">
        <v>18.42387166519778</v>
      </c>
      <c r="AH8">
        <v>0.22340615797841759</v>
      </c>
      <c r="AI8">
        <v>6.0002293333460691E-30</v>
      </c>
      <c r="AJ8">
        <v>6.1224489795918373</v>
      </c>
      <c r="AK8">
        <v>80.158064642611549</v>
      </c>
      <c r="AL8">
        <v>18.966293309354139</v>
      </c>
      <c r="AM8">
        <v>0.25888662138994378</v>
      </c>
      <c r="AN8">
        <v>0.61675541702357739</v>
      </c>
      <c r="AP8">
        <v>30</v>
      </c>
      <c r="AQ8">
        <v>34.75</v>
      </c>
      <c r="AR8">
        <v>9.5299999999999994</v>
      </c>
      <c r="AS8">
        <v>3.25</v>
      </c>
      <c r="AT8">
        <v>52.47</v>
      </c>
      <c r="AV8">
        <v>1.0204081632653059</v>
      </c>
      <c r="AW8">
        <v>93.577621525513436</v>
      </c>
      <c r="AX8">
        <v>0.86702201222894781</v>
      </c>
      <c r="AY8">
        <v>3.1330341497082781</v>
      </c>
      <c r="AZ8">
        <v>2.4223223125649018</v>
      </c>
      <c r="BA8">
        <v>6.1224489795918373</v>
      </c>
      <c r="BB8">
        <v>66.013508352384278</v>
      </c>
      <c r="BC8">
        <v>7.7948430187582129</v>
      </c>
      <c r="BD8">
        <v>13.675882571984991</v>
      </c>
      <c r="BE8">
        <v>12.5157661167329</v>
      </c>
      <c r="BG8">
        <v>30</v>
      </c>
      <c r="BH8">
        <v>73.196197333333345</v>
      </c>
      <c r="BI8">
        <v>12.341293333333329</v>
      </c>
      <c r="BJ8">
        <v>2.1800000000000002</v>
      </c>
      <c r="BK8">
        <v>12.28250933333333</v>
      </c>
      <c r="BM8">
        <v>1.0204081632653059</v>
      </c>
      <c r="BN8">
        <v>87.655174495182834</v>
      </c>
      <c r="BO8">
        <v>9.2383940248978753</v>
      </c>
      <c r="BP8">
        <v>1.585160336538018</v>
      </c>
      <c r="BQ8">
        <v>1.52127115019388</v>
      </c>
      <c r="BR8">
        <v>6.1224489795918373</v>
      </c>
      <c r="BS8">
        <v>55.290972382621703</v>
      </c>
      <c r="BT8">
        <v>18.334069258044551</v>
      </c>
      <c r="BU8">
        <v>23.87152779210842</v>
      </c>
      <c r="BV8">
        <v>2.5031106631617628</v>
      </c>
      <c r="BX8">
        <v>30</v>
      </c>
      <c r="BY8">
        <v>53.72</v>
      </c>
      <c r="BZ8">
        <v>8.3882656666666673</v>
      </c>
      <c r="CA8">
        <v>10.199999999999999</v>
      </c>
      <c r="CB8">
        <v>27.691734333333329</v>
      </c>
      <c r="CD8">
        <v>1.0204081632653059</v>
      </c>
      <c r="CE8">
        <v>89.142584950939593</v>
      </c>
      <c r="CF8">
        <v>2.2101513522880771</v>
      </c>
      <c r="CG8">
        <v>4.5696904550887014</v>
      </c>
      <c r="CH8">
        <v>4.0775732385549679</v>
      </c>
      <c r="CI8">
        <v>6.1224489795918373</v>
      </c>
      <c r="CJ8">
        <v>77.153716197868263</v>
      </c>
      <c r="CK8">
        <v>3.9085575687011831</v>
      </c>
      <c r="CL8">
        <v>9.6156592720696654</v>
      </c>
      <c r="CM8">
        <v>9.3220670074810723</v>
      </c>
      <c r="CO8">
        <v>30</v>
      </c>
      <c r="CP8">
        <v>52.39</v>
      </c>
      <c r="CQ8">
        <v>32.457500000000003</v>
      </c>
      <c r="CR8">
        <v>6.8599999999999994</v>
      </c>
      <c r="CS8">
        <v>8.292500000000004</v>
      </c>
      <c r="CU8">
        <v>1.0204081632653059</v>
      </c>
      <c r="CV8">
        <v>83.797577339625207</v>
      </c>
      <c r="CW8">
        <v>14.912600331478711</v>
      </c>
      <c r="CX8">
        <v>0.80535786936810239</v>
      </c>
      <c r="CY8">
        <v>0.48446446758687628</v>
      </c>
      <c r="CZ8">
        <v>6.1224489795918373</v>
      </c>
      <c r="DA8">
        <v>77.329305088809519</v>
      </c>
      <c r="DB8">
        <v>16.731988354377808</v>
      </c>
      <c r="DC8">
        <v>2.9420087080623949</v>
      </c>
      <c r="DD8">
        <v>2.9966978459870979</v>
      </c>
      <c r="DF8">
        <v>30</v>
      </c>
      <c r="DG8">
        <v>44.736666666666672</v>
      </c>
      <c r="DH8">
        <v>14.996</v>
      </c>
      <c r="DI8">
        <v>3.02</v>
      </c>
      <c r="DJ8">
        <v>37.247333333333323</v>
      </c>
      <c r="DL8">
        <v>1.0204081632653059</v>
      </c>
      <c r="DM8">
        <v>92.982512653437198</v>
      </c>
      <c r="DN8">
        <v>3.684134240056371</v>
      </c>
      <c r="DO8">
        <v>1.872358004872972</v>
      </c>
      <c r="DP8">
        <v>1.4611732954919769</v>
      </c>
      <c r="DQ8">
        <v>6.1224489795918373</v>
      </c>
      <c r="DR8">
        <v>58.46339897561721</v>
      </c>
      <c r="DS8">
        <v>15.418829651551199</v>
      </c>
      <c r="DT8">
        <v>19.340550935789722</v>
      </c>
      <c r="DU8">
        <v>6.8836330064296254</v>
      </c>
      <c r="DW8">
        <v>80</v>
      </c>
      <c r="DX8">
        <v>20.49</v>
      </c>
      <c r="DZ8">
        <v>12.244897959183669</v>
      </c>
      <c r="EA8">
        <v>3.1159793992734528</v>
      </c>
      <c r="EC8">
        <v>80</v>
      </c>
      <c r="ED8">
        <v>48.64</v>
      </c>
      <c r="EF8">
        <v>12.244897959183669</v>
      </c>
      <c r="EG8">
        <v>17.59707462880996</v>
      </c>
      <c r="EI8">
        <v>80</v>
      </c>
      <c r="EJ8">
        <v>4.8099999999999996</v>
      </c>
      <c r="EL8">
        <v>12.244897959183669</v>
      </c>
      <c r="EM8">
        <v>8.7025023644178656</v>
      </c>
    </row>
    <row r="9" spans="1:143" x14ac:dyDescent="0.25">
      <c r="A9" t="s">
        <v>6</v>
      </c>
      <c r="B9" t="s">
        <v>70</v>
      </c>
      <c r="C9">
        <v>1.765948709245204E-13</v>
      </c>
      <c r="D9">
        <v>14010.70925948715</v>
      </c>
      <c r="E9">
        <v>4.7756924542569362E-5</v>
      </c>
      <c r="F9">
        <v>1.0446247505057869E-3</v>
      </c>
      <c r="N9">
        <v>1.2244897959183669</v>
      </c>
      <c r="O9">
        <v>99.534046916315063</v>
      </c>
      <c r="P9">
        <v>0.20755703190096569</v>
      </c>
      <c r="Q9">
        <v>7.2056254056086302E-2</v>
      </c>
      <c r="R9">
        <v>0.18633979769787901</v>
      </c>
      <c r="S9">
        <v>7.3469387755102042</v>
      </c>
      <c r="T9">
        <v>99.077322661003492</v>
      </c>
      <c r="U9">
        <v>0.37251541389229109</v>
      </c>
      <c r="V9">
        <v>0.11569341905574659</v>
      </c>
      <c r="W9">
        <v>0.43446850604819809</v>
      </c>
      <c r="Y9">
        <v>60</v>
      </c>
      <c r="Z9">
        <v>2.813333333333333</v>
      </c>
      <c r="AA9">
        <v>24.323333333333331</v>
      </c>
      <c r="AB9">
        <v>3.0133333333333332</v>
      </c>
      <c r="AC9">
        <v>69.849999999999994</v>
      </c>
      <c r="AE9">
        <v>1.2244897959183669</v>
      </c>
      <c r="AF9">
        <v>78.211915803373785</v>
      </c>
      <c r="AG9">
        <v>21.53051113516609</v>
      </c>
      <c r="AH9">
        <v>0.25757338480838449</v>
      </c>
      <c r="AI9">
        <v>8.2453339627831768E-30</v>
      </c>
      <c r="AJ9">
        <v>7.3469387755102042</v>
      </c>
      <c r="AK9">
        <v>77.038662541524147</v>
      </c>
      <c r="AL9">
        <v>21.976508873684761</v>
      </c>
      <c r="AM9">
        <v>0.26137435534601672</v>
      </c>
      <c r="AN9">
        <v>0.72345422001228921</v>
      </c>
      <c r="AP9">
        <v>60</v>
      </c>
      <c r="AQ9">
        <v>16.543333333333329</v>
      </c>
      <c r="AR9">
        <v>10.773999999999999</v>
      </c>
      <c r="AS9">
        <v>6.45</v>
      </c>
      <c r="AT9">
        <v>66.23266666666666</v>
      </c>
      <c r="AV9">
        <v>1.2244897959183669</v>
      </c>
      <c r="AW9">
        <v>92.343515764224378</v>
      </c>
      <c r="AX9">
        <v>1.1676223958295411</v>
      </c>
      <c r="AY9">
        <v>3.6010730443636478</v>
      </c>
      <c r="AZ9">
        <v>2.8877887956616259</v>
      </c>
      <c r="BA9">
        <v>7.3469387755102042</v>
      </c>
      <c r="BB9">
        <v>62.097887431794383</v>
      </c>
      <c r="BC9">
        <v>8.8114724403702276</v>
      </c>
      <c r="BD9">
        <v>13.33196298473862</v>
      </c>
      <c r="BE9">
        <v>15.75867732793343</v>
      </c>
      <c r="BG9">
        <v>60</v>
      </c>
      <c r="BH9">
        <v>80.182519499999998</v>
      </c>
      <c r="BI9">
        <v>13.004899999999999</v>
      </c>
      <c r="BJ9">
        <v>1.49</v>
      </c>
      <c r="BK9">
        <v>5.3225804999999999</v>
      </c>
      <c r="BM9">
        <v>1.2244897959183669</v>
      </c>
      <c r="BN9">
        <v>85.617365056763305</v>
      </c>
      <c r="BO9">
        <v>10.757793643577839</v>
      </c>
      <c r="BP9">
        <v>1.844792214379009</v>
      </c>
      <c r="BQ9">
        <v>1.7800491264450271</v>
      </c>
      <c r="BR9">
        <v>7.3469387755102042</v>
      </c>
      <c r="BS9">
        <v>56.168044586108522</v>
      </c>
      <c r="BT9">
        <v>17.499292273929679</v>
      </c>
      <c r="BU9">
        <v>23.266062021193679</v>
      </c>
      <c r="BV9">
        <v>3.0662777457147139</v>
      </c>
      <c r="BX9">
        <v>60</v>
      </c>
      <c r="BY9">
        <v>42.5</v>
      </c>
      <c r="BZ9">
        <v>8.4633333333333329</v>
      </c>
      <c r="CA9">
        <v>4.6100000000000003</v>
      </c>
      <c r="CB9">
        <v>44.426666666666669</v>
      </c>
      <c r="CD9">
        <v>1.2244897959183669</v>
      </c>
      <c r="CE9">
        <v>87.305237020412747</v>
      </c>
      <c r="CF9">
        <v>2.8510199156212481</v>
      </c>
      <c r="CG9">
        <v>5.064005323127974</v>
      </c>
      <c r="CH9">
        <v>4.7797377386181941</v>
      </c>
      <c r="CI9">
        <v>7.3469387755102042</v>
      </c>
      <c r="CJ9">
        <v>74.474853759309326</v>
      </c>
      <c r="CK9">
        <v>4.3914699691588712</v>
      </c>
      <c r="CL9">
        <v>9.8141785843935061</v>
      </c>
      <c r="CM9">
        <v>11.319497837624279</v>
      </c>
      <c r="CO9">
        <v>60</v>
      </c>
      <c r="CP9">
        <v>49.685000000000002</v>
      </c>
      <c r="CQ9">
        <v>33.21</v>
      </c>
      <c r="CR9">
        <v>4.4000000000000004</v>
      </c>
      <c r="CS9">
        <v>12.704999999999981</v>
      </c>
      <c r="CU9">
        <v>1.2244897959183669</v>
      </c>
      <c r="CV9">
        <v>81.038154451207291</v>
      </c>
      <c r="CW9">
        <v>17.45798063480084</v>
      </c>
      <c r="CX9">
        <v>0.92630718383317523</v>
      </c>
      <c r="CY9">
        <v>0.57755778972819838</v>
      </c>
      <c r="CZ9">
        <v>7.3469387755102042</v>
      </c>
      <c r="DA9">
        <v>74.050292500486492</v>
      </c>
      <c r="DB9">
        <v>19.34352141382206</v>
      </c>
      <c r="DC9">
        <v>2.875869240024898</v>
      </c>
      <c r="DD9">
        <v>3.7303168417798069</v>
      </c>
      <c r="DF9">
        <v>60</v>
      </c>
      <c r="DG9">
        <v>61.52</v>
      </c>
      <c r="DH9">
        <v>12.874536666666669</v>
      </c>
      <c r="DI9">
        <v>2.2999999999999998</v>
      </c>
      <c r="DJ9">
        <v>23.305463333333339</v>
      </c>
      <c r="DL9">
        <v>1.2244897959183669</v>
      </c>
      <c r="DM9">
        <v>91.688012387736947</v>
      </c>
      <c r="DN9">
        <v>4.4140353056231358</v>
      </c>
      <c r="DO9">
        <v>2.1629768746422462</v>
      </c>
      <c r="DP9">
        <v>1.735115101660065</v>
      </c>
      <c r="DQ9">
        <v>7.3469387755102042</v>
      </c>
      <c r="DR9">
        <v>57.123398004485693</v>
      </c>
      <c r="DS9">
        <v>15.32997184648943</v>
      </c>
      <c r="DT9">
        <v>19.23133177199222</v>
      </c>
      <c r="DU9">
        <v>8.4519028197910249</v>
      </c>
      <c r="DW9">
        <v>100</v>
      </c>
      <c r="DX9">
        <v>49.68</v>
      </c>
      <c r="DZ9">
        <v>14.28571428571429</v>
      </c>
      <c r="EA9">
        <v>3.384428858723719</v>
      </c>
      <c r="EC9">
        <v>100</v>
      </c>
      <c r="ED9">
        <v>49.68</v>
      </c>
      <c r="EF9">
        <v>14.28571428571429</v>
      </c>
      <c r="EG9">
        <v>18.260386364302381</v>
      </c>
      <c r="EI9">
        <v>100</v>
      </c>
      <c r="EJ9">
        <v>0.77</v>
      </c>
      <c r="EL9">
        <v>14.28571428571429</v>
      </c>
      <c r="EM9">
        <v>8.6168329113804987</v>
      </c>
    </row>
    <row r="10" spans="1:143" x14ac:dyDescent="0.25">
      <c r="A10" t="s">
        <v>71</v>
      </c>
      <c r="B10" t="s">
        <v>72</v>
      </c>
      <c r="C10">
        <v>1.52668296590773E-3</v>
      </c>
      <c r="D10">
        <v>4.2437772821795017</v>
      </c>
      <c r="E10">
        <v>5.712630426667676E-4</v>
      </c>
      <c r="F10">
        <v>1.933292331336543E-7</v>
      </c>
      <c r="M10" s="1"/>
      <c r="N10">
        <v>1.428571428571429</v>
      </c>
      <c r="O10">
        <v>99.479440942121357</v>
      </c>
      <c r="P10">
        <v>0.22984486588166231</v>
      </c>
      <c r="Q10">
        <v>7.3431916633192845E-2</v>
      </c>
      <c r="R10">
        <v>0.2172822753273545</v>
      </c>
      <c r="S10">
        <v>8.5714285714285712</v>
      </c>
      <c r="T10">
        <v>98.946404565887377</v>
      </c>
      <c r="U10">
        <v>0.41671476071085389</v>
      </c>
      <c r="V10">
        <v>0.1277425167754688</v>
      </c>
      <c r="W10">
        <v>0.50913815662557438</v>
      </c>
      <c r="AD10" s="1"/>
      <c r="AE10">
        <v>1.428571428571429</v>
      </c>
      <c r="AF10">
        <v>75.247027599242244</v>
      </c>
      <c r="AG10">
        <v>24.463764785805552</v>
      </c>
      <c r="AH10">
        <v>0.28920781192336842</v>
      </c>
      <c r="AI10">
        <v>1.077451017698686E-29</v>
      </c>
      <c r="AJ10">
        <v>8.5714285714285712</v>
      </c>
      <c r="AK10">
        <v>74.166342380295944</v>
      </c>
      <c r="AL10">
        <v>24.749715794165699</v>
      </c>
      <c r="AM10">
        <v>0.25874900143840662</v>
      </c>
      <c r="AN10">
        <v>0.82519280237748449</v>
      </c>
      <c r="AU10" s="1"/>
      <c r="AV10">
        <v>1.428571428571429</v>
      </c>
      <c r="AW10">
        <v>91.125684606132012</v>
      </c>
      <c r="AX10">
        <v>1.489183911479824</v>
      </c>
      <c r="AY10">
        <v>4.0380144801392239</v>
      </c>
      <c r="AZ10">
        <v>3.3471170023225949</v>
      </c>
      <c r="BA10">
        <v>8.5714285714285712</v>
      </c>
      <c r="BB10">
        <v>58.632951526879879</v>
      </c>
      <c r="BC10">
        <v>9.6970717135128268</v>
      </c>
      <c r="BD10">
        <v>12.780306291379659</v>
      </c>
      <c r="BE10">
        <v>18.88967064771639</v>
      </c>
      <c r="BL10" s="1"/>
      <c r="BM10">
        <v>1.428571428571429</v>
      </c>
      <c r="BN10">
        <v>83.704384310075682</v>
      </c>
      <c r="BO10">
        <v>12.18046554160404</v>
      </c>
      <c r="BP10">
        <v>2.0894082637383189</v>
      </c>
      <c r="BQ10">
        <v>2.0257419210664578</v>
      </c>
      <c r="BR10">
        <v>8.5714285714285712</v>
      </c>
      <c r="BS10">
        <v>57.294429449549853</v>
      </c>
      <c r="BT10">
        <v>16.60347372247524</v>
      </c>
      <c r="BU10">
        <v>22.489994321884009</v>
      </c>
      <c r="BV10">
        <v>3.6117791330357849</v>
      </c>
      <c r="CC10" s="1"/>
      <c r="CD10">
        <v>1.428571428571429</v>
      </c>
      <c r="CE10">
        <v>85.563605332309905</v>
      </c>
      <c r="CF10">
        <v>3.502429972797378</v>
      </c>
      <c r="CG10">
        <v>5.4846637685316901</v>
      </c>
      <c r="CH10">
        <v>5.4493009136435369</v>
      </c>
      <c r="CI10">
        <v>8.5714285714285712</v>
      </c>
      <c r="CJ10">
        <v>72.113816985299053</v>
      </c>
      <c r="CK10">
        <v>4.8043975473853244</v>
      </c>
      <c r="CL10">
        <v>9.8764062491775011</v>
      </c>
      <c r="CM10">
        <v>13.205379374083771</v>
      </c>
      <c r="CT10" s="1"/>
      <c r="CU10">
        <v>1.428571428571429</v>
      </c>
      <c r="CV10">
        <v>78.422902402012227</v>
      </c>
      <c r="CW10">
        <v>19.868764290366229</v>
      </c>
      <c r="CX10">
        <v>1.038910141633663</v>
      </c>
      <c r="CY10">
        <v>0.66942334447301244</v>
      </c>
      <c r="CZ10">
        <v>8.5714285714285712</v>
      </c>
      <c r="DA10">
        <v>71.059940672536356</v>
      </c>
      <c r="DB10">
        <v>21.739161194610091</v>
      </c>
      <c r="DC10">
        <v>2.7626051536704979</v>
      </c>
      <c r="DD10">
        <v>4.4382929700082947</v>
      </c>
      <c r="DK10" s="1"/>
      <c r="DL10">
        <v>1.428571428571429</v>
      </c>
      <c r="DM10">
        <v>90.427697965668926</v>
      </c>
      <c r="DN10">
        <v>5.1363247319991432</v>
      </c>
      <c r="DO10">
        <v>2.432733461526297</v>
      </c>
      <c r="DP10">
        <v>2.003279635781519</v>
      </c>
      <c r="DQ10">
        <v>8.5714285714285712</v>
      </c>
      <c r="DR10">
        <v>56.23763189358278</v>
      </c>
      <c r="DS10">
        <v>15.096432146904711</v>
      </c>
      <c r="DT10">
        <v>18.882261061014582</v>
      </c>
      <c r="DU10">
        <v>9.9511905955743103</v>
      </c>
      <c r="DZ10">
        <v>16.326530612244898</v>
      </c>
      <c r="EA10">
        <v>3.6456069246121618</v>
      </c>
      <c r="EF10">
        <v>16.326530612244898</v>
      </c>
      <c r="EG10">
        <v>18.923677180778579</v>
      </c>
      <c r="EL10">
        <v>16.326530612244898</v>
      </c>
      <c r="EM10">
        <v>8.5309247986728955</v>
      </c>
    </row>
    <row r="11" spans="1:143" x14ac:dyDescent="0.25">
      <c r="A11" t="s">
        <v>7</v>
      </c>
      <c r="B11" t="s">
        <v>73</v>
      </c>
      <c r="C11">
        <v>0.76321279726875524</v>
      </c>
      <c r="D11">
        <v>171685.81392619439</v>
      </c>
      <c r="E11">
        <v>3.1767076232586337E-2</v>
      </c>
      <c r="F11">
        <v>2.5208166386130461E-3</v>
      </c>
      <c r="H11" t="s">
        <v>140</v>
      </c>
      <c r="M11" s="1"/>
      <c r="N11">
        <v>1.6326530612244901</v>
      </c>
      <c r="O11">
        <v>99.428518075545796</v>
      </c>
      <c r="P11">
        <v>0.2490727161074382</v>
      </c>
      <c r="Q11">
        <v>7.4216688985661902E-2</v>
      </c>
      <c r="R11">
        <v>0.24819251929142691</v>
      </c>
      <c r="S11">
        <v>9.795918367346939</v>
      </c>
      <c r="T11">
        <v>98.820378860761778</v>
      </c>
      <c r="U11">
        <v>0.45698163525570362</v>
      </c>
      <c r="V11">
        <v>0.1383588714702495</v>
      </c>
      <c r="W11">
        <v>0.58428063251162798</v>
      </c>
      <c r="Y11" t="s">
        <v>140</v>
      </c>
      <c r="AD11" s="1"/>
      <c r="AE11">
        <v>1.6326530612244901</v>
      </c>
      <c r="AF11">
        <v>72.450485148598474</v>
      </c>
      <c r="AG11">
        <v>27.23098145585033</v>
      </c>
      <c r="AH11">
        <v>0.31853380149332328</v>
      </c>
      <c r="AI11">
        <v>1.3568507800266421E-29</v>
      </c>
      <c r="AJ11">
        <v>9.795918367346939</v>
      </c>
      <c r="AK11">
        <v>71.526868699044527</v>
      </c>
      <c r="AL11">
        <v>27.29784741666376</v>
      </c>
      <c r="AM11">
        <v>0.2530792814154042</v>
      </c>
      <c r="AN11">
        <v>0.92220458115813009</v>
      </c>
      <c r="AP11" t="s">
        <v>140</v>
      </c>
      <c r="AU11" s="1"/>
      <c r="AV11">
        <v>1.6326530612244901</v>
      </c>
      <c r="AW11">
        <v>89.923914270773551</v>
      </c>
      <c r="AX11">
        <v>1.8266135676518189</v>
      </c>
      <c r="AY11">
        <v>4.4490845977439823</v>
      </c>
      <c r="AZ11">
        <v>3.8003875639193461</v>
      </c>
      <c r="BA11">
        <v>9.795918367346939</v>
      </c>
      <c r="BB11">
        <v>55.536407389924818</v>
      </c>
      <c r="BC11">
        <v>10.46540027973373</v>
      </c>
      <c r="BD11">
        <v>12.12292051338323</v>
      </c>
      <c r="BE11">
        <v>21.87527214417366</v>
      </c>
      <c r="BG11" t="s">
        <v>140</v>
      </c>
      <c r="BL11" s="1"/>
      <c r="BM11">
        <v>1.6326530612244901</v>
      </c>
      <c r="BN11">
        <v>81.909417936683909</v>
      </c>
      <c r="BO11">
        <v>13.51140744107726</v>
      </c>
      <c r="BP11">
        <v>2.3200732927543322</v>
      </c>
      <c r="BQ11">
        <v>2.2591013952328609</v>
      </c>
      <c r="BR11">
        <v>9.795918367346939</v>
      </c>
      <c r="BS11">
        <v>58.515739746920843</v>
      </c>
      <c r="BT11">
        <v>15.706600792460209</v>
      </c>
      <c r="BU11">
        <v>21.639791377408301</v>
      </c>
      <c r="BV11">
        <v>4.1375447101541969</v>
      </c>
      <c r="BX11" t="s">
        <v>140</v>
      </c>
      <c r="CC11" s="1"/>
      <c r="CD11">
        <v>1.6326530612244901</v>
      </c>
      <c r="CE11">
        <v>83.911663886802231</v>
      </c>
      <c r="CF11">
        <v>4.1515025746053444</v>
      </c>
      <c r="CG11">
        <v>5.8485585937461497</v>
      </c>
      <c r="CH11">
        <v>6.0882749306467367</v>
      </c>
      <c r="CI11">
        <v>9.795918367346939</v>
      </c>
      <c r="CJ11">
        <v>70.014515808183802</v>
      </c>
      <c r="CK11">
        <v>5.1556157303033308</v>
      </c>
      <c r="CL11">
        <v>9.8601944846630296</v>
      </c>
      <c r="CM11">
        <v>14.969674178418041</v>
      </c>
      <c r="CO11" t="s">
        <v>140</v>
      </c>
      <c r="CT11" s="1"/>
      <c r="CU11">
        <v>1.6326530612244901</v>
      </c>
      <c r="CV11">
        <v>75.945239806295163</v>
      </c>
      <c r="CW11">
        <v>22.15004439893627</v>
      </c>
      <c r="CX11">
        <v>1.1446384060621591</v>
      </c>
      <c r="CY11">
        <v>0.76007751107960819</v>
      </c>
      <c r="CZ11">
        <v>9.795918367346939</v>
      </c>
      <c r="DA11">
        <v>68.328601347645105</v>
      </c>
      <c r="DB11">
        <v>23.931380545291159</v>
      </c>
      <c r="DC11">
        <v>2.627315987742425</v>
      </c>
      <c r="DD11">
        <v>5.1127021108893631</v>
      </c>
      <c r="DF11" t="s">
        <v>140</v>
      </c>
      <c r="DK11" s="1"/>
      <c r="DL11">
        <v>1.6326530612244901</v>
      </c>
      <c r="DM11">
        <v>89.200681055710675</v>
      </c>
      <c r="DN11">
        <v>5.8492735514691834</v>
      </c>
      <c r="DO11">
        <v>2.684091952838807</v>
      </c>
      <c r="DP11">
        <v>2.2658039531567709</v>
      </c>
      <c r="DQ11">
        <v>9.795918367346939</v>
      </c>
      <c r="DR11">
        <v>55.639513567196538</v>
      </c>
      <c r="DS11">
        <v>14.78514343663503</v>
      </c>
      <c r="DT11">
        <v>18.403897601407881</v>
      </c>
      <c r="DU11">
        <v>11.370332339229289</v>
      </c>
      <c r="DW11" t="s">
        <v>179</v>
      </c>
      <c r="DX11">
        <v>66.665863960219838</v>
      </c>
      <c r="DZ11">
        <v>18.367346938775508</v>
      </c>
      <c r="EA11">
        <v>3.9050347463830128</v>
      </c>
      <c r="EC11" t="s">
        <v>179</v>
      </c>
      <c r="ED11">
        <v>165.52946333150189</v>
      </c>
      <c r="EF11">
        <v>18.367346938775508</v>
      </c>
      <c r="EG11">
        <v>19.58694468399904</v>
      </c>
      <c r="EI11" t="s">
        <v>179</v>
      </c>
      <c r="EJ11">
        <v>7.8600592297565335</v>
      </c>
      <c r="EL11">
        <v>18.367346938775508</v>
      </c>
      <c r="EM11">
        <v>8.440908426297856</v>
      </c>
    </row>
    <row r="12" spans="1:143" x14ac:dyDescent="0.25">
      <c r="A12" t="s">
        <v>8</v>
      </c>
      <c r="B12" t="s">
        <v>74</v>
      </c>
      <c r="C12">
        <v>0.99999999244536053</v>
      </c>
      <c r="D12">
        <v>134966.02132189661</v>
      </c>
      <c r="E12">
        <v>5.150610255244497E-2</v>
      </c>
      <c r="F12">
        <v>1.327258050700812E-3</v>
      </c>
      <c r="H12" t="s">
        <v>135</v>
      </c>
      <c r="I12" s="1" t="s">
        <v>136</v>
      </c>
      <c r="J12" t="s">
        <v>137</v>
      </c>
      <c r="K12" t="s">
        <v>138</v>
      </c>
      <c r="L12" t="s">
        <v>139</v>
      </c>
      <c r="M12" s="1"/>
      <c r="N12">
        <v>1.8367346938775511</v>
      </c>
      <c r="O12">
        <v>99.380649247757447</v>
      </c>
      <c r="P12">
        <v>0.26560843547112489</v>
      </c>
      <c r="Q12">
        <v>7.4671722421013803E-2</v>
      </c>
      <c r="R12">
        <v>0.27907059428257791</v>
      </c>
      <c r="S12">
        <v>11.02040816326531</v>
      </c>
      <c r="T12">
        <v>98.698822041967674</v>
      </c>
      <c r="U12">
        <v>0.49363399044078771</v>
      </c>
      <c r="V12">
        <v>0.14769457405712469</v>
      </c>
      <c r="W12">
        <v>0.65984939353386196</v>
      </c>
      <c r="Y12" t="s">
        <v>135</v>
      </c>
      <c r="Z12" s="1" t="s">
        <v>136</v>
      </c>
      <c r="AA12" t="s">
        <v>137</v>
      </c>
      <c r="AB12" t="s">
        <v>138</v>
      </c>
      <c r="AC12" t="s">
        <v>139</v>
      </c>
      <c r="AD12" s="1"/>
      <c r="AE12">
        <v>1.8367346938775511</v>
      </c>
      <c r="AF12">
        <v>69.814715790213029</v>
      </c>
      <c r="AG12">
        <v>29.83950998403466</v>
      </c>
      <c r="AH12">
        <v>0.34577571568820342</v>
      </c>
      <c r="AI12">
        <v>1.6608076656931139E-29</v>
      </c>
      <c r="AJ12">
        <v>11.02040816326531</v>
      </c>
      <c r="AK12">
        <v>69.106982481057855</v>
      </c>
      <c r="AL12">
        <v>29.63279526165843</v>
      </c>
      <c r="AM12">
        <v>0.24551453354370259</v>
      </c>
      <c r="AN12">
        <v>1.014707699483272</v>
      </c>
      <c r="AP12" t="s">
        <v>135</v>
      </c>
      <c r="AQ12" s="1" t="s">
        <v>136</v>
      </c>
      <c r="AR12" t="s">
        <v>137</v>
      </c>
      <c r="AS12" t="s">
        <v>138</v>
      </c>
      <c r="AT12" t="s">
        <v>139</v>
      </c>
      <c r="AU12" s="1"/>
      <c r="AV12">
        <v>1.8367346938775511</v>
      </c>
      <c r="AW12">
        <v>88.737993618825044</v>
      </c>
      <c r="AX12">
        <v>2.1757628954643682</v>
      </c>
      <c r="AY12">
        <v>4.8385633703240574</v>
      </c>
      <c r="AZ12">
        <v>4.2476801156676416</v>
      </c>
      <c r="BA12">
        <v>11.02040816326531</v>
      </c>
      <c r="BB12">
        <v>52.746048846919393</v>
      </c>
      <c r="BC12">
        <v>11.128639016597511</v>
      </c>
      <c r="BD12">
        <v>11.42749302906283</v>
      </c>
      <c r="BE12">
        <v>24.69781954711716</v>
      </c>
      <c r="BG12" t="s">
        <v>135</v>
      </c>
      <c r="BH12" s="1" t="s">
        <v>136</v>
      </c>
      <c r="BI12" t="s">
        <v>137</v>
      </c>
      <c r="BJ12" t="s">
        <v>138</v>
      </c>
      <c r="BK12" t="s">
        <v>139</v>
      </c>
      <c r="BL12" s="1"/>
      <c r="BM12">
        <v>1.8367346938775511</v>
      </c>
      <c r="BN12">
        <v>80.226053114890519</v>
      </c>
      <c r="BO12">
        <v>14.75538169892457</v>
      </c>
      <c r="BP12">
        <v>2.537733628882398</v>
      </c>
      <c r="BQ12">
        <v>2.4808318202407138</v>
      </c>
      <c r="BR12">
        <v>11.02040816326531</v>
      </c>
      <c r="BS12">
        <v>59.755121812397682</v>
      </c>
      <c r="BT12">
        <v>14.836041279734379</v>
      </c>
      <c r="BU12">
        <v>20.765629846884249</v>
      </c>
      <c r="BV12">
        <v>4.642883687927112</v>
      </c>
      <c r="BX12" t="s">
        <v>135</v>
      </c>
      <c r="BY12" s="1" t="s">
        <v>136</v>
      </c>
      <c r="BZ12" t="s">
        <v>137</v>
      </c>
      <c r="CA12" t="s">
        <v>138</v>
      </c>
      <c r="CB12" t="s">
        <v>139</v>
      </c>
      <c r="CC12" s="1"/>
      <c r="CD12">
        <v>1.8367346938775511</v>
      </c>
      <c r="CE12">
        <v>82.344045382301857</v>
      </c>
      <c r="CF12">
        <v>4.7907157103054461</v>
      </c>
      <c r="CG12">
        <v>6.1667869465059262</v>
      </c>
      <c r="CH12">
        <v>6.6984519509354792</v>
      </c>
      <c r="CI12">
        <v>11.02040816326531</v>
      </c>
      <c r="CJ12">
        <v>68.13667755478842</v>
      </c>
      <c r="CK12">
        <v>5.4520732170895174</v>
      </c>
      <c r="CL12">
        <v>9.8000510041823112</v>
      </c>
      <c r="CM12">
        <v>16.611198610452401</v>
      </c>
      <c r="CO12" t="s">
        <v>135</v>
      </c>
      <c r="CP12" s="1" t="s">
        <v>136</v>
      </c>
      <c r="CQ12" t="s">
        <v>137</v>
      </c>
      <c r="CR12" t="s">
        <v>138</v>
      </c>
      <c r="CS12" t="s">
        <v>139</v>
      </c>
      <c r="CT12" s="1"/>
      <c r="CU12">
        <v>1.8367346938775511</v>
      </c>
      <c r="CV12">
        <v>73.599326845467289</v>
      </c>
      <c r="CW12">
        <v>24.30676168844079</v>
      </c>
      <c r="CX12">
        <v>1.2443756041039959</v>
      </c>
      <c r="CY12">
        <v>0.84953606841163698</v>
      </c>
      <c r="CZ12">
        <v>11.02040816326531</v>
      </c>
      <c r="DA12">
        <v>65.834723775066777</v>
      </c>
      <c r="DB12">
        <v>25.931969480888799</v>
      </c>
      <c r="DC12">
        <v>2.4820163696118849</v>
      </c>
      <c r="DD12">
        <v>5.7512903586578661</v>
      </c>
      <c r="DF12" t="s">
        <v>135</v>
      </c>
      <c r="DG12" s="1" t="s">
        <v>136</v>
      </c>
      <c r="DH12" t="s">
        <v>137</v>
      </c>
      <c r="DI12" t="s">
        <v>138</v>
      </c>
      <c r="DJ12" t="s">
        <v>139</v>
      </c>
      <c r="DK12" s="1"/>
      <c r="DL12">
        <v>1.8367346938775511</v>
      </c>
      <c r="DM12">
        <v>88.006106759840691</v>
      </c>
      <c r="DN12">
        <v>6.5515815238481077</v>
      </c>
      <c r="DO12">
        <v>2.9190583066185609</v>
      </c>
      <c r="DP12">
        <v>2.5228226222607799</v>
      </c>
      <c r="DQ12">
        <v>11.02040816326531</v>
      </c>
      <c r="DR12">
        <v>55.233382956501437</v>
      </c>
      <c r="DS12">
        <v>14.432094184213669</v>
      </c>
      <c r="DT12">
        <v>17.859170563696349</v>
      </c>
      <c r="DU12">
        <v>12.705915544483659</v>
      </c>
      <c r="DW12" t="s">
        <v>180</v>
      </c>
      <c r="DX12">
        <v>0.96667439952077938</v>
      </c>
      <c r="DZ12">
        <v>20.408163265306118</v>
      </c>
      <c r="EA12">
        <v>4.1674995445077769</v>
      </c>
      <c r="EC12" t="s">
        <v>180</v>
      </c>
      <c r="ED12">
        <v>0.96560562343080147</v>
      </c>
      <c r="EF12">
        <v>20.408163265306118</v>
      </c>
      <c r="EG12">
        <v>20.2501865007848</v>
      </c>
      <c r="EI12" t="s">
        <v>180</v>
      </c>
      <c r="EJ12">
        <v>0.87917594134414756</v>
      </c>
      <c r="EL12">
        <v>20.408163265306118</v>
      </c>
      <c r="EM12">
        <v>8.3464111513619965</v>
      </c>
    </row>
    <row r="13" spans="1:143" x14ac:dyDescent="0.25">
      <c r="A13" t="s">
        <v>75</v>
      </c>
      <c r="B13" t="s">
        <v>76</v>
      </c>
      <c r="C13">
        <v>0.20630678258607321</v>
      </c>
      <c r="D13">
        <v>343.34528233375079</v>
      </c>
      <c r="E13">
        <v>3.6563499727602602E-2</v>
      </c>
      <c r="F13">
        <v>16276.07491771077</v>
      </c>
      <c r="H13">
        <v>0</v>
      </c>
      <c r="I13">
        <v>0</v>
      </c>
      <c r="J13">
        <v>0</v>
      </c>
      <c r="K13">
        <v>0</v>
      </c>
      <c r="L13">
        <v>0</v>
      </c>
      <c r="M13" s="1"/>
      <c r="N13">
        <v>2.0408163265306118</v>
      </c>
      <c r="O13">
        <v>99.335389570018535</v>
      </c>
      <c r="P13">
        <v>0.27978153398952282</v>
      </c>
      <c r="Q13">
        <v>7.4912348431759548E-2</v>
      </c>
      <c r="R13">
        <v>0.30991654748355879</v>
      </c>
      <c r="S13">
        <v>12.244897959183669</v>
      </c>
      <c r="T13">
        <v>98.581341019557172</v>
      </c>
      <c r="U13">
        <v>0.52696938979496155</v>
      </c>
      <c r="V13">
        <v>0.15588870637491789</v>
      </c>
      <c r="W13">
        <v>0.73580088427183554</v>
      </c>
      <c r="Y13">
        <v>0</v>
      </c>
      <c r="Z13">
        <v>0</v>
      </c>
      <c r="AA13">
        <v>0</v>
      </c>
      <c r="AB13">
        <v>0</v>
      </c>
      <c r="AC13">
        <v>0</v>
      </c>
      <c r="AD13" s="1"/>
      <c r="AE13">
        <v>2.0408163265306118</v>
      </c>
      <c r="AF13">
        <v>67.332836975620936</v>
      </c>
      <c r="AG13">
        <v>32.296046851354284</v>
      </c>
      <c r="AH13">
        <v>0.37112069667450598</v>
      </c>
      <c r="AI13">
        <v>1.9876352263542741E-29</v>
      </c>
      <c r="AJ13">
        <v>12.244897959183669</v>
      </c>
      <c r="AK13">
        <v>66.894147501726351</v>
      </c>
      <c r="AL13">
        <v>31.76610284769788</v>
      </c>
      <c r="AM13">
        <v>0.23684034996506681</v>
      </c>
      <c r="AN13">
        <v>1.102909259489893</v>
      </c>
      <c r="AP13">
        <v>0</v>
      </c>
      <c r="AQ13">
        <v>0</v>
      </c>
      <c r="AR13">
        <v>0</v>
      </c>
      <c r="AS13">
        <v>0</v>
      </c>
      <c r="AT13">
        <v>0</v>
      </c>
      <c r="AU13" s="1"/>
      <c r="AV13">
        <v>2.0408163265306118</v>
      </c>
      <c r="AW13">
        <v>87.567714413089234</v>
      </c>
      <c r="AX13">
        <v>2.533065727673423</v>
      </c>
      <c r="AY13">
        <v>5.2101466614689</v>
      </c>
      <c r="AZ13">
        <v>4.6890731981908873</v>
      </c>
      <c r="BA13">
        <v>12.244897959183669</v>
      </c>
      <c r="BB13">
        <v>50.215902546401708</v>
      </c>
      <c r="BC13">
        <v>11.69770550275673</v>
      </c>
      <c r="BD13">
        <v>10.733911491206779</v>
      </c>
      <c r="BE13">
        <v>27.3524808894486</v>
      </c>
      <c r="BG13">
        <v>0</v>
      </c>
      <c r="BH13">
        <v>0</v>
      </c>
      <c r="BI13">
        <v>0</v>
      </c>
      <c r="BJ13">
        <v>0</v>
      </c>
      <c r="BK13">
        <v>0</v>
      </c>
      <c r="BL13" s="1"/>
      <c r="BM13">
        <v>2.0408163265306118</v>
      </c>
      <c r="BN13">
        <v>78.64791632292534</v>
      </c>
      <c r="BO13">
        <v>15.917159321064471</v>
      </c>
      <c r="BP13">
        <v>2.7432905221860531</v>
      </c>
      <c r="BQ13">
        <v>2.6916341183402341</v>
      </c>
      <c r="BR13">
        <v>12.244897959183669</v>
      </c>
      <c r="BS13">
        <v>60.973935750800877</v>
      </c>
      <c r="BT13">
        <v>14.00389952943339</v>
      </c>
      <c r="BU13">
        <v>19.894010237091361</v>
      </c>
      <c r="BV13">
        <v>5.1278311096158724</v>
      </c>
      <c r="BX13">
        <v>0</v>
      </c>
      <c r="BY13">
        <v>0</v>
      </c>
      <c r="BZ13">
        <v>0</v>
      </c>
      <c r="CA13">
        <v>0</v>
      </c>
      <c r="CB13">
        <v>0</v>
      </c>
      <c r="CC13" s="1"/>
      <c r="CD13">
        <v>2.0408163265306118</v>
      </c>
      <c r="CE13">
        <v>80.855739481425942</v>
      </c>
      <c r="CF13">
        <v>5.4146138641946449</v>
      </c>
      <c r="CG13">
        <v>6.4481410501253933</v>
      </c>
      <c r="CH13">
        <v>7.2815055669778026</v>
      </c>
      <c r="CI13">
        <v>12.244897959183669</v>
      </c>
      <c r="CJ13">
        <v>66.445685112847272</v>
      </c>
      <c r="CK13">
        <v>5.7003550180085254</v>
      </c>
      <c r="CL13">
        <v>9.7213210297656474</v>
      </c>
      <c r="CM13">
        <v>18.132639218575399</v>
      </c>
      <c r="CO13">
        <v>0</v>
      </c>
      <c r="CP13">
        <v>0</v>
      </c>
      <c r="CQ13">
        <v>0</v>
      </c>
      <c r="CR13">
        <v>0</v>
      </c>
      <c r="CS13">
        <v>0</v>
      </c>
      <c r="CT13" s="1"/>
      <c r="CU13">
        <v>2.0408163265306118</v>
      </c>
      <c r="CV13">
        <v>71.379347444700301</v>
      </c>
      <c r="CW13">
        <v>26.343850677673231</v>
      </c>
      <c r="CX13">
        <v>1.3389878633406691</v>
      </c>
      <c r="CY13">
        <v>0.9378147758518407</v>
      </c>
      <c r="CZ13">
        <v>12.244897959183669</v>
      </c>
      <c r="DA13">
        <v>63.558798457607118</v>
      </c>
      <c r="DB13">
        <v>27.752361078915211</v>
      </c>
      <c r="DC13">
        <v>2.3359007377778198</v>
      </c>
      <c r="DD13">
        <v>6.352939703521729</v>
      </c>
      <c r="DF13">
        <v>0</v>
      </c>
      <c r="DG13">
        <v>0</v>
      </c>
      <c r="DH13">
        <v>0</v>
      </c>
      <c r="DI13">
        <v>0</v>
      </c>
      <c r="DJ13">
        <v>0</v>
      </c>
      <c r="DK13" s="1"/>
      <c r="DL13">
        <v>2.0408163265306118</v>
      </c>
      <c r="DM13">
        <v>86.84315976614252</v>
      </c>
      <c r="DN13">
        <v>7.2423397733375756</v>
      </c>
      <c r="DO13">
        <v>3.1392131363870148</v>
      </c>
      <c r="DP13">
        <v>2.7744663164208072</v>
      </c>
      <c r="DQ13">
        <v>12.244897959183669</v>
      </c>
      <c r="DR13">
        <v>54.957870093092502</v>
      </c>
      <c r="DS13">
        <v>14.05890217049406</v>
      </c>
      <c r="DT13">
        <v>17.287271290668979</v>
      </c>
      <c r="DU13">
        <v>13.95839823641586</v>
      </c>
      <c r="DW13" t="s">
        <v>219</v>
      </c>
      <c r="DX13">
        <v>-351870.78437139711</v>
      </c>
      <c r="DZ13">
        <v>22.448979591836739</v>
      </c>
      <c r="EA13">
        <v>4.4372482880183917</v>
      </c>
      <c r="EC13" t="s">
        <v>219</v>
      </c>
      <c r="ED13">
        <v>-454673.06392982701</v>
      </c>
      <c r="EF13">
        <v>22.448979591836739</v>
      </c>
      <c r="EG13">
        <v>20.91340026294327</v>
      </c>
      <c r="EI13" t="s">
        <v>219</v>
      </c>
      <c r="EJ13">
        <v>-27770.015160739549</v>
      </c>
      <c r="EL13">
        <v>22.448979591836739</v>
      </c>
      <c r="EM13">
        <v>8.2401234715950782</v>
      </c>
    </row>
    <row r="14" spans="1:143" x14ac:dyDescent="0.25">
      <c r="A14" t="s">
        <v>77</v>
      </c>
      <c r="B14" t="s">
        <v>78</v>
      </c>
      <c r="C14">
        <v>3.0940218826593013E-20</v>
      </c>
      <c r="D14">
        <v>78094.843756519898</v>
      </c>
      <c r="E14">
        <v>3.1064150347200292E-41</v>
      </c>
      <c r="F14">
        <v>23140.325995453812</v>
      </c>
      <c r="H14">
        <v>1</v>
      </c>
      <c r="I14">
        <v>0.27027581271524997</v>
      </c>
      <c r="J14">
        <v>1.322455628325158E-2</v>
      </c>
      <c r="K14">
        <v>0.1</v>
      </c>
      <c r="L14">
        <v>0.25074713567656159</v>
      </c>
      <c r="M14" s="1"/>
      <c r="N14">
        <v>2.2448979591836742</v>
      </c>
      <c r="O14">
        <v>99.292353199663282</v>
      </c>
      <c r="P14">
        <v>0.2918960147637486</v>
      </c>
      <c r="Q14">
        <v>7.5020363405642526E-2</v>
      </c>
      <c r="R14">
        <v>0.3407304220368611</v>
      </c>
      <c r="S14">
        <v>13.469387755102041</v>
      </c>
      <c r="T14">
        <v>98.467542703582382</v>
      </c>
      <c r="U14">
        <v>0.55728539684708067</v>
      </c>
      <c r="V14">
        <v>0.16308035026245249</v>
      </c>
      <c r="W14">
        <v>0.81209154930510752</v>
      </c>
      <c r="Y14">
        <v>1</v>
      </c>
      <c r="Z14">
        <v>3.6523949524782862</v>
      </c>
      <c r="AA14">
        <v>3.594090829248596</v>
      </c>
      <c r="AB14">
        <v>0.02</v>
      </c>
      <c r="AC14">
        <v>0.6496922348312314</v>
      </c>
      <c r="AD14" s="1"/>
      <c r="AE14">
        <v>2.2448979591836742</v>
      </c>
      <c r="AF14">
        <v>64.996789122954254</v>
      </c>
      <c r="AG14">
        <v>34.608452509082007</v>
      </c>
      <c r="AH14">
        <v>0.39476358063533779</v>
      </c>
      <c r="AI14">
        <v>2.3354275882760211E-29</v>
      </c>
      <c r="AJ14">
        <v>13.469387755102041</v>
      </c>
      <c r="AK14">
        <v>64.875968364414902</v>
      </c>
      <c r="AL14">
        <v>33.709342522887127</v>
      </c>
      <c r="AM14">
        <v>0.22767491547558771</v>
      </c>
      <c r="AN14">
        <v>1.1870141554246729</v>
      </c>
      <c r="AP14">
        <v>1</v>
      </c>
      <c r="AQ14">
        <v>7.0618175186467864</v>
      </c>
      <c r="AR14">
        <v>5.9628479399994633E-2</v>
      </c>
      <c r="AS14">
        <v>0.16</v>
      </c>
      <c r="AT14">
        <v>7.063881526627001</v>
      </c>
      <c r="AU14" s="1"/>
      <c r="AV14">
        <v>2.2448979591836742</v>
      </c>
      <c r="AW14">
        <v>86.412865567577171</v>
      </c>
      <c r="AX14">
        <v>2.8952682943914501</v>
      </c>
      <c r="AY14">
        <v>5.5672197118256808</v>
      </c>
      <c r="AZ14">
        <v>5.1246464265885407</v>
      </c>
      <c r="BA14">
        <v>13.469387755102041</v>
      </c>
      <c r="BB14">
        <v>47.915535557160283</v>
      </c>
      <c r="BC14">
        <v>12.18157409130923</v>
      </c>
      <c r="BD14">
        <v>10.059212583380599</v>
      </c>
      <c r="BE14">
        <v>29.84367841579202</v>
      </c>
      <c r="BG14">
        <v>1</v>
      </c>
      <c r="BH14">
        <v>2.755000000000003</v>
      </c>
      <c r="BI14">
        <v>0.37603257461122958</v>
      </c>
      <c r="BJ14">
        <v>0.16</v>
      </c>
      <c r="BK14">
        <v>0.1132357915243183</v>
      </c>
      <c r="BL14" s="1"/>
      <c r="BM14">
        <v>2.2448979591836742</v>
      </c>
      <c r="BN14">
        <v>77.169343872091957</v>
      </c>
      <c r="BO14">
        <v>17.001048973933202</v>
      </c>
      <c r="BP14">
        <v>2.9374825060072358</v>
      </c>
      <c r="BQ14">
        <v>2.8921248817478711</v>
      </c>
      <c r="BR14">
        <v>13.469387755102041</v>
      </c>
      <c r="BS14">
        <v>62.152016259774982</v>
      </c>
      <c r="BT14">
        <v>13.21519641296411</v>
      </c>
      <c r="BU14">
        <v>19.039680306048819</v>
      </c>
      <c r="BV14">
        <v>5.5927836481525981</v>
      </c>
      <c r="BX14">
        <v>1</v>
      </c>
      <c r="BY14">
        <v>1.8377907933168021</v>
      </c>
      <c r="BZ14">
        <v>0.29544693074880463</v>
      </c>
      <c r="CA14">
        <v>0.23</v>
      </c>
      <c r="CB14">
        <v>1.8755436248962301</v>
      </c>
      <c r="CC14" s="1"/>
      <c r="CD14">
        <v>2.2448979591836742</v>
      </c>
      <c r="CE14">
        <v>79.441914149891858</v>
      </c>
      <c r="CF14">
        <v>6.0188403133939454</v>
      </c>
      <c r="CG14">
        <v>6.7001941890892596</v>
      </c>
      <c r="CH14">
        <v>7.8390512732331556</v>
      </c>
      <c r="CI14">
        <v>13.469387755102041</v>
      </c>
      <c r="CJ14">
        <v>64.918814289854382</v>
      </c>
      <c r="CK14">
        <v>5.9056596409075661</v>
      </c>
      <c r="CL14">
        <v>9.6345189906201441</v>
      </c>
      <c r="CM14">
        <v>19.541007481410869</v>
      </c>
      <c r="CO14">
        <v>1</v>
      </c>
      <c r="CP14">
        <v>0.2349999999999994</v>
      </c>
      <c r="CQ14">
        <v>2.617815034633947</v>
      </c>
      <c r="CR14">
        <v>0.59</v>
      </c>
      <c r="CS14">
        <v>0.65199693250812196</v>
      </c>
      <c r="CT14" s="1"/>
      <c r="CU14">
        <v>2.2448979591836742</v>
      </c>
      <c r="CV14">
        <v>69.27990143711061</v>
      </c>
      <c r="CW14">
        <v>28.265989404690039</v>
      </c>
      <c r="CX14">
        <v>1.4291821633439119</v>
      </c>
      <c r="CY14">
        <v>1.024929000987344</v>
      </c>
      <c r="CZ14">
        <v>13.469387755102041</v>
      </c>
      <c r="DA14">
        <v>61.483703891505009</v>
      </c>
      <c r="DB14">
        <v>29.403878037093449</v>
      </c>
      <c r="DC14">
        <v>2.1941133915799642</v>
      </c>
      <c r="DD14">
        <v>6.9183046589992641</v>
      </c>
      <c r="DF14">
        <v>1</v>
      </c>
      <c r="DG14">
        <v>1.774999999999999</v>
      </c>
      <c r="DH14">
        <v>0.61829514706884814</v>
      </c>
      <c r="DI14">
        <v>1.01</v>
      </c>
      <c r="DJ14">
        <v>1.7416299836647251</v>
      </c>
      <c r="DK14" s="1"/>
      <c r="DL14">
        <v>2.2448979591836742</v>
      </c>
      <c r="DM14">
        <v>85.711024762699637</v>
      </c>
      <c r="DN14">
        <v>7.9206394241392504</v>
      </c>
      <c r="DO14">
        <v>3.3461370556656229</v>
      </c>
      <c r="DP14">
        <v>3.0208657089641142</v>
      </c>
      <c r="DQ14">
        <v>13.469387755102041</v>
      </c>
      <c r="DR14">
        <v>54.776654262841262</v>
      </c>
      <c r="DS14">
        <v>13.67732533694249</v>
      </c>
      <c r="DT14">
        <v>16.709565365876308</v>
      </c>
      <c r="DU14">
        <v>15.130915470674481</v>
      </c>
      <c r="DW14" t="s">
        <v>207</v>
      </c>
      <c r="DZ14">
        <v>24.489795918367349</v>
      </c>
      <c r="EA14">
        <v>4.7180978632446191</v>
      </c>
      <c r="EC14" t="s">
        <v>207</v>
      </c>
      <c r="EF14">
        <v>24.489795918367349</v>
      </c>
      <c r="EG14">
        <v>21.576583482180901</v>
      </c>
      <c r="EI14" t="s">
        <v>207</v>
      </c>
      <c r="EL14">
        <v>24.489795918367349</v>
      </c>
      <c r="EM14">
        <v>8.1431457630197688</v>
      </c>
    </row>
    <row r="15" spans="1:143" x14ac:dyDescent="0.25">
      <c r="A15" t="s">
        <v>79</v>
      </c>
      <c r="B15" t="s">
        <v>80</v>
      </c>
      <c r="C15">
        <v>2.7679877013765419E-3</v>
      </c>
      <c r="D15">
        <v>2.5567286577119752</v>
      </c>
      <c r="E15">
        <v>1.1689708929656659E-3</v>
      </c>
      <c r="F15">
        <v>2765.9447702295652</v>
      </c>
      <c r="H15">
        <v>3</v>
      </c>
      <c r="I15">
        <v>0.44663049462067761</v>
      </c>
      <c r="J15">
        <v>8.902933349308112E-2</v>
      </c>
      <c r="K15">
        <v>0.03</v>
      </c>
      <c r="L15">
        <v>0.4366378092915098</v>
      </c>
      <c r="M15" s="1"/>
      <c r="N15">
        <v>2.4489795918367352</v>
      </c>
      <c r="O15">
        <v>99.251206195572948</v>
      </c>
      <c r="P15">
        <v>0.30222595298129612</v>
      </c>
      <c r="Q15">
        <v>7.5055592893124037E-2</v>
      </c>
      <c r="R15">
        <v>0.37151225841833668</v>
      </c>
      <c r="S15">
        <v>14.69387755102041</v>
      </c>
      <c r="T15">
        <v>98.357101606990057</v>
      </c>
      <c r="U15">
        <v>0.58483171066402129</v>
      </c>
      <c r="V15">
        <v>0.16938183276448529</v>
      </c>
      <c r="W15">
        <v>0.8886848495770705</v>
      </c>
      <c r="Y15">
        <v>3</v>
      </c>
      <c r="Z15">
        <v>4.4184379309887349</v>
      </c>
      <c r="AA15">
        <v>4.2446635614616159</v>
      </c>
      <c r="AB15">
        <v>0.2</v>
      </c>
      <c r="AC15">
        <v>1.2105473968416109</v>
      </c>
      <c r="AD15" s="1"/>
      <c r="AE15">
        <v>2.4489795918367352</v>
      </c>
      <c r="AF15">
        <v>62.800185624243277</v>
      </c>
      <c r="AG15">
        <v>36.782999937047087</v>
      </c>
      <c r="AH15">
        <v>0.41681864561057508</v>
      </c>
      <c r="AI15">
        <v>2.7028246396676301E-29</v>
      </c>
      <c r="AJ15">
        <v>14.69387755102041</v>
      </c>
      <c r="AK15">
        <v>63.041033910444469</v>
      </c>
      <c r="AL15">
        <v>35.473427057435813</v>
      </c>
      <c r="AM15">
        <v>0.2183265984311413</v>
      </c>
      <c r="AN15">
        <v>1.2672123929454659</v>
      </c>
      <c r="AP15">
        <v>3</v>
      </c>
      <c r="AQ15">
        <v>4.3906137257664692</v>
      </c>
      <c r="AR15">
        <v>0.66903952714984538</v>
      </c>
      <c r="AS15">
        <v>2.4700000000000002</v>
      </c>
      <c r="AT15">
        <v>0.98349662524840409</v>
      </c>
      <c r="AU15" s="1"/>
      <c r="AV15">
        <v>2.4489795918367352</v>
      </c>
      <c r="AW15">
        <v>85.273247047085988</v>
      </c>
      <c r="AX15">
        <v>3.2607567623232718</v>
      </c>
      <c r="AY15">
        <v>5.9115209430243914</v>
      </c>
      <c r="AZ15">
        <v>5.5544752479456747</v>
      </c>
      <c r="BA15">
        <v>14.69387755102041</v>
      </c>
      <c r="BB15">
        <v>45.817310680140018</v>
      </c>
      <c r="BC15">
        <v>12.58868429549238</v>
      </c>
      <c r="BD15">
        <v>9.417274538993242</v>
      </c>
      <c r="BE15">
        <v>32.176731383097888</v>
      </c>
      <c r="BG15">
        <v>3</v>
      </c>
      <c r="BH15">
        <v>0</v>
      </c>
      <c r="BI15">
        <v>1.9601650272872431</v>
      </c>
      <c r="BJ15">
        <v>0.08</v>
      </c>
      <c r="BK15">
        <v>0.88968930126358647</v>
      </c>
      <c r="BL15" s="1"/>
      <c r="BM15">
        <v>2.4489795918367352</v>
      </c>
      <c r="BN15">
        <v>75.785138768446643</v>
      </c>
      <c r="BO15">
        <v>18.011035835252191</v>
      </c>
      <c r="BP15">
        <v>3.1209617419153952</v>
      </c>
      <c r="BQ15">
        <v>3.0828641395418672</v>
      </c>
      <c r="BR15">
        <v>14.69387755102041</v>
      </c>
      <c r="BS15">
        <v>63.279993422433243</v>
      </c>
      <c r="BT15">
        <v>12.47107084688499</v>
      </c>
      <c r="BU15">
        <v>18.210264074855679</v>
      </c>
      <c r="BV15">
        <v>6.0383482827663357</v>
      </c>
      <c r="BX15">
        <v>3</v>
      </c>
      <c r="BY15">
        <v>1.8020751926598391</v>
      </c>
      <c r="BZ15">
        <v>0.1087300428686676</v>
      </c>
      <c r="CA15">
        <v>0.62</v>
      </c>
      <c r="CB15">
        <v>1.908847092415267</v>
      </c>
      <c r="CC15" s="1"/>
      <c r="CD15">
        <v>2.4489795918367352</v>
      </c>
      <c r="CE15">
        <v>78.097934519830517</v>
      </c>
      <c r="CF15">
        <v>6.6007046912534308</v>
      </c>
      <c r="CG15">
        <v>6.9287256290555348</v>
      </c>
      <c r="CH15">
        <v>8.3726351047080971</v>
      </c>
      <c r="CI15">
        <v>14.69387755102041</v>
      </c>
      <c r="CJ15">
        <v>63.537164131954469</v>
      </c>
      <c r="CK15">
        <v>6.0726133423750506</v>
      </c>
      <c r="CL15">
        <v>9.5463090013234364</v>
      </c>
      <c r="CM15">
        <v>20.843914135544839</v>
      </c>
      <c r="CO15">
        <v>3</v>
      </c>
      <c r="CP15">
        <v>0</v>
      </c>
      <c r="CQ15">
        <v>2.7881694512509281</v>
      </c>
      <c r="CR15">
        <v>0.41</v>
      </c>
      <c r="CS15">
        <v>0.60434537586824744</v>
      </c>
      <c r="CT15" s="1"/>
      <c r="CU15">
        <v>2.4489795918367352</v>
      </c>
      <c r="CV15">
        <v>67.294948942705503</v>
      </c>
      <c r="CW15">
        <v>30.078470576650741</v>
      </c>
      <c r="CX15">
        <v>1.515687670900012</v>
      </c>
      <c r="CY15">
        <v>1.110894791426867</v>
      </c>
      <c r="CZ15">
        <v>14.69387755102041</v>
      </c>
      <c r="DA15">
        <v>59.596014578968102</v>
      </c>
      <c r="DB15">
        <v>30.896540427923679</v>
      </c>
      <c r="DC15">
        <v>2.058344607559047</v>
      </c>
      <c r="DD15">
        <v>7.4491003617967344</v>
      </c>
      <c r="DF15">
        <v>3</v>
      </c>
      <c r="DG15">
        <v>4.8225788398601317</v>
      </c>
      <c r="DH15">
        <v>2.471376134868986</v>
      </c>
      <c r="DI15">
        <v>0.45</v>
      </c>
      <c r="DJ15">
        <v>0.70712445863510986</v>
      </c>
      <c r="DK15" s="1"/>
      <c r="DL15">
        <v>2.4489795918367352</v>
      </c>
      <c r="DM15">
        <v>84.60892686055081</v>
      </c>
      <c r="DN15">
        <v>8.5858202776170387</v>
      </c>
      <c r="DO15">
        <v>3.541128444119606</v>
      </c>
      <c r="DP15">
        <v>3.2621461969260941</v>
      </c>
      <c r="DQ15">
        <v>14.69387755102041</v>
      </c>
      <c r="DR15">
        <v>54.663660838996023</v>
      </c>
      <c r="DS15">
        <v>13.295135246542349</v>
      </c>
      <c r="DT15">
        <v>16.140200177781299</v>
      </c>
      <c r="DU15">
        <v>16.227578024131269</v>
      </c>
      <c r="DW15" t="s">
        <v>153</v>
      </c>
      <c r="DX15" t="s">
        <v>154</v>
      </c>
      <c r="DZ15">
        <v>26.530612244897959</v>
      </c>
      <c r="EA15">
        <v>5.0136457780281383</v>
      </c>
      <c r="EC15" t="s">
        <v>153</v>
      </c>
      <c r="ED15" t="s">
        <v>154</v>
      </c>
      <c r="EF15">
        <v>26.530612244897959</v>
      </c>
      <c r="EG15">
        <v>22.239733733612599</v>
      </c>
      <c r="EI15" t="s">
        <v>153</v>
      </c>
      <c r="EJ15" t="s">
        <v>154</v>
      </c>
      <c r="EL15">
        <v>26.530612244897959</v>
      </c>
      <c r="EM15">
        <v>8.0363255617460112</v>
      </c>
    </row>
    <row r="16" spans="1:143" x14ac:dyDescent="0.25">
      <c r="A16" t="s">
        <v>81</v>
      </c>
      <c r="B16" t="s">
        <v>82</v>
      </c>
      <c r="C16">
        <v>1.136900277361187E-8</v>
      </c>
      <c r="D16">
        <v>6835836.6361196917</v>
      </c>
      <c r="E16">
        <v>2.6970997948071619E-8</v>
      </c>
      <c r="F16">
        <v>10508771.131031079</v>
      </c>
      <c r="H16">
        <v>5</v>
      </c>
      <c r="I16">
        <v>0.48511917659226328</v>
      </c>
      <c r="J16">
        <v>4.6427960923947173E-2</v>
      </c>
      <c r="K16">
        <v>0.15</v>
      </c>
      <c r="L16">
        <v>0.45900442257346502</v>
      </c>
      <c r="M16" s="1"/>
      <c r="N16">
        <v>2.6530612244897962</v>
      </c>
      <c r="O16">
        <v>99.211629976058063</v>
      </c>
      <c r="P16">
        <v>0.31105737586224208</v>
      </c>
      <c r="Q16">
        <v>7.5050554076804651E-2</v>
      </c>
      <c r="R16">
        <v>0.40226209387080519</v>
      </c>
      <c r="S16">
        <v>15.91836734693878</v>
      </c>
      <c r="T16">
        <v>98.249618629498812</v>
      </c>
      <c r="U16">
        <v>0.60991504682599762</v>
      </c>
      <c r="V16">
        <v>0.17493045310498029</v>
      </c>
      <c r="W16">
        <v>0.96553587056589196</v>
      </c>
      <c r="Y16">
        <v>5</v>
      </c>
      <c r="Z16">
        <v>2.0550000000000002</v>
      </c>
      <c r="AA16">
        <v>1.9044815567497611</v>
      </c>
      <c r="AB16">
        <v>0.18</v>
      </c>
      <c r="AC16">
        <v>2.3489572154468892</v>
      </c>
      <c r="AD16" s="1"/>
      <c r="AE16">
        <v>2.6530612244897962</v>
      </c>
      <c r="AF16">
        <v>60.73720877605485</v>
      </c>
      <c r="AG16">
        <v>38.825418443420389</v>
      </c>
      <c r="AH16">
        <v>0.43737628007421542</v>
      </c>
      <c r="AI16">
        <v>3.0886400981657023E-29</v>
      </c>
      <c r="AJ16">
        <v>15.91836734693878</v>
      </c>
      <c r="AK16">
        <v>61.378836479155339</v>
      </c>
      <c r="AL16">
        <v>37.068512063060318</v>
      </c>
      <c r="AM16">
        <v>0.20897102331324791</v>
      </c>
      <c r="AN16">
        <v>1.343680385880345</v>
      </c>
      <c r="AP16">
        <v>5</v>
      </c>
      <c r="AQ16">
        <v>4.8679518850904397</v>
      </c>
      <c r="AR16">
        <v>0.62977950285970863</v>
      </c>
      <c r="AS16">
        <v>0.47</v>
      </c>
      <c r="AT16">
        <v>1.112864172604493</v>
      </c>
      <c r="AU16" s="1"/>
      <c r="AV16">
        <v>2.6530612244897962</v>
      </c>
      <c r="AW16">
        <v>84.148659577467157</v>
      </c>
      <c r="AX16">
        <v>3.62802041203512</v>
      </c>
      <c r="AY16">
        <v>6.2446851888129693</v>
      </c>
      <c r="AZ16">
        <v>5.9786348223012524</v>
      </c>
      <c r="BA16">
        <v>15.91836734693878</v>
      </c>
      <c r="BB16">
        <v>43.897409708763249</v>
      </c>
      <c r="BC16">
        <v>12.92733360747833</v>
      </c>
      <c r="BD16">
        <v>8.8146294810184553</v>
      </c>
      <c r="BE16">
        <v>34.360628080128038</v>
      </c>
      <c r="BG16">
        <v>5</v>
      </c>
      <c r="BH16">
        <v>5.9820250000000001</v>
      </c>
      <c r="BI16">
        <v>4.6980772203483099</v>
      </c>
      <c r="BJ16">
        <v>0.27</v>
      </c>
      <c r="BK16">
        <v>0.25443213812898968</v>
      </c>
      <c r="BL16" s="1"/>
      <c r="BM16">
        <v>2.6530612244897962</v>
      </c>
      <c r="BN16">
        <v>74.49019765678824</v>
      </c>
      <c r="BO16">
        <v>18.951035586892271</v>
      </c>
      <c r="BP16">
        <v>3.2943674135890002</v>
      </c>
      <c r="BQ16">
        <v>3.2644008621627321</v>
      </c>
      <c r="BR16">
        <v>15.91836734693878</v>
      </c>
      <c r="BS16">
        <v>64.353918197003935</v>
      </c>
      <c r="BT16">
        <v>11.77086600336194</v>
      </c>
      <c r="BU16">
        <v>17.40966269787884</v>
      </c>
      <c r="BV16">
        <v>6.4652297286949647</v>
      </c>
      <c r="BX16">
        <v>5</v>
      </c>
      <c r="BY16">
        <v>2.7829840100151491</v>
      </c>
      <c r="BZ16">
        <v>0.33123086946854569</v>
      </c>
      <c r="CA16">
        <v>0.33</v>
      </c>
      <c r="CB16">
        <v>2.8219875777346868</v>
      </c>
      <c r="CC16" s="1"/>
      <c r="CD16">
        <v>2.6530612244897962</v>
      </c>
      <c r="CE16">
        <v>76.820039474705482</v>
      </c>
      <c r="CF16">
        <v>7.1595335104573596</v>
      </c>
      <c r="CG16">
        <v>7.1369135231217804</v>
      </c>
      <c r="CH16">
        <v>8.8835134571855949</v>
      </c>
      <c r="CI16">
        <v>15.91836734693878</v>
      </c>
      <c r="CJ16">
        <v>62.283715544197719</v>
      </c>
      <c r="CK16">
        <v>6.2054443937534298</v>
      </c>
      <c r="CL16">
        <v>9.4622590016835595</v>
      </c>
      <c r="CM16">
        <v>22.048581814804589</v>
      </c>
      <c r="CO16">
        <v>5</v>
      </c>
      <c r="CP16">
        <v>4.8450000000000024</v>
      </c>
      <c r="CQ16">
        <v>2.009383542836515</v>
      </c>
      <c r="CR16">
        <v>0.46</v>
      </c>
      <c r="CS16">
        <v>1.800249982641311</v>
      </c>
      <c r="CT16" s="1"/>
      <c r="CU16">
        <v>2.6530612244897962</v>
      </c>
      <c r="CV16">
        <v>65.419712214562082</v>
      </c>
      <c r="CW16">
        <v>31.785717381198189</v>
      </c>
      <c r="CX16">
        <v>1.5988449317441471</v>
      </c>
      <c r="CY16">
        <v>1.195726990473329</v>
      </c>
      <c r="CZ16">
        <v>15.91836734693878</v>
      </c>
      <c r="DA16">
        <v>57.88262341730465</v>
      </c>
      <c r="DB16">
        <v>32.240236655693117</v>
      </c>
      <c r="DC16">
        <v>1.930034561696075</v>
      </c>
      <c r="DD16">
        <v>7.9471053245185868</v>
      </c>
      <c r="DF16">
        <v>5</v>
      </c>
      <c r="DG16">
        <v>2.0757809775278968</v>
      </c>
      <c r="DH16">
        <v>1.7439968463274229</v>
      </c>
      <c r="DI16">
        <v>0.26</v>
      </c>
      <c r="DJ16">
        <v>2.4799507163561838</v>
      </c>
      <c r="DK16" s="1"/>
      <c r="DL16">
        <v>2.6530612244897962</v>
      </c>
      <c r="DM16">
        <v>83.536031052455243</v>
      </c>
      <c r="DN16">
        <v>9.2370749297816754</v>
      </c>
      <c r="DO16">
        <v>3.7256815305470949</v>
      </c>
      <c r="DP16">
        <v>3.498442497383254</v>
      </c>
      <c r="DQ16">
        <v>15.91836734693878</v>
      </c>
      <c r="DR16">
        <v>54.602645527687727</v>
      </c>
      <c r="DS16">
        <v>12.916648776728451</v>
      </c>
      <c r="DT16">
        <v>15.58630619369019</v>
      </c>
      <c r="DU16">
        <v>17.253155621398971</v>
      </c>
      <c r="DW16">
        <v>0</v>
      </c>
      <c r="DX16">
        <v>0.77518579029084522</v>
      </c>
      <c r="DZ16">
        <v>28.571428571428569</v>
      </c>
      <c r="EA16">
        <v>5.3270169221602934</v>
      </c>
      <c r="EC16">
        <v>0</v>
      </c>
      <c r="ED16">
        <v>13.62778053853541</v>
      </c>
      <c r="EF16">
        <v>28.571428571428569</v>
      </c>
      <c r="EG16">
        <v>22.91734191828666</v>
      </c>
      <c r="EI16">
        <v>0</v>
      </c>
      <c r="EJ16">
        <v>9.1434499057207042</v>
      </c>
      <c r="EL16">
        <v>28.571428571428569</v>
      </c>
      <c r="EM16">
        <v>7.9228200005759639</v>
      </c>
    </row>
    <row r="17" spans="1:143" x14ac:dyDescent="0.25">
      <c r="A17" t="s">
        <v>9</v>
      </c>
      <c r="B17" t="s">
        <v>83</v>
      </c>
      <c r="C17">
        <v>0.99999900300243727</v>
      </c>
      <c r="D17">
        <v>2526960.9089561319</v>
      </c>
      <c r="E17">
        <v>0.337605293102124</v>
      </c>
      <c r="F17">
        <v>7104689.5563242463</v>
      </c>
      <c r="H17">
        <v>10</v>
      </c>
      <c r="I17">
        <v>0.51925337910011615</v>
      </c>
      <c r="J17">
        <v>7.7602978178818782E-2</v>
      </c>
      <c r="K17">
        <v>0.04</v>
      </c>
      <c r="L17">
        <v>0.51186116231324552</v>
      </c>
      <c r="M17" s="1"/>
      <c r="N17">
        <v>2.8571428571428572</v>
      </c>
      <c r="O17">
        <v>99.173438172810791</v>
      </c>
      <c r="P17">
        <v>0.31856631751675868</v>
      </c>
      <c r="Q17">
        <v>7.5015546699636296E-2</v>
      </c>
      <c r="R17">
        <v>0.43297996283503698</v>
      </c>
      <c r="S17">
        <v>17.142857142857139</v>
      </c>
      <c r="T17">
        <v>98.144860042203405</v>
      </c>
      <c r="U17">
        <v>0.63272261370327909</v>
      </c>
      <c r="V17">
        <v>0.17980011928560011</v>
      </c>
      <c r="W17">
        <v>1.0426172248038299</v>
      </c>
      <c r="Y17">
        <v>10</v>
      </c>
      <c r="Z17">
        <v>6.8817197463037276</v>
      </c>
      <c r="AA17">
        <v>4.0953822233773938</v>
      </c>
      <c r="AB17">
        <v>0.2</v>
      </c>
      <c r="AC17">
        <v>0.20816659994661321</v>
      </c>
      <c r="AD17" s="1"/>
      <c r="AE17">
        <v>2.8571428571428572</v>
      </c>
      <c r="AF17">
        <v>58.80204087495575</v>
      </c>
      <c r="AG17">
        <v>40.741437336372769</v>
      </c>
      <c r="AH17">
        <v>0.45652687250025609</v>
      </c>
      <c r="AI17">
        <v>3.4916876814068373E-29</v>
      </c>
      <c r="AJ17">
        <v>17.142857142857139</v>
      </c>
      <c r="AK17">
        <v>59.87918725477779</v>
      </c>
      <c r="AL17">
        <v>38.50444906589118</v>
      </c>
      <c r="AM17">
        <v>0.199773899509956</v>
      </c>
      <c r="AN17">
        <v>1.416589715301569</v>
      </c>
      <c r="AP17">
        <v>10</v>
      </c>
      <c r="AQ17">
        <v>2.5241808352193948</v>
      </c>
      <c r="AR17">
        <v>1.210647209828968</v>
      </c>
      <c r="AS17">
        <v>0.39</v>
      </c>
      <c r="AT17">
        <v>2.8265271191969039</v>
      </c>
      <c r="AU17" s="1"/>
      <c r="AV17">
        <v>2.8571428571428572</v>
      </c>
      <c r="AW17">
        <v>83.038903884572079</v>
      </c>
      <c r="AX17">
        <v>3.995548524093222</v>
      </c>
      <c r="AY17">
        <v>6.5683472829393503</v>
      </c>
      <c r="AZ17">
        <v>6.3972003096942371</v>
      </c>
      <c r="BA17">
        <v>17.142857142857139</v>
      </c>
      <c r="BB17">
        <v>42.139790202948689</v>
      </c>
      <c r="BC17">
        <v>13.20384937241014</v>
      </c>
      <c r="BD17">
        <v>8.2515082531602459</v>
      </c>
      <c r="BE17">
        <v>36.404853059421107</v>
      </c>
      <c r="BG17">
        <v>10</v>
      </c>
      <c r="BH17">
        <v>0</v>
      </c>
      <c r="BI17">
        <v>2.591863881219219</v>
      </c>
      <c r="BJ17">
        <v>0.47</v>
      </c>
      <c r="BK17">
        <v>3.4384868599171652</v>
      </c>
      <c r="BL17" s="1"/>
      <c r="BM17">
        <v>2.8571428571428572</v>
      </c>
      <c r="BN17">
        <v>73.279749471406419</v>
      </c>
      <c r="BO17">
        <v>19.824727235752139</v>
      </c>
      <c r="BP17">
        <v>3.4582817699691071</v>
      </c>
      <c r="BQ17">
        <v>3.4372442283292761</v>
      </c>
      <c r="BR17">
        <v>17.142857142857139</v>
      </c>
      <c r="BS17">
        <v>65.372759716318527</v>
      </c>
      <c r="BT17">
        <v>11.113008745237099</v>
      </c>
      <c r="BU17">
        <v>16.63973262895108</v>
      </c>
      <c r="BV17">
        <v>6.8741755364329666</v>
      </c>
      <c r="BX17">
        <v>10</v>
      </c>
      <c r="BY17">
        <v>1.473552019969282</v>
      </c>
      <c r="BZ17">
        <v>0.45304218591895212</v>
      </c>
      <c r="CA17">
        <v>0.26</v>
      </c>
      <c r="CB17">
        <v>1.5633946327711929</v>
      </c>
      <c r="CC17" s="1"/>
      <c r="CD17">
        <v>2.8571428571428572</v>
      </c>
      <c r="CE17">
        <v>75.604467897980413</v>
      </c>
      <c r="CF17">
        <v>7.6946532836899868</v>
      </c>
      <c r="CG17">
        <v>7.3279360243855587</v>
      </c>
      <c r="CH17">
        <v>9.372942726448624</v>
      </c>
      <c r="CI17">
        <v>17.142857142857139</v>
      </c>
      <c r="CJ17">
        <v>61.142180996174133</v>
      </c>
      <c r="CK17">
        <v>6.3086046850191284</v>
      </c>
      <c r="CL17">
        <v>9.3848877688734227</v>
      </c>
      <c r="CM17">
        <v>23.16432729712507</v>
      </c>
      <c r="CO17">
        <v>10</v>
      </c>
      <c r="CP17">
        <v>1.93</v>
      </c>
      <c r="CQ17">
        <v>1.8893796748021701</v>
      </c>
      <c r="CR17">
        <v>1.45</v>
      </c>
      <c r="CS17">
        <v>2.1377558326431929</v>
      </c>
      <c r="CT17" s="1"/>
      <c r="CU17">
        <v>2.8571428571428572</v>
      </c>
      <c r="CV17">
        <v>63.649572446397357</v>
      </c>
      <c r="CW17">
        <v>33.392039485544117</v>
      </c>
      <c r="CX17">
        <v>1.678949490191467</v>
      </c>
      <c r="CY17">
        <v>1.279440287355363</v>
      </c>
      <c r="CZ17">
        <v>17.142857142857139</v>
      </c>
      <c r="DA17">
        <v>56.331813786464622</v>
      </c>
      <c r="DB17">
        <v>33.444079404903313</v>
      </c>
      <c r="DC17">
        <v>1.809976504273118</v>
      </c>
      <c r="DD17">
        <v>8.4141302634945703</v>
      </c>
      <c r="DF17">
        <v>10</v>
      </c>
      <c r="DG17">
        <v>1.8708465107182539</v>
      </c>
      <c r="DH17">
        <v>2.075722096578013</v>
      </c>
      <c r="DI17">
        <v>1.74</v>
      </c>
      <c r="DJ17">
        <v>3.4099999999999979</v>
      </c>
      <c r="DK17" s="1"/>
      <c r="DL17">
        <v>2.8571428571428572</v>
      </c>
      <c r="DM17">
        <v>82.491622764724312</v>
      </c>
      <c r="DN17">
        <v>9.8741849118869442</v>
      </c>
      <c r="DO17">
        <v>3.9006030341098201</v>
      </c>
      <c r="DP17">
        <v>3.729872056606129</v>
      </c>
      <c r="DQ17">
        <v>17.142857142857139</v>
      </c>
      <c r="DR17">
        <v>54.581010485642352</v>
      </c>
      <c r="DS17">
        <v>12.544883775712609</v>
      </c>
      <c r="DT17">
        <v>15.05254683607256</v>
      </c>
      <c r="DU17">
        <v>18.212544145139059</v>
      </c>
      <c r="DW17">
        <v>20</v>
      </c>
      <c r="DX17">
        <v>4.1145529928285587</v>
      </c>
      <c r="DZ17">
        <v>30.612244897959179</v>
      </c>
      <c r="EA17">
        <v>5.6610600225641754</v>
      </c>
      <c r="EC17">
        <v>20</v>
      </c>
      <c r="ED17">
        <v>20.117540307533488</v>
      </c>
      <c r="EF17">
        <v>30.612244897959179</v>
      </c>
      <c r="EG17">
        <v>23.581359595866669</v>
      </c>
      <c r="EI17">
        <v>20</v>
      </c>
      <c r="EJ17">
        <v>8.3661627840614532</v>
      </c>
      <c r="EL17">
        <v>30.612244897959179</v>
      </c>
      <c r="EM17">
        <v>7.8049915680104096</v>
      </c>
    </row>
    <row r="18" spans="1:143" x14ac:dyDescent="0.25">
      <c r="A18" t="s">
        <v>10</v>
      </c>
      <c r="B18" t="s">
        <v>84</v>
      </c>
      <c r="C18">
        <v>1.2723536984235289E-2</v>
      </c>
      <c r="D18">
        <v>421.21887021485333</v>
      </c>
      <c r="E18">
        <v>1.102569356733101E-39</v>
      </c>
      <c r="F18">
        <v>498.44453461786202</v>
      </c>
      <c r="H18">
        <v>30</v>
      </c>
      <c r="I18">
        <v>2.5</v>
      </c>
      <c r="J18">
        <v>0.1049999999999998</v>
      </c>
      <c r="K18">
        <v>0.125</v>
      </c>
      <c r="L18">
        <v>2.5053243303013679</v>
      </c>
      <c r="M18" s="1"/>
      <c r="N18">
        <v>3.0612244897959191</v>
      </c>
      <c r="O18">
        <v>99.136444417523293</v>
      </c>
      <c r="P18">
        <v>0.32492881205501822</v>
      </c>
      <c r="Q18">
        <v>7.4960870504570898E-2</v>
      </c>
      <c r="R18">
        <v>0.46366589975180228</v>
      </c>
      <c r="S18">
        <v>18.367346938775508</v>
      </c>
      <c r="T18">
        <v>98.042608973666105</v>
      </c>
      <c r="U18">
        <v>0.6534293941326097</v>
      </c>
      <c r="V18">
        <v>0.18405831421511079</v>
      </c>
      <c r="W18">
        <v>1.1199033179821689</v>
      </c>
      <c r="Y18">
        <v>30</v>
      </c>
      <c r="Z18">
        <v>1.1158355115736771</v>
      </c>
      <c r="AA18">
        <v>2.715928325023814</v>
      </c>
      <c r="AB18">
        <v>0.98932075463701585</v>
      </c>
      <c r="AC18">
        <v>3.098404607392506</v>
      </c>
      <c r="AD18" s="1"/>
      <c r="AE18">
        <v>3.0612244897959191</v>
      </c>
      <c r="AF18">
        <v>56.988864217512827</v>
      </c>
      <c r="AG18">
        <v>42.536785924075069</v>
      </c>
      <c r="AH18">
        <v>0.4743608113626947</v>
      </c>
      <c r="AI18">
        <v>3.9107811070276319E-29</v>
      </c>
      <c r="AJ18">
        <v>18.367346938775508</v>
      </c>
      <c r="AK18">
        <v>58.531756792105199</v>
      </c>
      <c r="AL18">
        <v>39.79128773584339</v>
      </c>
      <c r="AM18">
        <v>0.19084125634232321</v>
      </c>
      <c r="AN18">
        <v>1.4861141522565979</v>
      </c>
      <c r="AP18">
        <v>30</v>
      </c>
      <c r="AQ18">
        <v>1.5499999999999969</v>
      </c>
      <c r="AR18">
        <v>1.1656972162615831</v>
      </c>
      <c r="AS18">
        <v>0.24</v>
      </c>
      <c r="AT18">
        <v>1.954213396740488</v>
      </c>
      <c r="AU18" s="1"/>
      <c r="AV18">
        <v>3.0612244897959191</v>
      </c>
      <c r="AW18">
        <v>81.943790592773283</v>
      </c>
      <c r="AX18">
        <v>4.3623456606606918</v>
      </c>
      <c r="AY18">
        <v>6.88362061147666</v>
      </c>
      <c r="AZ18">
        <v>6.8102431367479159</v>
      </c>
      <c r="BA18">
        <v>18.367346938775508</v>
      </c>
      <c r="BB18">
        <v>40.529833765747867</v>
      </c>
      <c r="BC18">
        <v>13.42413665242618</v>
      </c>
      <c r="BD18">
        <v>7.7273043909200956</v>
      </c>
      <c r="BE18">
        <v>38.31872630916304</v>
      </c>
      <c r="BG18">
        <v>30</v>
      </c>
      <c r="BH18">
        <v>0</v>
      </c>
      <c r="BI18">
        <v>0.6168377788005166</v>
      </c>
      <c r="BJ18">
        <v>0.39999999999999908</v>
      </c>
      <c r="BK18">
        <v>3.858108174478037</v>
      </c>
      <c r="BL18" s="1"/>
      <c r="BM18">
        <v>3.0612244897959191</v>
      </c>
      <c r="BN18">
        <v>72.148493019341061</v>
      </c>
      <c r="BO18">
        <v>20.636195840990219</v>
      </c>
      <c r="BP18">
        <v>3.6133471942270168</v>
      </c>
      <c r="BQ18">
        <v>3.6019664230094288</v>
      </c>
      <c r="BR18">
        <v>18.367346938775508</v>
      </c>
      <c r="BS18">
        <v>66.33733552367049</v>
      </c>
      <c r="BT18">
        <v>10.4954696573891</v>
      </c>
      <c r="BU18">
        <v>15.90092682888401</v>
      </c>
      <c r="BV18">
        <v>7.265944616995955</v>
      </c>
      <c r="BX18">
        <v>30</v>
      </c>
      <c r="BY18">
        <v>0</v>
      </c>
      <c r="BZ18">
        <v>0.25598757009710832</v>
      </c>
      <c r="CA18">
        <v>0.08</v>
      </c>
      <c r="CB18">
        <v>0.26819700976003058</v>
      </c>
      <c r="CC18" s="1"/>
      <c r="CD18">
        <v>3.0612244897959191</v>
      </c>
      <c r="CE18">
        <v>74.447806147961117</v>
      </c>
      <c r="CF18">
        <v>8.2055799382083912</v>
      </c>
      <c r="CG18">
        <v>7.5045475976445859</v>
      </c>
      <c r="CH18">
        <v>9.8420661109393812</v>
      </c>
      <c r="CI18">
        <v>18.367346938775508</v>
      </c>
      <c r="CJ18">
        <v>60.102054433639402</v>
      </c>
      <c r="CK18">
        <v>6.3851422843388166</v>
      </c>
      <c r="CL18">
        <v>9.314533745625134</v>
      </c>
      <c r="CM18">
        <v>24.198270289311999</v>
      </c>
      <c r="CO18">
        <v>30</v>
      </c>
      <c r="CP18">
        <v>0</v>
      </c>
      <c r="CQ18">
        <v>1.781956438861513</v>
      </c>
      <c r="CR18">
        <v>2.9999999999999801E-2</v>
      </c>
      <c r="CS18">
        <v>0</v>
      </c>
      <c r="CT18" s="1"/>
      <c r="CU18">
        <v>3.0612244897959191</v>
      </c>
      <c r="CV18">
        <v>61.979910831928407</v>
      </c>
      <c r="CW18">
        <v>34.901746556900292</v>
      </c>
      <c r="CX18">
        <v>1.756296890557123</v>
      </c>
      <c r="CY18">
        <v>1.3620493713016011</v>
      </c>
      <c r="CZ18">
        <v>18.367346938775508</v>
      </c>
      <c r="DA18">
        <v>54.93117976923353</v>
      </c>
      <c r="DB18">
        <v>34.518083216012847</v>
      </c>
      <c r="DC18">
        <v>1.698140648399638</v>
      </c>
      <c r="DD18">
        <v>8.8525963257987179</v>
      </c>
      <c r="DF18">
        <v>30</v>
      </c>
      <c r="DG18">
        <v>4.8730642880589476</v>
      </c>
      <c r="DH18">
        <v>1.7163635978428591</v>
      </c>
      <c r="DI18">
        <v>0.56999999999999995</v>
      </c>
      <c r="DJ18">
        <v>0.71182082639445776</v>
      </c>
      <c r="DK18" s="1"/>
      <c r="DL18">
        <v>3.0612244897959191</v>
      </c>
      <c r="DM18">
        <v>81.474988942082788</v>
      </c>
      <c r="DN18">
        <v>10.496939014512421</v>
      </c>
      <c r="DO18">
        <v>4.0666911701665951</v>
      </c>
      <c r="DP18">
        <v>3.9565521046470651</v>
      </c>
      <c r="DQ18">
        <v>18.367346938775508</v>
      </c>
      <c r="DR18">
        <v>54.590486478491407</v>
      </c>
      <c r="DS18">
        <v>12.18144841905537</v>
      </c>
      <c r="DT18">
        <v>14.540808207837509</v>
      </c>
      <c r="DU18">
        <v>19.11050589504255</v>
      </c>
      <c r="DW18">
        <v>40</v>
      </c>
      <c r="DX18">
        <v>7.5358774019877934</v>
      </c>
      <c r="DZ18">
        <v>32.653061224489797</v>
      </c>
      <c r="EA18">
        <v>6.0184742671249687</v>
      </c>
      <c r="EC18">
        <v>40</v>
      </c>
      <c r="ED18">
        <v>26.636429646373799</v>
      </c>
      <c r="EF18">
        <v>32.653061224489797</v>
      </c>
      <c r="EG18">
        <v>24.245337953592699</v>
      </c>
      <c r="EI18">
        <v>40</v>
      </c>
      <c r="EJ18">
        <v>7.1963167251198161</v>
      </c>
      <c r="EL18">
        <v>32.653061224489797</v>
      </c>
      <c r="EM18">
        <v>7.682714994318208</v>
      </c>
    </row>
    <row r="19" spans="1:143" x14ac:dyDescent="0.25">
      <c r="A19" t="s">
        <v>11</v>
      </c>
      <c r="B19" t="s">
        <v>85</v>
      </c>
      <c r="C19">
        <v>1.686077676042502E-35</v>
      </c>
      <c r="D19">
        <v>10.147486253036851</v>
      </c>
      <c r="E19">
        <v>2.5433638259501369E-41</v>
      </c>
      <c r="F19">
        <v>289.63346975921041</v>
      </c>
      <c r="M19" s="1"/>
      <c r="N19">
        <v>3.2653061224489801</v>
      </c>
      <c r="O19">
        <v>99.100468348110013</v>
      </c>
      <c r="P19">
        <v>0.33031505409269929</v>
      </c>
      <c r="Q19">
        <v>7.4896658553601489E-2</v>
      </c>
      <c r="R19">
        <v>0.49431993902315918</v>
      </c>
      <c r="S19">
        <v>19.591836734693882</v>
      </c>
      <c r="T19">
        <v>97.942648552449143</v>
      </c>
      <c r="U19">
        <v>0.67221037095073277</v>
      </c>
      <c r="V19">
        <v>0.1877725208022783</v>
      </c>
      <c r="W19">
        <v>1.1973685557921909</v>
      </c>
      <c r="Y19">
        <v>60</v>
      </c>
      <c r="Z19">
        <v>1.75165318738867</v>
      </c>
      <c r="AA19">
        <v>3.8533650517725699</v>
      </c>
      <c r="AB19">
        <v>0.94911654828172987</v>
      </c>
      <c r="AC19">
        <v>4.337918087439335</v>
      </c>
      <c r="AD19" s="1"/>
      <c r="AE19">
        <v>3.2653061224489801</v>
      </c>
      <c r="AF19">
        <v>55.291861100292898</v>
      </c>
      <c r="AG19">
        <v>44.21719351469816</v>
      </c>
      <c r="AH19">
        <v>0.49096848513552849</v>
      </c>
      <c r="AI19">
        <v>4.3447340926646883E-29</v>
      </c>
      <c r="AJ19">
        <v>19.591836734693882</v>
      </c>
      <c r="AK19">
        <v>57.326981284507212</v>
      </c>
      <c r="AL19">
        <v>40.938387360947267</v>
      </c>
      <c r="AM19">
        <v>0.18221531827647591</v>
      </c>
      <c r="AN19">
        <v>1.5524159724052919</v>
      </c>
      <c r="AP19">
        <v>60</v>
      </c>
      <c r="AQ19">
        <v>1.823628860876642</v>
      </c>
      <c r="AR19">
        <v>1.0597848838325641</v>
      </c>
      <c r="AS19">
        <v>0.5</v>
      </c>
      <c r="AT19">
        <v>1.0541168104152401</v>
      </c>
      <c r="AU19" s="1"/>
      <c r="AV19">
        <v>3.2653061224489801</v>
      </c>
      <c r="AW19">
        <v>80.863110024787062</v>
      </c>
      <c r="AX19">
        <v>4.727133167843947</v>
      </c>
      <c r="AY19">
        <v>7.1919144217838618</v>
      </c>
      <c r="AZ19">
        <v>7.2178423872417357</v>
      </c>
      <c r="BA19">
        <v>19.591836734693882</v>
      </c>
      <c r="BB19">
        <v>39.053593963569803</v>
      </c>
      <c r="BC19">
        <v>13.593811844672111</v>
      </c>
      <c r="BD19">
        <v>7.2414846067971457</v>
      </c>
      <c r="BE19">
        <v>40.111111253384237</v>
      </c>
      <c r="BG19">
        <v>60</v>
      </c>
      <c r="BH19">
        <v>0</v>
      </c>
      <c r="BI19">
        <v>0.32843</v>
      </c>
      <c r="BJ19">
        <v>0.02</v>
      </c>
      <c r="BK19">
        <v>0.32258049999999988</v>
      </c>
      <c r="BL19" s="1"/>
      <c r="BM19">
        <v>3.2653061224489801</v>
      </c>
      <c r="BN19">
        <v>71.092643815495066</v>
      </c>
      <c r="BO19">
        <v>21.388398862741919</v>
      </c>
      <c r="BP19">
        <v>3.7599981868734811</v>
      </c>
      <c r="BQ19">
        <v>3.7589610854345592</v>
      </c>
      <c r="BR19">
        <v>19.591836734693882</v>
      </c>
      <c r="BS19">
        <v>67.249221171816984</v>
      </c>
      <c r="BT19">
        <v>9.9160621672431333</v>
      </c>
      <c r="BU19">
        <v>15.1931019600855</v>
      </c>
      <c r="BV19">
        <v>7.6412913277940104</v>
      </c>
      <c r="BX19">
        <v>60</v>
      </c>
      <c r="BY19">
        <v>0.62497999967999029</v>
      </c>
      <c r="BZ19">
        <v>0.20417857108151441</v>
      </c>
      <c r="CA19">
        <v>0.77</v>
      </c>
      <c r="CB19">
        <v>1.0125161178415329</v>
      </c>
      <c r="CC19" s="1"/>
      <c r="CD19">
        <v>3.2653061224489801</v>
      </c>
      <c r="CE19">
        <v>73.346135883139368</v>
      </c>
      <c r="CF19">
        <v>8.6924205157673349</v>
      </c>
      <c r="CG19">
        <v>7.6692467014282482</v>
      </c>
      <c r="CH19">
        <v>10.292196638353991</v>
      </c>
      <c r="CI19">
        <v>19.591836734693882</v>
      </c>
      <c r="CJ19">
        <v>59.15407252029965</v>
      </c>
      <c r="CK19">
        <v>6.4377845716147766</v>
      </c>
      <c r="CL19">
        <v>9.2512044738101746</v>
      </c>
      <c r="CM19">
        <v>25.156939251762719</v>
      </c>
      <c r="CO19">
        <v>60</v>
      </c>
      <c r="CP19">
        <v>2.0550000000000002</v>
      </c>
      <c r="CQ19">
        <v>0.68954091007471674</v>
      </c>
      <c r="CR19">
        <v>0.06</v>
      </c>
      <c r="CS19">
        <v>4.8481061594537351</v>
      </c>
      <c r="CT19" s="1"/>
      <c r="CU19">
        <v>3.2653061224489801</v>
      </c>
      <c r="CV19">
        <v>60.406108564872277</v>
      </c>
      <c r="CW19">
        <v>36.31914826247845</v>
      </c>
      <c r="CX19">
        <v>1.831182677156262</v>
      </c>
      <c r="CY19">
        <v>1.443568931540673</v>
      </c>
      <c r="CZ19">
        <v>19.591836734693882</v>
      </c>
      <c r="DA19">
        <v>53.67177114536365</v>
      </c>
      <c r="DB19">
        <v>35.469794167574818</v>
      </c>
      <c r="DC19">
        <v>1.594127032090253</v>
      </c>
      <c r="DD19">
        <v>9.2643076144539211</v>
      </c>
      <c r="DF19">
        <v>60</v>
      </c>
      <c r="DG19">
        <v>3.9695213817285331</v>
      </c>
      <c r="DH19">
        <v>2.5894664886849199</v>
      </c>
      <c r="DI19">
        <v>0.76</v>
      </c>
      <c r="DJ19">
        <v>1.914532344504932</v>
      </c>
      <c r="DK19" s="1"/>
      <c r="DL19">
        <v>3.2653061224489801</v>
      </c>
      <c r="DM19">
        <v>80.485416529255431</v>
      </c>
      <c r="DN19">
        <v>11.105126028237679</v>
      </c>
      <c r="DO19">
        <v>4.2247441540762427</v>
      </c>
      <c r="DP19">
        <v>4.1785998715584034</v>
      </c>
      <c r="DQ19">
        <v>19.591836734693882</v>
      </c>
      <c r="DR19">
        <v>54.624278515032273</v>
      </c>
      <c r="DS19">
        <v>11.827492399671501</v>
      </c>
      <c r="DT19">
        <v>14.05212034821556</v>
      </c>
      <c r="DU19">
        <v>19.95164620055855</v>
      </c>
      <c r="DW19">
        <v>50</v>
      </c>
      <c r="DX19">
        <v>10.31828210272378</v>
      </c>
      <c r="DZ19">
        <v>34.693877551020407</v>
      </c>
      <c r="EA19">
        <v>6.4017698981119757</v>
      </c>
      <c r="EC19">
        <v>50</v>
      </c>
      <c r="ED19">
        <v>29.868201203313269</v>
      </c>
      <c r="EF19">
        <v>34.693877551020407</v>
      </c>
      <c r="EG19">
        <v>24.909272525981159</v>
      </c>
      <c r="EI19">
        <v>50</v>
      </c>
      <c r="EJ19">
        <v>6.4166806290970326</v>
      </c>
      <c r="EL19">
        <v>34.693877551020407</v>
      </c>
      <c r="EM19">
        <v>7.5541543918222729</v>
      </c>
    </row>
    <row r="20" spans="1:143" x14ac:dyDescent="0.25">
      <c r="A20" t="s">
        <v>12</v>
      </c>
      <c r="B20" t="s">
        <v>86</v>
      </c>
      <c r="C20">
        <v>4.3231326396403431E-29</v>
      </c>
      <c r="D20">
        <v>925.86289342764474</v>
      </c>
      <c r="E20">
        <v>1.3151695635105941E-18</v>
      </c>
      <c r="F20">
        <v>211209.24973492741</v>
      </c>
      <c r="H20" t="s">
        <v>179</v>
      </c>
      <c r="I20">
        <v>8.3103874177222356E-2</v>
      </c>
      <c r="M20" s="1"/>
      <c r="N20">
        <v>3.4693877551020411</v>
      </c>
      <c r="O20">
        <v>99.065371379476531</v>
      </c>
      <c r="P20">
        <v>0.33485873597344562</v>
      </c>
      <c r="Q20">
        <v>7.4827769991039489E-2</v>
      </c>
      <c r="R20">
        <v>0.52494211434333271</v>
      </c>
      <c r="S20">
        <v>20.81632653061224</v>
      </c>
      <c r="T20">
        <v>97.844761907114801</v>
      </c>
      <c r="U20">
        <v>0.68924052699439209</v>
      </c>
      <c r="V20">
        <v>0.19101022195586881</v>
      </c>
      <c r="W20">
        <v>1.2749873439251791</v>
      </c>
      <c r="AE20">
        <v>3.4693877551020411</v>
      </c>
      <c r="AF20">
        <v>53.707029961126757</v>
      </c>
      <c r="AG20">
        <v>45.786607048121233</v>
      </c>
      <c r="AH20">
        <v>0.50640783400668565</v>
      </c>
      <c r="AI20">
        <v>4.7927666286153161E-29</v>
      </c>
      <c r="AJ20">
        <v>20.81632653061224</v>
      </c>
      <c r="AK20">
        <v>56.256802233684027</v>
      </c>
      <c r="AL20">
        <v>41.953657729530377</v>
      </c>
      <c r="AM20">
        <v>0.17390532741195319</v>
      </c>
      <c r="AN20">
        <v>1.6156346452745789</v>
      </c>
      <c r="AV20">
        <v>3.4693877551020411</v>
      </c>
      <c r="AW20">
        <v>79.796677642873846</v>
      </c>
      <c r="AX20">
        <v>5.0895427313519326</v>
      </c>
      <c r="AY20">
        <v>7.4937119642172494</v>
      </c>
      <c r="AZ20">
        <v>7.6200676630974478</v>
      </c>
      <c r="BA20">
        <v>20.81632653061224</v>
      </c>
      <c r="BB20">
        <v>37.698643075705277</v>
      </c>
      <c r="BC20">
        <v>13.71811138194888</v>
      </c>
      <c r="BD20">
        <v>6.7922565636267596</v>
      </c>
      <c r="BE20">
        <v>41.790990803750901</v>
      </c>
      <c r="BM20">
        <v>3.4693877551020411</v>
      </c>
      <c r="BN20">
        <v>70.108417374771477</v>
      </c>
      <c r="BO20">
        <v>22.084293761142629</v>
      </c>
      <c r="BP20">
        <v>3.8986692484192438</v>
      </c>
      <c r="BQ20">
        <v>3.9086218548360332</v>
      </c>
      <c r="BR20">
        <v>20.81632653061224</v>
      </c>
      <c r="BS20">
        <v>68.11056143415459</v>
      </c>
      <c r="BT20">
        <v>9.3725620288947393</v>
      </c>
      <c r="BU20">
        <v>14.51560440259238</v>
      </c>
      <c r="BV20">
        <v>8.0009487612974652</v>
      </c>
      <c r="CD20">
        <v>3.4693877551020411</v>
      </c>
      <c r="CE20">
        <v>72.296391373489328</v>
      </c>
      <c r="CF20">
        <v>9.1558036507623832</v>
      </c>
      <c r="CG20">
        <v>7.8234450352017522</v>
      </c>
      <c r="CH20">
        <v>10.724359722484699</v>
      </c>
      <c r="CI20">
        <v>20.81632653061224</v>
      </c>
      <c r="CJ20">
        <v>58.288971919861012</v>
      </c>
      <c r="CK20">
        <v>6.4692589267492888</v>
      </c>
      <c r="CL20">
        <v>9.1949074953000327</v>
      </c>
      <c r="CM20">
        <v>26.046862644874629</v>
      </c>
      <c r="CU20">
        <v>3.4693877551020411</v>
      </c>
      <c r="CV20">
        <v>58.924657602481382</v>
      </c>
      <c r="CW20">
        <v>37.647551361101058</v>
      </c>
      <c r="CX20">
        <v>1.9037980339352929</v>
      </c>
      <c r="CY20">
        <v>1.524012303779124</v>
      </c>
      <c r="CZ20">
        <v>20.81632653061224</v>
      </c>
      <c r="DA20">
        <v>52.544645300603129</v>
      </c>
      <c r="DB20">
        <v>36.306752925940231</v>
      </c>
      <c r="DC20">
        <v>1.4975348010078551</v>
      </c>
      <c r="DD20">
        <v>9.6510669311596455</v>
      </c>
      <c r="DL20">
        <v>3.4693877551020411</v>
      </c>
      <c r="DM20">
        <v>79.522192598876643</v>
      </c>
      <c r="DN20">
        <v>11.69853494630688</v>
      </c>
      <c r="DO20">
        <v>4.3755598955428798</v>
      </c>
      <c r="DP20">
        <v>4.3961325664899071</v>
      </c>
      <c r="DQ20">
        <v>20.81632653061224</v>
      </c>
      <c r="DR20">
        <v>54.677412925523427</v>
      </c>
      <c r="DS20">
        <v>11.4836313589967</v>
      </c>
      <c r="DT20">
        <v>13.5865231566753</v>
      </c>
      <c r="DU20">
        <v>20.740276643676349</v>
      </c>
      <c r="DW20">
        <v>60</v>
      </c>
      <c r="DX20">
        <v>14.114603162867409</v>
      </c>
      <c r="DZ20">
        <v>36.734693877551017</v>
      </c>
      <c r="EA20">
        <v>6.8132916291304264</v>
      </c>
      <c r="EC20">
        <v>60</v>
      </c>
      <c r="ED20">
        <v>33.11869473835754</v>
      </c>
      <c r="EF20">
        <v>36.734693877551017</v>
      </c>
      <c r="EG20">
        <v>25.573160141368191</v>
      </c>
      <c r="EI20">
        <v>60</v>
      </c>
      <c r="EJ20">
        <v>5.4943853442166244</v>
      </c>
      <c r="EL20">
        <v>36.734693877551017</v>
      </c>
      <c r="EM20">
        <v>7.4214194748540683</v>
      </c>
    </row>
    <row r="21" spans="1:143" x14ac:dyDescent="0.25">
      <c r="A21" t="s">
        <v>87</v>
      </c>
      <c r="B21" t="s">
        <v>88</v>
      </c>
      <c r="C21">
        <v>7.5268156009905603E-33</v>
      </c>
      <c r="D21">
        <v>0.18267926805744911</v>
      </c>
      <c r="E21">
        <v>1.1319654910150339E-3</v>
      </c>
      <c r="F21">
        <v>492.61731440678659</v>
      </c>
      <c r="H21" t="s">
        <v>180</v>
      </c>
      <c r="I21">
        <v>0.9999981769532047</v>
      </c>
      <c r="M21" s="1"/>
      <c r="N21">
        <v>3.6734693877551021</v>
      </c>
      <c r="O21">
        <v>99.030979002630986</v>
      </c>
      <c r="P21">
        <v>0.33873235469890089</v>
      </c>
      <c r="Q21">
        <v>7.4756183186472841E-2</v>
      </c>
      <c r="R21">
        <v>0.55553245926764316</v>
      </c>
      <c r="S21">
        <v>22.04081632653061</v>
      </c>
      <c r="T21">
        <v>97.748761126364897</v>
      </c>
      <c r="U21">
        <v>0.70467204445194254</v>
      </c>
      <c r="V21">
        <v>0.1938293907061153</v>
      </c>
      <c r="W21">
        <v>1.3527374384616471</v>
      </c>
      <c r="Y21" t="s">
        <v>179</v>
      </c>
      <c r="Z21">
        <v>18756.398684032047</v>
      </c>
      <c r="AE21">
        <v>3.6734693877551021</v>
      </c>
      <c r="AF21">
        <v>52.226764646549597</v>
      </c>
      <c r="AG21">
        <v>47.252515340571833</v>
      </c>
      <c r="AH21">
        <v>0.52077459841601292</v>
      </c>
      <c r="AI21">
        <v>5.2533842839924213E-29</v>
      </c>
      <c r="AJ21">
        <v>22.04081632653061</v>
      </c>
      <c r="AK21">
        <v>55.313161141335847</v>
      </c>
      <c r="AL21">
        <v>42.845008629920237</v>
      </c>
      <c r="AM21">
        <v>0.1659205258482942</v>
      </c>
      <c r="AN21">
        <v>1.675909640391386</v>
      </c>
      <c r="AP21" t="s">
        <v>179</v>
      </c>
      <c r="AQ21">
        <v>865.56179268403423</v>
      </c>
      <c r="AV21">
        <v>3.6734693877551021</v>
      </c>
      <c r="AW21">
        <v>78.744310400669136</v>
      </c>
      <c r="AX21">
        <v>5.4492584492780072</v>
      </c>
      <c r="AY21">
        <v>7.789443147832201</v>
      </c>
      <c r="AZ21">
        <v>8.016988003736305</v>
      </c>
      <c r="BA21">
        <v>22.04081632653061</v>
      </c>
      <c r="BB21">
        <v>36.451632671123917</v>
      </c>
      <c r="BC21">
        <v>13.802906492539559</v>
      </c>
      <c r="BD21">
        <v>6.3764638841552719</v>
      </c>
      <c r="BE21">
        <v>43.368998752857252</v>
      </c>
      <c r="BG21" t="s">
        <v>179</v>
      </c>
      <c r="BH21">
        <v>1577.3108187428222</v>
      </c>
      <c r="BM21">
        <v>3.6734693877551021</v>
      </c>
      <c r="BN21">
        <v>69.192029212073194</v>
      </c>
      <c r="BO21">
        <v>22.726837996327721</v>
      </c>
      <c r="BP21">
        <v>4.0297948793750553</v>
      </c>
      <c r="BQ21">
        <v>4.0513423704452176</v>
      </c>
      <c r="BR21">
        <v>22.04081632653061</v>
      </c>
      <c r="BS21">
        <v>68.923679308669648</v>
      </c>
      <c r="BT21">
        <v>8.8627765267367344</v>
      </c>
      <c r="BU21">
        <v>13.86758877018568</v>
      </c>
      <c r="BV21">
        <v>8.3456320213470843</v>
      </c>
      <c r="BX21" t="s">
        <v>179</v>
      </c>
      <c r="BY21">
        <v>880.26675606088907</v>
      </c>
      <c r="CD21">
        <v>3.6734693877551021</v>
      </c>
      <c r="CE21">
        <v>71.296104081892381</v>
      </c>
      <c r="CF21">
        <v>9.5965262896234869</v>
      </c>
      <c r="CG21">
        <v>7.9679862538752708</v>
      </c>
      <c r="CH21">
        <v>11.139383240984399</v>
      </c>
      <c r="CI21">
        <v>22.04081632653061</v>
      </c>
      <c r="CJ21">
        <v>57.498416502537118</v>
      </c>
      <c r="CK21">
        <v>6.4820099394162964</v>
      </c>
      <c r="CL21">
        <v>9.1456769254525572</v>
      </c>
      <c r="CM21">
        <v>26.87389779691468</v>
      </c>
      <c r="CO21" t="s">
        <v>179</v>
      </c>
      <c r="CP21">
        <v>1214.419939995465</v>
      </c>
      <c r="CU21">
        <v>3.6734693877551021</v>
      </c>
      <c r="CV21">
        <v>57.529827421781143</v>
      </c>
      <c r="CW21">
        <v>38.892390562391263</v>
      </c>
      <c r="CX21">
        <v>1.974410320707529</v>
      </c>
      <c r="CY21">
        <v>1.6033956919854211</v>
      </c>
      <c r="CZ21">
        <v>22.04081632653061</v>
      </c>
      <c r="DA21">
        <v>51.540859620700147</v>
      </c>
      <c r="DB21">
        <v>37.036500157460132</v>
      </c>
      <c r="DC21">
        <v>1.4079631008153379</v>
      </c>
      <c r="DD21">
        <v>10.01467707761535</v>
      </c>
      <c r="DF21" t="s">
        <v>179</v>
      </c>
      <c r="DG21">
        <v>974.10601857335769</v>
      </c>
      <c r="DL21">
        <v>3.6734693877551021</v>
      </c>
      <c r="DM21">
        <v>78.584717078047134</v>
      </c>
      <c r="DN21">
        <v>12.277192489145699</v>
      </c>
      <c r="DO21">
        <v>4.5196073371732188</v>
      </c>
      <c r="DP21">
        <v>4.6092494516772664</v>
      </c>
      <c r="DQ21">
        <v>22.04081632653061</v>
      </c>
      <c r="DR21">
        <v>54.745957632515307</v>
      </c>
      <c r="DS21">
        <v>11.150201009440909</v>
      </c>
      <c r="DT21">
        <v>13.14362039584627</v>
      </c>
      <c r="DU21">
        <v>21.480385095737152</v>
      </c>
      <c r="DW21">
        <v>80</v>
      </c>
      <c r="DX21">
        <v>25.622624160524541</v>
      </c>
      <c r="DZ21">
        <v>38.775510204081627</v>
      </c>
      <c r="EA21">
        <v>7.2552386073405204</v>
      </c>
      <c r="EC21">
        <v>80</v>
      </c>
      <c r="ED21">
        <v>39.620244045526917</v>
      </c>
      <c r="EF21">
        <v>38.775510204081627</v>
      </c>
      <c r="EG21">
        <v>26.23719969274509</v>
      </c>
      <c r="EI21">
        <v>80</v>
      </c>
      <c r="EJ21">
        <v>3.2832023302917031</v>
      </c>
      <c r="EL21">
        <v>38.775510204081627</v>
      </c>
      <c r="EM21">
        <v>7.2825650406548608</v>
      </c>
    </row>
    <row r="22" spans="1:143" x14ac:dyDescent="0.25">
      <c r="A22" t="s">
        <v>13</v>
      </c>
      <c r="B22" t="s">
        <v>89</v>
      </c>
      <c r="C22">
        <v>5.4046513041600491E-2</v>
      </c>
      <c r="D22">
        <v>49785.04792243155</v>
      </c>
      <c r="E22">
        <v>2.1679081187509559E-2</v>
      </c>
      <c r="F22">
        <v>12734.20610976607</v>
      </c>
      <c r="H22" t="s">
        <v>219</v>
      </c>
      <c r="I22">
        <v>147.9901564437333</v>
      </c>
      <c r="M22" s="1"/>
      <c r="N22">
        <v>3.877551020408164</v>
      </c>
      <c r="O22">
        <v>98.997221821565148</v>
      </c>
      <c r="P22">
        <v>0.34200474634718808</v>
      </c>
      <c r="Q22">
        <v>7.4682425019569232E-2</v>
      </c>
      <c r="R22">
        <v>0.58609100684887738</v>
      </c>
      <c r="S22">
        <v>23.26530612244898</v>
      </c>
      <c r="T22">
        <v>97.654458858632367</v>
      </c>
      <c r="U22">
        <v>0.71865970442103999</v>
      </c>
      <c r="V22">
        <v>0.1962852329411362</v>
      </c>
      <c r="W22">
        <v>1.4305962039887541</v>
      </c>
      <c r="Y22" t="s">
        <v>180</v>
      </c>
      <c r="Z22">
        <v>0.42239182948325571</v>
      </c>
      <c r="AE22">
        <v>3.877551020408164</v>
      </c>
      <c r="AF22">
        <v>50.84619397845519</v>
      </c>
      <c r="AG22">
        <v>48.619734301241053</v>
      </c>
      <c r="AH22">
        <v>0.53412522784555405</v>
      </c>
      <c r="AI22">
        <v>5.7256707165513069E-29</v>
      </c>
      <c r="AJ22">
        <v>23.26530612244898</v>
      </c>
      <c r="AK22">
        <v>54.48799950916289</v>
      </c>
      <c r="AL22">
        <v>43.620349850444413</v>
      </c>
      <c r="AM22">
        <v>0.1582701556850378</v>
      </c>
      <c r="AN22">
        <v>1.733380427282641</v>
      </c>
      <c r="AP22" t="s">
        <v>180</v>
      </c>
      <c r="AQ22">
        <v>0.97115244679710344</v>
      </c>
      <c r="AV22">
        <v>3.877551020408164</v>
      </c>
      <c r="AW22">
        <v>77.705825251808463</v>
      </c>
      <c r="AX22">
        <v>5.8059644197155231</v>
      </c>
      <c r="AY22">
        <v>8.0795378816840913</v>
      </c>
      <c r="AZ22">
        <v>8.4086724485795603</v>
      </c>
      <c r="BA22">
        <v>23.26530612244898</v>
      </c>
      <c r="BB22">
        <v>35.304974025786883</v>
      </c>
      <c r="BC22">
        <v>13.851520763943819</v>
      </c>
      <c r="BD22">
        <v>5.9919560298638803</v>
      </c>
      <c r="BE22">
        <v>44.851550910380119</v>
      </c>
      <c r="BG22" t="s">
        <v>180</v>
      </c>
      <c r="BH22">
        <v>0.94794283290797943</v>
      </c>
      <c r="BM22">
        <v>3.877551020408164</v>
      </c>
      <c r="BN22">
        <v>68.339694842303246</v>
      </c>
      <c r="BO22">
        <v>23.318989028432611</v>
      </c>
      <c r="BP22">
        <v>4.1538095802516626</v>
      </c>
      <c r="BQ22">
        <v>4.1875162714934806</v>
      </c>
      <c r="BR22">
        <v>23.26530612244898</v>
      </c>
      <c r="BS22">
        <v>69.690989451811532</v>
      </c>
      <c r="BT22">
        <v>8.3846121858758238</v>
      </c>
      <c r="BU22">
        <v>13.248050697602739</v>
      </c>
      <c r="BV22">
        <v>8.6760242916487265</v>
      </c>
      <c r="BX22" t="s">
        <v>180</v>
      </c>
      <c r="BY22">
        <v>0.96442761360165741</v>
      </c>
      <c r="CD22">
        <v>3.877551020408164</v>
      </c>
      <c r="CE22">
        <v>70.342805471229937</v>
      </c>
      <c r="CF22">
        <v>10.015385378780589</v>
      </c>
      <c r="CG22">
        <v>8.1037140123589779</v>
      </c>
      <c r="CH22">
        <v>11.538095071505939</v>
      </c>
      <c r="CI22">
        <v>23.26530612244898</v>
      </c>
      <c r="CJ22">
        <v>56.774505734687658</v>
      </c>
      <c r="CK22">
        <v>6.4784467860360806</v>
      </c>
      <c r="CL22">
        <v>9.1029626635996301</v>
      </c>
      <c r="CM22">
        <v>27.64408589866623</v>
      </c>
      <c r="CO22" t="s">
        <v>180</v>
      </c>
      <c r="CP22">
        <v>0.95599017889632865</v>
      </c>
      <c r="CU22">
        <v>3.877551020408164</v>
      </c>
      <c r="CV22">
        <v>56.217714854524111</v>
      </c>
      <c r="CW22">
        <v>40.057427047013213</v>
      </c>
      <c r="CX22">
        <v>2.0431478228071862</v>
      </c>
      <c r="CY22">
        <v>1.6817330918002791</v>
      </c>
      <c r="CZ22">
        <v>23.26530612244898</v>
      </c>
      <c r="DA22">
        <v>50.653020418065829</v>
      </c>
      <c r="DB22">
        <v>37.665297329528173</v>
      </c>
      <c r="DC22">
        <v>1.3251051661806661</v>
      </c>
      <c r="DD22">
        <v>10.3565770740539</v>
      </c>
      <c r="DF22" t="s">
        <v>180</v>
      </c>
      <c r="DG22">
        <v>0.95799655210348578</v>
      </c>
      <c r="DL22">
        <v>3.877551020408164</v>
      </c>
      <c r="DM22">
        <v>77.672147469192709</v>
      </c>
      <c r="DN22">
        <v>12.840852012507989</v>
      </c>
      <c r="DO22">
        <v>4.6578238994533958</v>
      </c>
      <c r="DP22">
        <v>4.8180897200496773</v>
      </c>
      <c r="DQ22">
        <v>23.26530612244898</v>
      </c>
      <c r="DR22">
        <v>54.826581241039086</v>
      </c>
      <c r="DS22">
        <v>10.82737747874388</v>
      </c>
      <c r="DT22">
        <v>12.72276156843416</v>
      </c>
      <c r="DU22">
        <v>22.175773666858731</v>
      </c>
      <c r="DW22">
        <v>100</v>
      </c>
      <c r="DX22">
        <v>46.119297780518323</v>
      </c>
      <c r="DZ22">
        <v>40.816326530612237</v>
      </c>
      <c r="EA22">
        <v>7.7296821193017946</v>
      </c>
      <c r="EC22">
        <v>100</v>
      </c>
      <c r="ED22">
        <v>46.119297780518323</v>
      </c>
      <c r="EF22">
        <v>40.816326530612237</v>
      </c>
      <c r="EG22">
        <v>26.883979334546812</v>
      </c>
      <c r="EI22">
        <v>100</v>
      </c>
      <c r="EJ22">
        <v>0.77518579029084522</v>
      </c>
      <c r="EL22">
        <v>40.816326530612237</v>
      </c>
      <c r="EM22">
        <v>7.1384686315945309</v>
      </c>
    </row>
    <row r="23" spans="1:143" x14ac:dyDescent="0.25">
      <c r="A23" t="s">
        <v>14</v>
      </c>
      <c r="B23" t="s">
        <v>90</v>
      </c>
      <c r="C23">
        <v>0.27075579535411731</v>
      </c>
      <c r="D23">
        <v>4280764.9994537216</v>
      </c>
      <c r="E23">
        <v>6.4080442328150317E-7</v>
      </c>
      <c r="F23">
        <v>2391682.15895255</v>
      </c>
      <c r="M23" s="1"/>
      <c r="N23">
        <v>4.0816326530612246</v>
      </c>
      <c r="O23">
        <v>98.964030440270875</v>
      </c>
      <c r="P23">
        <v>0.34474474699643032</v>
      </c>
      <c r="Q23">
        <v>7.460702236999632E-2</v>
      </c>
      <c r="R23">
        <v>0.61661779013982221</v>
      </c>
      <c r="S23">
        <v>24.489795918367349</v>
      </c>
      <c r="T23">
        <v>97.56165982006307</v>
      </c>
      <c r="U23">
        <v>0.73136597641146373</v>
      </c>
      <c r="V23">
        <v>0.19843433263360449</v>
      </c>
      <c r="W23">
        <v>1.508539870875355</v>
      </c>
      <c r="Y23" t="s">
        <v>219</v>
      </c>
      <c r="Z23">
        <v>-3013.92821368245</v>
      </c>
      <c r="AE23">
        <v>4.0816326530612246</v>
      </c>
      <c r="AF23">
        <v>49.561375300222117</v>
      </c>
      <c r="AG23">
        <v>49.892169372773672</v>
      </c>
      <c r="AH23">
        <v>0.54650242461167797</v>
      </c>
      <c r="AI23">
        <v>6.2089074096660557E-29</v>
      </c>
      <c r="AJ23">
        <v>24.489795918367349</v>
      </c>
      <c r="AK23">
        <v>53.775126116290558</v>
      </c>
      <c r="AL23">
        <v>44.285756953401787</v>
      </c>
      <c r="AM23">
        <v>0.15095947784274949</v>
      </c>
      <c r="AN23">
        <v>1.788157458690069</v>
      </c>
      <c r="AP23" t="s">
        <v>219</v>
      </c>
      <c r="AQ23">
        <v>-264.11334911057583</v>
      </c>
      <c r="AV23">
        <v>4.0816326530612246</v>
      </c>
      <c r="AW23">
        <v>76.681039149927315</v>
      </c>
      <c r="AX23">
        <v>6.1593447407578346</v>
      </c>
      <c r="AY23">
        <v>8.3644260748282964</v>
      </c>
      <c r="AZ23">
        <v>8.7951900370484619</v>
      </c>
      <c r="BA23">
        <v>24.489795918367349</v>
      </c>
      <c r="BB23">
        <v>34.25107841565525</v>
      </c>
      <c r="BC23">
        <v>13.867277783661301</v>
      </c>
      <c r="BD23">
        <v>5.6365824622337843</v>
      </c>
      <c r="BE23">
        <v>46.245063085996343</v>
      </c>
      <c r="BG23" t="s">
        <v>219</v>
      </c>
      <c r="BH23">
        <v>-16093009999.103081</v>
      </c>
      <c r="BM23">
        <v>4.0816326530612246</v>
      </c>
      <c r="BN23">
        <v>67.548470883616119</v>
      </c>
      <c r="BO23">
        <v>23.863059341395179</v>
      </c>
      <c r="BP23">
        <v>4.2710448184032588</v>
      </c>
      <c r="BQ23">
        <v>4.3174435696770308</v>
      </c>
      <c r="BR23">
        <v>24.489795918367349</v>
      </c>
      <c r="BS23">
        <v>70.414901100239206</v>
      </c>
      <c r="BT23">
        <v>7.9360549537887506</v>
      </c>
      <c r="BU23">
        <v>12.655933529412261</v>
      </c>
      <c r="BV23">
        <v>8.9927870434985948</v>
      </c>
      <c r="BX23" t="s">
        <v>219</v>
      </c>
      <c r="BY23">
        <v>-5.931157036356648E+16</v>
      </c>
      <c r="CD23">
        <v>4.0816326530612246</v>
      </c>
      <c r="CE23">
        <v>69.434027004383424</v>
      </c>
      <c r="CF23">
        <v>10.41317786466365</v>
      </c>
      <c r="CG23">
        <v>8.2314719655630455</v>
      </c>
      <c r="CH23">
        <v>11.92132309170219</v>
      </c>
      <c r="CI23">
        <v>24.489795918367349</v>
      </c>
      <c r="CJ23">
        <v>56.108893397442387</v>
      </c>
      <c r="CK23">
        <v>6.4611355493855394</v>
      </c>
      <c r="CL23">
        <v>9.0660099621462127</v>
      </c>
      <c r="CM23">
        <v>28.363962182997192</v>
      </c>
      <c r="CO23" t="s">
        <v>219</v>
      </c>
      <c r="CP23">
        <v>-1.0491699674154691E+32</v>
      </c>
      <c r="CU23">
        <v>4.0816326530612246</v>
      </c>
      <c r="CV23">
        <v>54.98507004103908</v>
      </c>
      <c r="CW23">
        <v>41.145819983923403</v>
      </c>
      <c r="CX23">
        <v>2.1100914398645121</v>
      </c>
      <c r="CY23">
        <v>1.759037691996638</v>
      </c>
      <c r="CZ23">
        <v>24.489795918367349</v>
      </c>
      <c r="DA23">
        <v>49.871526582855921</v>
      </c>
      <c r="DB23">
        <v>38.201372861492437</v>
      </c>
      <c r="DC23">
        <v>1.2482946980400711</v>
      </c>
      <c r="DD23">
        <v>10.67880587708342</v>
      </c>
      <c r="DF23" t="s">
        <v>219</v>
      </c>
      <c r="DG23">
        <v>-253.57192164259871</v>
      </c>
      <c r="DL23">
        <v>4.0816326530612246</v>
      </c>
      <c r="DM23">
        <v>76.783899076335473</v>
      </c>
      <c r="DN23">
        <v>13.38967186916439</v>
      </c>
      <c r="DO23">
        <v>4.790534759577227</v>
      </c>
      <c r="DP23">
        <v>5.0227500982261146</v>
      </c>
      <c r="DQ23">
        <v>24.489795918367349</v>
      </c>
      <c r="DR23">
        <v>54.916855939462167</v>
      </c>
      <c r="DS23">
        <v>10.515137197321559</v>
      </c>
      <c r="DT23">
        <v>12.32307728061318</v>
      </c>
      <c r="DU23">
        <v>22.829760880230669</v>
      </c>
      <c r="DZ23">
        <v>42.857142857142861</v>
      </c>
      <c r="EA23">
        <v>8.2392869452964987</v>
      </c>
      <c r="EF23">
        <v>42.857142857142861</v>
      </c>
      <c r="EG23">
        <v>27.547127774781249</v>
      </c>
      <c r="EL23">
        <v>42.857142857142861</v>
      </c>
      <c r="EM23">
        <v>6.9889145399799686</v>
      </c>
    </row>
    <row r="24" spans="1:143" x14ac:dyDescent="0.25">
      <c r="A24" t="s">
        <v>93</v>
      </c>
      <c r="B24" t="s">
        <v>94</v>
      </c>
      <c r="C24">
        <v>1.345792230991428E-12</v>
      </c>
      <c r="D24">
        <v>56093.624124154063</v>
      </c>
      <c r="E24">
        <v>1.7759840886960879E-2</v>
      </c>
      <c r="F24">
        <v>64.797046186582762</v>
      </c>
      <c r="H24" t="s">
        <v>207</v>
      </c>
      <c r="M24" s="1"/>
      <c r="N24">
        <v>4.2857142857142856</v>
      </c>
      <c r="O24">
        <v>98.931335462739995</v>
      </c>
      <c r="P24">
        <v>0.34702119272475029</v>
      </c>
      <c r="Q24">
        <v>7.4530502117421765E-2</v>
      </c>
      <c r="R24">
        <v>0.64711284219326481</v>
      </c>
      <c r="S24">
        <v>25.714285714285719</v>
      </c>
      <c r="T24">
        <v>97.470263552046347</v>
      </c>
      <c r="U24">
        <v>0.74287793013894698</v>
      </c>
      <c r="V24">
        <v>0.20030276648233389</v>
      </c>
      <c r="W24">
        <v>1.5865557513166419</v>
      </c>
      <c r="Y24" t="s">
        <v>207</v>
      </c>
      <c r="AE24">
        <v>4.2857142857142856</v>
      </c>
      <c r="AF24">
        <v>48.368365955229002</v>
      </c>
      <c r="AG24">
        <v>51.073725997814464</v>
      </c>
      <c r="AH24">
        <v>0.55794889103075351</v>
      </c>
      <c r="AI24">
        <v>6.702375846710751E-29</v>
      </c>
      <c r="AJ24">
        <v>25.714285714285719</v>
      </c>
      <c r="AK24">
        <v>53.164758367637212</v>
      </c>
      <c r="AL24">
        <v>44.850859372128163</v>
      </c>
      <c r="AM24">
        <v>0.14397486808689439</v>
      </c>
      <c r="AN24">
        <v>1.8404074333416409</v>
      </c>
      <c r="AP24" t="s">
        <v>207</v>
      </c>
      <c r="AV24">
        <v>4.2857142857142856</v>
      </c>
      <c r="AW24">
        <v>75.669769048661209</v>
      </c>
      <c r="AX24">
        <v>6.5090835104983018</v>
      </c>
      <c r="AY24">
        <v>8.6445376363201927</v>
      </c>
      <c r="AZ24">
        <v>9.1766098085642653</v>
      </c>
      <c r="BA24">
        <v>25.714285714285719</v>
      </c>
      <c r="BB24">
        <v>33.282357116690207</v>
      </c>
      <c r="BC24">
        <v>13.853501139191691</v>
      </c>
      <c r="BD24">
        <v>5.3081926427461852</v>
      </c>
      <c r="BE24">
        <v>47.555951089382702</v>
      </c>
      <c r="BG24" t="s">
        <v>207</v>
      </c>
      <c r="BM24">
        <v>4.2857142857142856</v>
      </c>
      <c r="BN24">
        <v>66.814047178946566</v>
      </c>
      <c r="BO24">
        <v>24.36241159232706</v>
      </c>
      <c r="BP24">
        <v>4.3819906112855884</v>
      </c>
      <c r="BQ24">
        <v>4.4415733155714676</v>
      </c>
      <c r="BR24">
        <v>25.714285714285719</v>
      </c>
      <c r="BS24">
        <v>71.097749908036377</v>
      </c>
      <c r="BT24">
        <v>7.5152264738680419</v>
      </c>
      <c r="BU24">
        <v>12.09015322610578</v>
      </c>
      <c r="BV24">
        <v>9.2965470189284041</v>
      </c>
      <c r="BX24" t="s">
        <v>207</v>
      </c>
      <c r="CD24">
        <v>4.2857142857142856</v>
      </c>
      <c r="CE24">
        <v>68.56730014423421</v>
      </c>
      <c r="CF24">
        <v>10.790700693702609</v>
      </c>
      <c r="CG24">
        <v>8.3521037683976473</v>
      </c>
      <c r="CH24">
        <v>12.28989517922602</v>
      </c>
      <c r="CI24">
        <v>25.714285714285719</v>
      </c>
      <c r="CJ24">
        <v>55.497287414233213</v>
      </c>
      <c r="CK24">
        <v>6.4313687270021296</v>
      </c>
      <c r="CL24">
        <v>9.0343867502922937</v>
      </c>
      <c r="CM24">
        <v>29.036958252412841</v>
      </c>
      <c r="CO24" t="s">
        <v>207</v>
      </c>
      <c r="CU24">
        <v>4.2857142857142856</v>
      </c>
      <c r="CV24">
        <v>53.828643121654828</v>
      </c>
      <c r="CW24">
        <v>42.160728542078303</v>
      </c>
      <c r="CX24">
        <v>2.175322071509759</v>
      </c>
      <c r="CY24">
        <v>1.835322681347439</v>
      </c>
      <c r="CZ24">
        <v>25.714285714285719</v>
      </c>
      <c r="DA24">
        <v>49.188140390191677</v>
      </c>
      <c r="DB24">
        <v>38.651841834440987</v>
      </c>
      <c r="DC24">
        <v>1.1769694474839549</v>
      </c>
      <c r="DD24">
        <v>10.983048342799551</v>
      </c>
      <c r="DF24" t="s">
        <v>207</v>
      </c>
      <c r="DL24">
        <v>4.2857142857142856</v>
      </c>
      <c r="DM24">
        <v>75.919387203497593</v>
      </c>
      <c r="DN24">
        <v>13.92381041188554</v>
      </c>
      <c r="DO24">
        <v>4.9180650947385232</v>
      </c>
      <c r="DP24">
        <v>5.2233273128255462</v>
      </c>
      <c r="DQ24">
        <v>25.714285714285719</v>
      </c>
      <c r="DR24">
        <v>55.014560348442231</v>
      </c>
      <c r="DS24">
        <v>10.21341205546163</v>
      </c>
      <c r="DT24">
        <v>11.943669408494561</v>
      </c>
      <c r="DU24">
        <v>23.445532379435331</v>
      </c>
      <c r="DW24" t="s">
        <v>208</v>
      </c>
      <c r="DZ24">
        <v>44.897959183673471</v>
      </c>
      <c r="EA24">
        <v>8.7845763773507635</v>
      </c>
      <c r="EC24" t="s">
        <v>208</v>
      </c>
      <c r="EF24">
        <v>44.897959183673471</v>
      </c>
      <c r="EG24">
        <v>28.21006631247889</v>
      </c>
      <c r="EI24" t="s">
        <v>208</v>
      </c>
      <c r="EL24">
        <v>44.897959183673471</v>
      </c>
      <c r="EM24">
        <v>6.8327419954927677</v>
      </c>
    </row>
    <row r="25" spans="1:143" x14ac:dyDescent="0.25">
      <c r="A25" t="s">
        <v>95</v>
      </c>
      <c r="B25" t="s">
        <v>96</v>
      </c>
      <c r="C25">
        <v>1.9068899402896978E-15</v>
      </c>
      <c r="D25">
        <v>244298169.0790855</v>
      </c>
      <c r="E25">
        <v>2.9598663003184238E-2</v>
      </c>
      <c r="F25">
        <v>3275.9918668918422</v>
      </c>
      <c r="H25" t="s">
        <v>135</v>
      </c>
      <c r="I25" s="1" t="s">
        <v>136</v>
      </c>
      <c r="J25" t="s">
        <v>137</v>
      </c>
      <c r="K25" t="s">
        <v>138</v>
      </c>
      <c r="L25" t="s">
        <v>139</v>
      </c>
      <c r="M25" s="1"/>
      <c r="N25">
        <v>4.4897959183673466</v>
      </c>
      <c r="O25">
        <v>98.899067492964292</v>
      </c>
      <c r="P25">
        <v>0.34890291961027148</v>
      </c>
      <c r="Q25">
        <v>7.4453391141513225E-2</v>
      </c>
      <c r="R25">
        <v>0.67757619606199215</v>
      </c>
      <c r="S25">
        <v>26.938775510204081</v>
      </c>
      <c r="T25">
        <v>97.380169595971424</v>
      </c>
      <c r="U25">
        <v>0.75328263531922302</v>
      </c>
      <c r="V25">
        <v>0.20191661118613799</v>
      </c>
      <c r="W25">
        <v>1.664631157507805</v>
      </c>
      <c r="Y25" t="s">
        <v>135</v>
      </c>
      <c r="Z25" s="1" t="s">
        <v>136</v>
      </c>
      <c r="AA25" t="s">
        <v>137</v>
      </c>
      <c r="AB25" t="s">
        <v>138</v>
      </c>
      <c r="AC25" t="s">
        <v>139</v>
      </c>
      <c r="AE25">
        <v>4.4897959183673466</v>
      </c>
      <c r="AF25">
        <v>47.263223286854377</v>
      </c>
      <c r="AG25">
        <v>52.16830961900822</v>
      </c>
      <c r="AH25">
        <v>0.56850732941914972</v>
      </c>
      <c r="AI25">
        <v>7.2053575110594818E-29</v>
      </c>
      <c r="AJ25">
        <v>26.938775510204081</v>
      </c>
      <c r="AK25">
        <v>52.650098560303903</v>
      </c>
      <c r="AL25">
        <v>45.322346533101992</v>
      </c>
      <c r="AM25">
        <v>0.13730413870814201</v>
      </c>
      <c r="AN25">
        <v>1.890250798175908</v>
      </c>
      <c r="AP25" t="s">
        <v>135</v>
      </c>
      <c r="AQ25" s="1" t="s">
        <v>136</v>
      </c>
      <c r="AR25" t="s">
        <v>137</v>
      </c>
      <c r="AS25" t="s">
        <v>138</v>
      </c>
      <c r="AT25" t="s">
        <v>139</v>
      </c>
      <c r="AV25">
        <v>4.4897959183673466</v>
      </c>
      <c r="AW25">
        <v>74.671860057093497</v>
      </c>
      <c r="AX25">
        <v>6.8550105623604454</v>
      </c>
      <c r="AY25">
        <v>8.9201392028133935</v>
      </c>
      <c r="AZ25">
        <v>9.5529901831850399</v>
      </c>
      <c r="BA25">
        <v>26.938775510204081</v>
      </c>
      <c r="BB25">
        <v>32.391221404852857</v>
      </c>
      <c r="BC25">
        <v>13.813514418034639</v>
      </c>
      <c r="BD25">
        <v>5.0046360328822814</v>
      </c>
      <c r="BE25">
        <v>48.79063073021608</v>
      </c>
      <c r="BG25" t="s">
        <v>135</v>
      </c>
      <c r="BH25" s="1" t="s">
        <v>136</v>
      </c>
      <c r="BI25" t="s">
        <v>137</v>
      </c>
      <c r="BJ25" t="s">
        <v>138</v>
      </c>
      <c r="BK25" t="s">
        <v>139</v>
      </c>
      <c r="BM25">
        <v>4.4897959183673466</v>
      </c>
      <c r="BN25">
        <v>66.133090339636794</v>
      </c>
      <c r="BO25">
        <v>24.81966417878176</v>
      </c>
      <c r="BP25">
        <v>4.487020159935585</v>
      </c>
      <c r="BQ25">
        <v>4.5602474591280586</v>
      </c>
      <c r="BR25">
        <v>26.938775510204081</v>
      </c>
      <c r="BS25">
        <v>71.741821059701252</v>
      </c>
      <c r="BT25">
        <v>7.1203206064646682</v>
      </c>
      <c r="BU25">
        <v>11.54962203700296</v>
      </c>
      <c r="BV25">
        <v>9.5879129237697462</v>
      </c>
      <c r="BX25" t="s">
        <v>135</v>
      </c>
      <c r="BY25" s="1" t="s">
        <v>136</v>
      </c>
      <c r="BZ25" t="s">
        <v>137</v>
      </c>
      <c r="CA25" t="s">
        <v>138</v>
      </c>
      <c r="CB25" t="s">
        <v>139</v>
      </c>
      <c r="CD25">
        <v>4.4897959183673466</v>
      </c>
      <c r="CE25">
        <v>67.740894619449591</v>
      </c>
      <c r="CF25">
        <v>11.148494046140531</v>
      </c>
      <c r="CG25">
        <v>8.4662077401664817</v>
      </c>
      <c r="CH25">
        <v>12.64440336163703</v>
      </c>
      <c r="CI25">
        <v>26.938775510204081</v>
      </c>
      <c r="CJ25">
        <v>54.935395708491967</v>
      </c>
      <c r="CK25">
        <v>6.3904388164233143</v>
      </c>
      <c r="CL25">
        <v>9.0076609572378548</v>
      </c>
      <c r="CM25">
        <v>29.666505709418448</v>
      </c>
      <c r="CO25" t="s">
        <v>135</v>
      </c>
      <c r="CP25" s="1" t="s">
        <v>136</v>
      </c>
      <c r="CQ25" t="s">
        <v>137</v>
      </c>
      <c r="CR25" t="s">
        <v>138</v>
      </c>
      <c r="CS25" t="s">
        <v>139</v>
      </c>
      <c r="CU25">
        <v>4.4897959183673466</v>
      </c>
      <c r="CV25">
        <v>52.745184236700133</v>
      </c>
      <c r="CW25">
        <v>43.105311890434379</v>
      </c>
      <c r="CX25">
        <v>2.2389206173731759</v>
      </c>
      <c r="CY25">
        <v>1.910601248625625</v>
      </c>
      <c r="CZ25">
        <v>26.938775510204081</v>
      </c>
      <c r="DA25">
        <v>48.597314519403177</v>
      </c>
      <c r="DB25">
        <v>39.021567656629109</v>
      </c>
      <c r="DC25">
        <v>1.1107860888484049</v>
      </c>
      <c r="DD25">
        <v>11.27033173033684</v>
      </c>
      <c r="DF25" t="s">
        <v>135</v>
      </c>
      <c r="DG25" s="1" t="s">
        <v>136</v>
      </c>
      <c r="DH25" t="s">
        <v>137</v>
      </c>
      <c r="DI25" t="s">
        <v>138</v>
      </c>
      <c r="DJ25" t="s">
        <v>139</v>
      </c>
      <c r="DL25">
        <v>4.4897959183673466</v>
      </c>
      <c r="DM25">
        <v>75.078027154701175</v>
      </c>
      <c r="DN25">
        <v>14.443425993442091</v>
      </c>
      <c r="DO25">
        <v>5.0407400821311006</v>
      </c>
      <c r="DP25">
        <v>5.4199180904669433</v>
      </c>
      <c r="DQ25">
        <v>26.938775510204081</v>
      </c>
      <c r="DR25">
        <v>55.117858294918349</v>
      </c>
      <c r="DS25">
        <v>9.9220562483490315</v>
      </c>
      <c r="DT25">
        <v>11.58357829183722</v>
      </c>
      <c r="DU25">
        <v>24.026028400799479</v>
      </c>
      <c r="DW25" t="s">
        <v>153</v>
      </c>
      <c r="DX25" t="s">
        <v>154</v>
      </c>
      <c r="DZ25">
        <v>46.938775510204081</v>
      </c>
      <c r="EA25">
        <v>9.3679796870917293</v>
      </c>
      <c r="EC25" t="s">
        <v>153</v>
      </c>
      <c r="ED25" t="s">
        <v>154</v>
      </c>
      <c r="EF25">
        <v>46.938775510204081</v>
      </c>
      <c r="EG25">
        <v>28.873455757793991</v>
      </c>
      <c r="EI25" t="s">
        <v>153</v>
      </c>
      <c r="EJ25" t="s">
        <v>154</v>
      </c>
      <c r="EL25">
        <v>46.938775510204081</v>
      </c>
      <c r="EM25">
        <v>6.6702140580098739</v>
      </c>
    </row>
    <row r="26" spans="1:143" x14ac:dyDescent="0.25">
      <c r="A26" t="s">
        <v>97</v>
      </c>
      <c r="B26" t="s">
        <v>98</v>
      </c>
      <c r="C26">
        <v>4.0515987551779903E-2</v>
      </c>
      <c r="D26">
        <v>208932.17154020679</v>
      </c>
      <c r="E26">
        <v>7.6239981725526693E-2</v>
      </c>
      <c r="F26">
        <v>1113.666545929264</v>
      </c>
      <c r="H26">
        <v>0</v>
      </c>
      <c r="I26">
        <v>100</v>
      </c>
      <c r="J26">
        <v>0</v>
      </c>
      <c r="K26">
        <v>0</v>
      </c>
      <c r="L26">
        <v>0</v>
      </c>
      <c r="M26" s="1"/>
      <c r="N26">
        <v>4.6938775510204076</v>
      </c>
      <c r="O26">
        <v>98.867157134935596</v>
      </c>
      <c r="P26">
        <v>0.35045876373111651</v>
      </c>
      <c r="Q26">
        <v>7.4376216321938388E-2</v>
      </c>
      <c r="R26">
        <v>0.70800788479879084</v>
      </c>
      <c r="S26">
        <v>28.163265306122451</v>
      </c>
      <c r="T26">
        <v>97.291277493227625</v>
      </c>
      <c r="U26">
        <v>0.76266716166802528</v>
      </c>
      <c r="V26">
        <v>0.2033019434438304</v>
      </c>
      <c r="W26">
        <v>1.742753401644036</v>
      </c>
      <c r="Y26">
        <v>0</v>
      </c>
      <c r="Z26">
        <v>100</v>
      </c>
      <c r="AA26">
        <v>0</v>
      </c>
      <c r="AB26">
        <v>0</v>
      </c>
      <c r="AC26">
        <v>0</v>
      </c>
      <c r="AE26">
        <v>4.6938775510204076</v>
      </c>
      <c r="AF26">
        <v>46.242004638476878</v>
      </c>
      <c r="AG26">
        <v>53.179825678999691</v>
      </c>
      <c r="AH26">
        <v>0.57822044209323542</v>
      </c>
      <c r="AI26">
        <v>7.7171338860863236E-29</v>
      </c>
      <c r="AJ26">
        <v>28.163265306122451</v>
      </c>
      <c r="AK26">
        <v>52.225856400446588</v>
      </c>
      <c r="AL26">
        <v>45.705423278164787</v>
      </c>
      <c r="AM26">
        <v>0.1309357772219932</v>
      </c>
      <c r="AN26">
        <v>1.937784545864625</v>
      </c>
      <c r="AP26">
        <v>0</v>
      </c>
      <c r="AQ26">
        <v>100</v>
      </c>
      <c r="AR26">
        <v>0</v>
      </c>
      <c r="AS26">
        <v>0</v>
      </c>
      <c r="AT26">
        <v>0</v>
      </c>
      <c r="AV26">
        <v>4.6938775510204076</v>
      </c>
      <c r="AW26">
        <v>73.68710644149003</v>
      </c>
      <c r="AX26">
        <v>7.1969453014896816</v>
      </c>
      <c r="AY26">
        <v>9.1915395055772571</v>
      </c>
      <c r="AZ26">
        <v>9.9244087573054252</v>
      </c>
      <c r="BA26">
        <v>28.163265306122451</v>
      </c>
      <c r="BB26">
        <v>31.570305428538919</v>
      </c>
      <c r="BC26">
        <v>13.75053842804423</v>
      </c>
      <c r="BD26">
        <v>4.7238300247200593</v>
      </c>
      <c r="BE26">
        <v>49.955329742154959</v>
      </c>
      <c r="BG26">
        <v>0</v>
      </c>
      <c r="BH26">
        <v>100</v>
      </c>
      <c r="BI26">
        <v>0</v>
      </c>
      <c r="BJ26">
        <v>0</v>
      </c>
      <c r="BK26">
        <v>0</v>
      </c>
      <c r="BM26">
        <v>4.6938775510204076</v>
      </c>
      <c r="BN26">
        <v>65.503172084405008</v>
      </c>
      <c r="BO26">
        <v>25.236741914214591</v>
      </c>
      <c r="BP26">
        <v>4.5863976001048332</v>
      </c>
      <c r="BQ26">
        <v>4.673707936194968</v>
      </c>
      <c r="BR26">
        <v>28.163265306122451</v>
      </c>
      <c r="BS26">
        <v>72.349251422187223</v>
      </c>
      <c r="BT26">
        <v>6.7496910900162721</v>
      </c>
      <c r="BU26">
        <v>11.033280375105029</v>
      </c>
      <c r="BV26">
        <v>9.8674537396297932</v>
      </c>
      <c r="BX26">
        <v>0</v>
      </c>
      <c r="BY26">
        <v>100</v>
      </c>
      <c r="BZ26">
        <v>0</v>
      </c>
      <c r="CA26">
        <v>0</v>
      </c>
      <c r="CB26">
        <v>0</v>
      </c>
      <c r="CD26">
        <v>4.6938775510204076</v>
      </c>
      <c r="CE26">
        <v>66.951581602199653</v>
      </c>
      <c r="CF26">
        <v>11.488003989708769</v>
      </c>
      <c r="CG26">
        <v>8.5744730241574416</v>
      </c>
      <c r="CH26">
        <v>12.98594120849488</v>
      </c>
      <c r="CI26">
        <v>28.163265306122451</v>
      </c>
      <c r="CJ26">
        <v>54.418926203650578</v>
      </c>
      <c r="CK26">
        <v>6.3396383151865532</v>
      </c>
      <c r="CL26">
        <v>8.9854005121828795</v>
      </c>
      <c r="CM26">
        <v>30.25603615651929</v>
      </c>
      <c r="CO26">
        <v>0</v>
      </c>
      <c r="CP26">
        <v>100</v>
      </c>
      <c r="CQ26">
        <v>0</v>
      </c>
      <c r="CR26">
        <v>0</v>
      </c>
      <c r="CS26">
        <v>0</v>
      </c>
      <c r="CU26">
        <v>4.6938775510204076</v>
      </c>
      <c r="CV26">
        <v>51.73144352650376</v>
      </c>
      <c r="CW26">
        <v>43.98272919794811</v>
      </c>
      <c r="CX26">
        <v>2.3009679770850129</v>
      </c>
      <c r="CY26">
        <v>1.9848865826041351</v>
      </c>
      <c r="CZ26">
        <v>28.163265306122451</v>
      </c>
      <c r="DA26">
        <v>48.093501649820503</v>
      </c>
      <c r="DB26">
        <v>39.315413736312031</v>
      </c>
      <c r="DC26">
        <v>1.0494012964695081</v>
      </c>
      <c r="DD26">
        <v>11.54168329882982</v>
      </c>
      <c r="DF26">
        <v>0</v>
      </c>
      <c r="DG26">
        <v>100</v>
      </c>
      <c r="DH26">
        <v>0</v>
      </c>
      <c r="DI26">
        <v>0</v>
      </c>
      <c r="DJ26">
        <v>0</v>
      </c>
      <c r="DL26">
        <v>4.6938775510204076</v>
      </c>
      <c r="DM26">
        <v>74.259234233968343</v>
      </c>
      <c r="DN26">
        <v>14.94867696660469</v>
      </c>
      <c r="DO26">
        <v>5.1588848989487719</v>
      </c>
      <c r="DP26">
        <v>5.6126191577692719</v>
      </c>
      <c r="DQ26">
        <v>28.163265306122451</v>
      </c>
      <c r="DR26">
        <v>55.225342631779981</v>
      </c>
      <c r="DS26">
        <v>9.6408602543814759</v>
      </c>
      <c r="DT26">
        <v>11.24185747147888</v>
      </c>
      <c r="DU26">
        <v>24.573811160203061</v>
      </c>
      <c r="DW26">
        <v>0</v>
      </c>
      <c r="DX26">
        <v>-5.1857902908452047E-3</v>
      </c>
      <c r="DZ26">
        <v>48.979591836734699</v>
      </c>
      <c r="EA26">
        <v>9.9912105118219507</v>
      </c>
      <c r="EC26">
        <v>0</v>
      </c>
      <c r="ED26">
        <v>-4.6777805385354103</v>
      </c>
      <c r="EF26">
        <v>48.979591836734699</v>
      </c>
      <c r="EG26">
        <v>29.53672948525314</v>
      </c>
      <c r="EI26">
        <v>0</v>
      </c>
      <c r="EJ26">
        <v>-0.19344990572070486</v>
      </c>
      <c r="EL26">
        <v>48.979591836734699</v>
      </c>
      <c r="EM26">
        <v>6.5028623647208859</v>
      </c>
    </row>
    <row r="27" spans="1:143" x14ac:dyDescent="0.25">
      <c r="A27" t="s">
        <v>99</v>
      </c>
      <c r="B27" t="s">
        <v>100</v>
      </c>
      <c r="C27">
        <v>1.4690682182104171E-17</v>
      </c>
      <c r="D27">
        <v>83838303.181036934</v>
      </c>
      <c r="E27">
        <v>0.119408306123131</v>
      </c>
      <c r="F27">
        <v>4338.6321571473873</v>
      </c>
      <c r="H27">
        <v>1</v>
      </c>
      <c r="I27">
        <v>99.599215049166119</v>
      </c>
      <c r="J27">
        <v>0.17909329217291739</v>
      </c>
      <c r="K27">
        <v>6.9425908152947746E-2</v>
      </c>
      <c r="L27">
        <v>0.15226575049004859</v>
      </c>
      <c r="M27" s="1"/>
      <c r="N27">
        <v>4.8979591836734686</v>
      </c>
      <c r="O27">
        <v>98.835568790830138</v>
      </c>
      <c r="P27">
        <v>0.35172404951691127</v>
      </c>
      <c r="Q27">
        <v>7.42992183703301E-2</v>
      </c>
      <c r="R27">
        <v>0.73840794108793295</v>
      </c>
      <c r="S27">
        <v>29.387755102040821</v>
      </c>
      <c r="T27">
        <v>97.203486785204205</v>
      </c>
      <c r="U27">
        <v>0.77111857890108693</v>
      </c>
      <c r="V27">
        <v>0.20448483995422481</v>
      </c>
      <c r="W27">
        <v>1.820909795920524</v>
      </c>
      <c r="Y27">
        <v>1</v>
      </c>
      <c r="Z27">
        <v>81.676770144374203</v>
      </c>
      <c r="AA27">
        <v>18.10338856784659</v>
      </c>
      <c r="AB27">
        <v>0.21984149336755349</v>
      </c>
      <c r="AC27">
        <v>5.7920839393286117E-30</v>
      </c>
      <c r="AE27">
        <v>4.8979591836734686</v>
      </c>
      <c r="AF27">
        <v>45.300767353475081</v>
      </c>
      <c r="AG27">
        <v>54.11217962043365</v>
      </c>
      <c r="AH27">
        <v>0.58713093136937955</v>
      </c>
      <c r="AI27">
        <v>8.2369864551653654E-29</v>
      </c>
      <c r="AJ27">
        <v>29.387755102040821</v>
      </c>
      <c r="AK27">
        <v>51.886741594221228</v>
      </c>
      <c r="AL27">
        <v>46.005294449158058</v>
      </c>
      <c r="AM27">
        <v>0.12485827114394921</v>
      </c>
      <c r="AN27">
        <v>1.9831056690795481</v>
      </c>
      <c r="AP27">
        <v>1</v>
      </c>
      <c r="AQ27">
        <v>93.701935641569762</v>
      </c>
      <c r="AR27">
        <v>0.83839775154001195</v>
      </c>
      <c r="AS27">
        <v>3.084231729933379</v>
      </c>
      <c r="AT27">
        <v>2.3754348769697771</v>
      </c>
      <c r="AV27">
        <v>4.8979591836734686</v>
      </c>
      <c r="AW27">
        <v>72.715314439083159</v>
      </c>
      <c r="AX27">
        <v>7.5347704111195322</v>
      </c>
      <c r="AY27">
        <v>9.4589765434656634</v>
      </c>
      <c r="AZ27">
        <v>10.29093861224216</v>
      </c>
      <c r="BA27">
        <v>29.387755102040821</v>
      </c>
      <c r="BB27">
        <v>30.814871099765899</v>
      </c>
      <c r="BC27">
        <v>13.66661371272145</v>
      </c>
      <c r="BD27">
        <v>4.4642914371345217</v>
      </c>
      <c r="BE27">
        <v>51.054227677560931</v>
      </c>
      <c r="BG27">
        <v>1</v>
      </c>
      <c r="BH27">
        <v>87.866111005422482</v>
      </c>
      <c r="BI27">
        <v>9.0809278080069546</v>
      </c>
      <c r="BJ27">
        <v>1.5583196326459521</v>
      </c>
      <c r="BK27">
        <v>1.494641559814172</v>
      </c>
      <c r="BM27">
        <v>4.8979591836734686</v>
      </c>
      <c r="BN27">
        <v>64.921864131969372</v>
      </c>
      <c r="BO27">
        <v>25.61556961208084</v>
      </c>
      <c r="BP27">
        <v>4.6803870675449133</v>
      </c>
      <c r="BQ27">
        <v>4.7821966826203646</v>
      </c>
      <c r="BR27">
        <v>29.387755102040821</v>
      </c>
      <c r="BS27">
        <v>72.92211242047037</v>
      </c>
      <c r="BT27">
        <v>6.4017561346067389</v>
      </c>
      <c r="BU27">
        <v>10.540085869817171</v>
      </c>
      <c r="BV27">
        <v>10.13572220204397</v>
      </c>
      <c r="BX27">
        <v>1</v>
      </c>
      <c r="BY27">
        <v>89.331819460510644</v>
      </c>
      <c r="BZ27">
        <v>2.147206362599996</v>
      </c>
      <c r="CA27">
        <v>4.5154889963141391</v>
      </c>
      <c r="CB27">
        <v>4.0054851774803799</v>
      </c>
      <c r="CD27">
        <v>4.8979591836734686</v>
      </c>
      <c r="CE27">
        <v>66.19756160379481</v>
      </c>
      <c r="CF27">
        <v>11.81010846340858</v>
      </c>
      <c r="CG27">
        <v>8.6772168759202426</v>
      </c>
      <c r="CH27">
        <v>13.31511293248851</v>
      </c>
      <c r="CI27">
        <v>29.387755102040821</v>
      </c>
      <c r="CJ27">
        <v>53.94358682314089</v>
      </c>
      <c r="CK27">
        <v>6.2802597208293047</v>
      </c>
      <c r="CL27">
        <v>8.9671733443273567</v>
      </c>
      <c r="CM27">
        <v>30.808981196220628</v>
      </c>
      <c r="CO27">
        <v>1</v>
      </c>
      <c r="CP27">
        <v>84.081701643881587</v>
      </c>
      <c r="CQ27">
        <v>14.650470296861529</v>
      </c>
      <c r="CR27">
        <v>0.79274108725575121</v>
      </c>
      <c r="CS27">
        <v>0.47508697926891458</v>
      </c>
      <c r="CU27">
        <v>4.8979591836734686</v>
      </c>
      <c r="CV27">
        <v>50.784171131394487</v>
      </c>
      <c r="CW27">
        <v>44.796139633575983</v>
      </c>
      <c r="CX27">
        <v>2.3615450502755211</v>
      </c>
      <c r="CY27">
        <v>2.0581918720559118</v>
      </c>
      <c r="CZ27">
        <v>29.387755102040821</v>
      </c>
      <c r="DA27">
        <v>47.671154460773728</v>
      </c>
      <c r="DB27">
        <v>39.538243481745049</v>
      </c>
      <c r="DC27">
        <v>0.99247174468335286</v>
      </c>
      <c r="DD27">
        <v>11.79813030741302</v>
      </c>
      <c r="DF27">
        <v>1</v>
      </c>
      <c r="DG27">
        <v>87.073258115680417</v>
      </c>
      <c r="DH27">
        <v>7.1051557273091586</v>
      </c>
      <c r="DI27">
        <v>3.0962912229051982</v>
      </c>
      <c r="DJ27">
        <v>2.7245613032646112</v>
      </c>
      <c r="DL27">
        <v>4.8979591836734686</v>
      </c>
      <c r="DM27">
        <v>73.462423745321217</v>
      </c>
      <c r="DN27">
        <v>15.439721684144001</v>
      </c>
      <c r="DO27">
        <v>5.2728247223853497</v>
      </c>
      <c r="DP27">
        <v>5.8015272413515042</v>
      </c>
      <c r="DQ27">
        <v>29.387755102040821</v>
      </c>
      <c r="DR27">
        <v>55.335723338829837</v>
      </c>
      <c r="DS27">
        <v>9.369596741951673</v>
      </c>
      <c r="DT27">
        <v>10.9175753694227</v>
      </c>
      <c r="DU27">
        <v>25.091328783407079</v>
      </c>
      <c r="DW27">
        <v>20</v>
      </c>
      <c r="DX27">
        <v>2.5447007171440994E-2</v>
      </c>
      <c r="DZ27">
        <v>51.020408163265309</v>
      </c>
      <c r="EA27">
        <v>10.655930498432211</v>
      </c>
      <c r="EC27">
        <v>20</v>
      </c>
      <c r="ED27">
        <v>1.982459692466513</v>
      </c>
      <c r="EF27">
        <v>51.020408163265309</v>
      </c>
      <c r="EG27">
        <v>30.199661661683681</v>
      </c>
      <c r="EI27">
        <v>20</v>
      </c>
      <c r="EJ27">
        <v>-8.6162784061453834E-2</v>
      </c>
      <c r="EL27">
        <v>51.020408163265309</v>
      </c>
      <c r="EM27">
        <v>6.3289066685852093</v>
      </c>
    </row>
    <row r="28" spans="1:143" x14ac:dyDescent="0.25">
      <c r="A28" t="s">
        <v>15</v>
      </c>
      <c r="B28" t="s">
        <v>101</v>
      </c>
      <c r="C28">
        <v>0.5966722025731388</v>
      </c>
      <c r="D28">
        <v>2989609.7970174989</v>
      </c>
      <c r="E28">
        <v>7.2927874616747184E-11</v>
      </c>
      <c r="F28">
        <v>428.4401768813733</v>
      </c>
      <c r="H28">
        <v>3</v>
      </c>
      <c r="I28">
        <v>99.147427837988076</v>
      </c>
      <c r="J28">
        <v>0.32312996661119209</v>
      </c>
      <c r="K28">
        <v>7.4978725754264064E-2</v>
      </c>
      <c r="L28">
        <v>0.4544634694925308</v>
      </c>
      <c r="M28" s="1"/>
      <c r="N28">
        <v>5.1020408163265314</v>
      </c>
      <c r="O28">
        <v>98.804230454511256</v>
      </c>
      <c r="P28">
        <v>0.35277092994968362</v>
      </c>
      <c r="Q28">
        <v>7.4222217075518945E-2</v>
      </c>
      <c r="R28">
        <v>0.76877639827464461</v>
      </c>
      <c r="S28">
        <v>30.612244897959179</v>
      </c>
      <c r="T28">
        <v>97.116697013290477</v>
      </c>
      <c r="U28">
        <v>0.77872395673414141</v>
      </c>
      <c r="V28">
        <v>0.20549137741613491</v>
      </c>
      <c r="W28">
        <v>1.899087652532462</v>
      </c>
      <c r="Y28">
        <v>3</v>
      </c>
      <c r="Z28">
        <v>57.520354287516078</v>
      </c>
      <c r="AA28">
        <v>42.010510835979467</v>
      </c>
      <c r="AB28">
        <v>0.46914350021393852</v>
      </c>
      <c r="AC28">
        <v>3.7834388496921522E-29</v>
      </c>
      <c r="AE28">
        <v>5.1020408163265314</v>
      </c>
      <c r="AF28">
        <v>44.435568775227573</v>
      </c>
      <c r="AG28">
        <v>54.969276885954869</v>
      </c>
      <c r="AH28">
        <v>0.59528149956395116</v>
      </c>
      <c r="AI28">
        <v>8.7641967016706916E-29</v>
      </c>
      <c r="AJ28">
        <v>30.612244897959179</v>
      </c>
      <c r="AK28">
        <v>51.627463847783787</v>
      </c>
      <c r="AL28">
        <v>46.22716488792333</v>
      </c>
      <c r="AM28">
        <v>0.1190601079895111</v>
      </c>
      <c r="AN28">
        <v>2.0263111604924342</v>
      </c>
      <c r="AP28">
        <v>3</v>
      </c>
      <c r="AQ28">
        <v>82.270800524884891</v>
      </c>
      <c r="AR28">
        <v>4.2524929368240807</v>
      </c>
      <c r="AS28">
        <v>6.7898014247453267</v>
      </c>
      <c r="AT28">
        <v>6.6869051151518617</v>
      </c>
      <c r="AV28">
        <v>5.1020408163265314</v>
      </c>
      <c r="AW28">
        <v>71.756324108285895</v>
      </c>
      <c r="AX28">
        <v>7.8684996180978608</v>
      </c>
      <c r="AY28">
        <v>9.7225362063546772</v>
      </c>
      <c r="AZ28">
        <v>10.65264007300976</v>
      </c>
      <c r="BA28">
        <v>30.612244897959179</v>
      </c>
      <c r="BB28">
        <v>30.116104223224379</v>
      </c>
      <c r="BC28">
        <v>13.565674998974719</v>
      </c>
      <c r="BD28">
        <v>4.2231717229488623</v>
      </c>
      <c r="BE28">
        <v>52.095053039177841</v>
      </c>
      <c r="BG28">
        <v>3</v>
      </c>
      <c r="BH28">
        <v>72.479779999825709</v>
      </c>
      <c r="BI28">
        <v>20.39911271012102</v>
      </c>
      <c r="BJ28">
        <v>3.567730852042085</v>
      </c>
      <c r="BK28">
        <v>3.5533790660771869</v>
      </c>
      <c r="BM28">
        <v>5.1020408163265314</v>
      </c>
      <c r="BN28">
        <v>64.386738201048047</v>
      </c>
      <c r="BO28">
        <v>25.95807208583583</v>
      </c>
      <c r="BP28">
        <v>4.7692526980074126</v>
      </c>
      <c r="BQ28">
        <v>4.8859556342524142</v>
      </c>
      <c r="BR28">
        <v>30.612244897959179</v>
      </c>
      <c r="BS28">
        <v>73.462357949293335</v>
      </c>
      <c r="BT28">
        <v>6.075046308520915</v>
      </c>
      <c r="BU28">
        <v>10.06902941902711</v>
      </c>
      <c r="BV28">
        <v>10.393242950096861</v>
      </c>
      <c r="BX28">
        <v>3</v>
      </c>
      <c r="BY28">
        <v>74.788801795965341</v>
      </c>
      <c r="BZ28">
        <v>8.0548344201494686</v>
      </c>
      <c r="CA28">
        <v>7.4529640899484351</v>
      </c>
      <c r="CB28">
        <v>9.7033995335655394</v>
      </c>
      <c r="CD28">
        <v>5.1020408163265314</v>
      </c>
      <c r="CE28">
        <v>65.477434766689086</v>
      </c>
      <c r="CF28">
        <v>12.11551277584568</v>
      </c>
      <c r="CG28">
        <v>8.7746620345795563</v>
      </c>
      <c r="CH28">
        <v>13.632390347005421</v>
      </c>
      <c r="CI28">
        <v>30.612244897959179</v>
      </c>
      <c r="CJ28">
        <v>53.505085490394777</v>
      </c>
      <c r="CK28">
        <v>6.2135955308890303</v>
      </c>
      <c r="CL28">
        <v>8.9525473828712663</v>
      </c>
      <c r="CM28">
        <v>31.328772431027751</v>
      </c>
      <c r="CO28">
        <v>3</v>
      </c>
      <c r="CP28">
        <v>62.470533929104882</v>
      </c>
      <c r="CQ28">
        <v>34.458722588758263</v>
      </c>
      <c r="CR28">
        <v>1.7333645871592489</v>
      </c>
      <c r="CS28">
        <v>1.3373817144668849</v>
      </c>
      <c r="CU28">
        <v>5.1020408163265314</v>
      </c>
      <c r="CV28">
        <v>49.900117191701113</v>
      </c>
      <c r="CW28">
        <v>45.548702366274441</v>
      </c>
      <c r="CX28">
        <v>2.4207327365749491</v>
      </c>
      <c r="CY28">
        <v>2.1305303057538958</v>
      </c>
      <c r="CZ28">
        <v>30.612244897959179</v>
      </c>
      <c r="DA28">
        <v>47.324725631592919</v>
      </c>
      <c r="DB28">
        <v>39.694920301183423</v>
      </c>
      <c r="DC28">
        <v>0.9396541078260271</v>
      </c>
      <c r="DD28">
        <v>12.040700015220979</v>
      </c>
      <c r="DF28">
        <v>3</v>
      </c>
      <c r="DG28">
        <v>69.515769406257817</v>
      </c>
      <c r="DH28">
        <v>17.85394096070365</v>
      </c>
      <c r="DI28">
        <v>5.8270237937168474</v>
      </c>
      <c r="DJ28">
        <v>6.7600201871611274</v>
      </c>
      <c r="DL28">
        <v>5.1020408163265314</v>
      </c>
      <c r="DM28">
        <v>72.687010992781964</v>
      </c>
      <c r="DN28">
        <v>15.916718498830649</v>
      </c>
      <c r="DO28">
        <v>5.3828847296346476</v>
      </c>
      <c r="DP28">
        <v>5.9867390678326089</v>
      </c>
      <c r="DQ28">
        <v>30.612244897959179</v>
      </c>
      <c r="DR28">
        <v>55.447874405232639</v>
      </c>
      <c r="DS28">
        <v>9.1080131942584952</v>
      </c>
      <c r="DT28">
        <v>10.6098044057476</v>
      </c>
      <c r="DU28">
        <v>25.58088677060945</v>
      </c>
      <c r="DW28">
        <v>40</v>
      </c>
      <c r="DX28">
        <v>-3.5358774019877934</v>
      </c>
      <c r="DZ28">
        <v>53.061224489795919</v>
      </c>
      <c r="EA28">
        <v>11.363765383860869</v>
      </c>
      <c r="EC28">
        <v>40</v>
      </c>
      <c r="ED28">
        <v>3.5035703536262019</v>
      </c>
      <c r="EF28">
        <v>53.061224489795919</v>
      </c>
      <c r="EG28">
        <v>30.862898494679769</v>
      </c>
      <c r="EI28">
        <v>40</v>
      </c>
      <c r="EJ28">
        <v>-0.84631672511981648</v>
      </c>
      <c r="EL28">
        <v>53.061224489795919</v>
      </c>
      <c r="EM28">
        <v>6.148748415651804</v>
      </c>
    </row>
    <row r="29" spans="1:143" x14ac:dyDescent="0.25">
      <c r="A29" t="s">
        <v>16</v>
      </c>
      <c r="B29" t="s">
        <v>102</v>
      </c>
      <c r="C29">
        <v>0.53065560950412705</v>
      </c>
      <c r="D29">
        <v>26905815.152039379</v>
      </c>
      <c r="E29">
        <v>7.4099973590398811E-18</v>
      </c>
      <c r="F29">
        <v>3845.645856134779</v>
      </c>
      <c r="H29">
        <v>5</v>
      </c>
      <c r="I29">
        <v>98.819870861363299</v>
      </c>
      <c r="J29">
        <v>0.35227230426593881</v>
      </c>
      <c r="K29">
        <v>7.4260716671598781E-2</v>
      </c>
      <c r="L29">
        <v>0.75359611750887712</v>
      </c>
      <c r="M29" s="1"/>
      <c r="N29">
        <v>5.3061224489795924</v>
      </c>
      <c r="O29">
        <v>98.773113252290415</v>
      </c>
      <c r="P29">
        <v>0.35362822880385147</v>
      </c>
      <c r="Q29">
        <v>7.414522952947869E-2</v>
      </c>
      <c r="R29">
        <v>0.79911328918405533</v>
      </c>
      <c r="S29">
        <v>31.836734693877549</v>
      </c>
      <c r="T29">
        <v>97.030807718875707</v>
      </c>
      <c r="U29">
        <v>0.78557036488292209</v>
      </c>
      <c r="V29">
        <v>0.20634763252837421</v>
      </c>
      <c r="W29">
        <v>1.9772742836750401</v>
      </c>
      <c r="Y29">
        <v>5</v>
      </c>
      <c r="Z29">
        <v>44.858909642045873</v>
      </c>
      <c r="AA29">
        <v>54.549891247518048</v>
      </c>
      <c r="AB29">
        <v>0.59129853670708887</v>
      </c>
      <c r="AC29">
        <v>8.4997167760288628E-29</v>
      </c>
      <c r="AE29">
        <v>5.3061224489795924</v>
      </c>
      <c r="AF29">
        <v>43.642466247112942</v>
      </c>
      <c r="AG29">
        <v>55.755022918208127</v>
      </c>
      <c r="AH29">
        <v>0.60271484899331895</v>
      </c>
      <c r="AI29">
        <v>9.2980461089763834E-29</v>
      </c>
      <c r="AJ29">
        <v>31.836734693877549</v>
      </c>
      <c r="AK29">
        <v>51.442732867290211</v>
      </c>
      <c r="AL29">
        <v>46.376239436302079</v>
      </c>
      <c r="AM29">
        <v>0.11352977527418</v>
      </c>
      <c r="AN29">
        <v>2.0674980127750389</v>
      </c>
      <c r="AP29">
        <v>5</v>
      </c>
      <c r="AQ29">
        <v>72.234229061082502</v>
      </c>
      <c r="AR29">
        <v>7.7021461445121453</v>
      </c>
      <c r="AS29">
        <v>9.5912356786678412</v>
      </c>
      <c r="AT29">
        <v>10.47238912158369</v>
      </c>
      <c r="AV29">
        <v>5.3061224489795924</v>
      </c>
      <c r="AW29">
        <v>70.809975507511325</v>
      </c>
      <c r="AX29">
        <v>8.1981466492725321</v>
      </c>
      <c r="AY29">
        <v>9.982304384120356</v>
      </c>
      <c r="AZ29">
        <v>11.00957346462277</v>
      </c>
      <c r="BA29">
        <v>31.836734693877549</v>
      </c>
      <c r="BB29">
        <v>29.470406040955659</v>
      </c>
      <c r="BC29">
        <v>13.44923205129782</v>
      </c>
      <c r="BD29">
        <v>3.9993245003077051</v>
      </c>
      <c r="BE29">
        <v>53.081041308073679</v>
      </c>
      <c r="BG29">
        <v>5</v>
      </c>
      <c r="BH29">
        <v>64.648680181399541</v>
      </c>
      <c r="BI29">
        <v>25.791241201131289</v>
      </c>
      <c r="BJ29">
        <v>4.7254438539138874</v>
      </c>
      <c r="BK29">
        <v>4.8346522617950471</v>
      </c>
      <c r="BM29">
        <v>5.3061224489795924</v>
      </c>
      <c r="BN29">
        <v>63.895366010359247</v>
      </c>
      <c r="BO29">
        <v>26.26617414893488</v>
      </c>
      <c r="BP29">
        <v>4.8532586272439131</v>
      </c>
      <c r="BQ29">
        <v>4.9852267269392838</v>
      </c>
      <c r="BR29">
        <v>31.836734693877549</v>
      </c>
      <c r="BS29">
        <v>73.971806573020928</v>
      </c>
      <c r="BT29">
        <v>5.7682116640187289</v>
      </c>
      <c r="BU29">
        <v>9.6191486977974296</v>
      </c>
      <c r="BV29">
        <v>10.64050969210094</v>
      </c>
      <c r="BX29">
        <v>5</v>
      </c>
      <c r="BY29">
        <v>65.833349031176184</v>
      </c>
      <c r="BZ29">
        <v>11.964854057997099</v>
      </c>
      <c r="CA29">
        <v>8.7265878706925424</v>
      </c>
      <c r="CB29">
        <v>13.47520894009484</v>
      </c>
      <c r="CD29">
        <v>5.3061224489795924</v>
      </c>
      <c r="CE29">
        <v>64.789801233336433</v>
      </c>
      <c r="CF29">
        <v>12.40492223562581</v>
      </c>
      <c r="CG29">
        <v>8.8670312392600543</v>
      </c>
      <c r="CH29">
        <v>13.93824526543311</v>
      </c>
      <c r="CI29">
        <v>31.836734693877549</v>
      </c>
      <c r="CJ29">
        <v>53.099588981458133</v>
      </c>
      <c r="CK29">
        <v>6.1408014392547292</v>
      </c>
      <c r="CL29">
        <v>8.9411209279035297</v>
      </c>
      <c r="CM29">
        <v>31.818489153917699</v>
      </c>
      <c r="CO29">
        <v>5</v>
      </c>
      <c r="CP29">
        <v>50.334444970850257</v>
      </c>
      <c r="CQ29">
        <v>45.179829514731601</v>
      </c>
      <c r="CR29">
        <v>2.391307510559729</v>
      </c>
      <c r="CS29">
        <v>2.0944811215758188</v>
      </c>
      <c r="CU29">
        <v>5.3061224489795924</v>
      </c>
      <c r="CV29">
        <v>49.077002821885714</v>
      </c>
      <c r="CW29">
        <v>46.242635953815402</v>
      </c>
      <c r="CX29">
        <v>2.4785935262615548</v>
      </c>
      <c r="CY29">
        <v>2.2019133334288892</v>
      </c>
      <c r="CZ29">
        <v>31.836734693877549</v>
      </c>
      <c r="DA29">
        <v>47.048667841608179</v>
      </c>
      <c r="DB29">
        <v>39.790307602882422</v>
      </c>
      <c r="DC29">
        <v>0.89060506023361807</v>
      </c>
      <c r="DD29">
        <v>12.27041968138823</v>
      </c>
      <c r="DF29">
        <v>5</v>
      </c>
      <c r="DG29">
        <v>59.263071570604623</v>
      </c>
      <c r="DH29">
        <v>23.77866647090632</v>
      </c>
      <c r="DI29">
        <v>7.2585487930837669</v>
      </c>
      <c r="DJ29">
        <v>9.5262605372192404</v>
      </c>
      <c r="DL29">
        <v>5.3061224489795924</v>
      </c>
      <c r="DM29">
        <v>71.932568825399159</v>
      </c>
      <c r="DN29">
        <v>16.37983122115903</v>
      </c>
      <c r="DO29">
        <v>5.4892576747897452</v>
      </c>
      <c r="DP29">
        <v>6.1683245787138734</v>
      </c>
      <c r="DQ29">
        <v>31.836734693877549</v>
      </c>
      <c r="DR29">
        <v>55.560987993699989</v>
      </c>
      <c r="DS29">
        <v>8.8558322075718738</v>
      </c>
      <c r="DT29">
        <v>10.31770060882757</v>
      </c>
      <c r="DU29">
        <v>26.044413966598409</v>
      </c>
      <c r="DW29">
        <v>50</v>
      </c>
      <c r="DX29">
        <v>2.0217178972762202</v>
      </c>
      <c r="DZ29">
        <v>55.102040816326529</v>
      </c>
      <c r="EA29">
        <v>12.116322154912559</v>
      </c>
      <c r="EC29">
        <v>50</v>
      </c>
      <c r="ED29">
        <v>2.5817987966867335</v>
      </c>
      <c r="EF29">
        <v>55.102040816326529</v>
      </c>
      <c r="EG29">
        <v>31.526578525932418</v>
      </c>
      <c r="EI29">
        <v>50</v>
      </c>
      <c r="EJ29">
        <v>1.9633193709029682</v>
      </c>
      <c r="EL29">
        <v>55.102040816326529</v>
      </c>
      <c r="EM29">
        <v>5.96302919331431</v>
      </c>
    </row>
    <row r="30" spans="1:143" x14ac:dyDescent="0.25">
      <c r="A30" t="s">
        <v>17</v>
      </c>
      <c r="B30" t="s">
        <v>103</v>
      </c>
      <c r="C30">
        <v>1.0556752127886279E-15</v>
      </c>
      <c r="D30">
        <v>14126877.606615189</v>
      </c>
      <c r="E30">
        <v>9.4382862014718697E-21</v>
      </c>
      <c r="F30">
        <v>27.323646663167889</v>
      </c>
      <c r="H30">
        <v>10</v>
      </c>
      <c r="I30">
        <v>98.79981966748926</v>
      </c>
      <c r="J30">
        <v>0.46333333335666582</v>
      </c>
      <c r="K30">
        <v>0.14000000000737739</v>
      </c>
      <c r="L30">
        <v>0.59684699914608919</v>
      </c>
      <c r="M30" s="1"/>
      <c r="N30">
        <v>5.5102040816326534</v>
      </c>
      <c r="O30">
        <v>98.742199271445415</v>
      </c>
      <c r="P30">
        <v>0.35431381544446888</v>
      </c>
      <c r="Q30">
        <v>7.4068266408539363E-2</v>
      </c>
      <c r="R30">
        <v>0.82941864650297781</v>
      </c>
      <c r="S30">
        <v>33.061224489795919</v>
      </c>
      <c r="T30">
        <v>96.945778849960377</v>
      </c>
      <c r="U30">
        <v>0.79169323437135186</v>
      </c>
      <c r="V30">
        <v>0.20706331422390159</v>
      </c>
      <c r="W30">
        <v>2.055464601401082</v>
      </c>
      <c r="Y30">
        <v>10</v>
      </c>
      <c r="Z30">
        <v>71.108646701082165</v>
      </c>
      <c r="AA30">
        <v>27.701495676740091</v>
      </c>
      <c r="AB30">
        <v>0.25192836917286687</v>
      </c>
      <c r="AC30">
        <v>0.93792923154414665</v>
      </c>
      <c r="AE30">
        <v>5.5102040816326534</v>
      </c>
      <c r="AF30">
        <v>42.919412956398737</v>
      </c>
      <c r="AG30">
        <v>56.471433973115538</v>
      </c>
      <c r="AH30">
        <v>0.60945452257437938</v>
      </c>
      <c r="AI30">
        <v>9.8381872505220388E-29</v>
      </c>
      <c r="AJ30">
        <v>33.061224489795919</v>
      </c>
      <c r="AK30">
        <v>51.327258358896437</v>
      </c>
      <c r="AL30">
        <v>46.457722936135809</v>
      </c>
      <c r="AM30">
        <v>0.1082557605134568</v>
      </c>
      <c r="AN30">
        <v>2.1067632185991192</v>
      </c>
      <c r="AP30">
        <v>10</v>
      </c>
      <c r="AQ30">
        <v>55.051456805051338</v>
      </c>
      <c r="AR30">
        <v>10.58293692626208</v>
      </c>
      <c r="AS30">
        <v>12.008336795786571</v>
      </c>
      <c r="AT30">
        <v>22.357269868058399</v>
      </c>
      <c r="AV30">
        <v>5.5102040816326534</v>
      </c>
      <c r="AW30">
        <v>69.876108695172491</v>
      </c>
      <c r="AX30">
        <v>8.5237252314914116</v>
      </c>
      <c r="AY30">
        <v>10.238366966638759</v>
      </c>
      <c r="AZ30">
        <v>11.361799112095699</v>
      </c>
      <c r="BA30">
        <v>33.061224489795919</v>
      </c>
      <c r="BB30">
        <v>28.874177795001039</v>
      </c>
      <c r="BC30">
        <v>13.318794634184551</v>
      </c>
      <c r="BD30">
        <v>3.7916033873556709</v>
      </c>
      <c r="BE30">
        <v>54.01542796531642</v>
      </c>
      <c r="BG30">
        <v>10</v>
      </c>
      <c r="BH30">
        <v>58.722504499980332</v>
      </c>
      <c r="BI30">
        <v>15.55919261389511</v>
      </c>
      <c r="BJ30">
        <v>21.494786088890638</v>
      </c>
      <c r="BK30">
        <v>4.2231934241773521</v>
      </c>
      <c r="BM30">
        <v>5.5102040816326534</v>
      </c>
      <c r="BN30">
        <v>63.445319278621113</v>
      </c>
      <c r="BO30">
        <v>26.541800614833271</v>
      </c>
      <c r="BP30">
        <v>4.9326689910059969</v>
      </c>
      <c r="BQ30">
        <v>5.0802518965291403</v>
      </c>
      <c r="BR30">
        <v>33.061224489795919</v>
      </c>
      <c r="BS30">
        <v>74.452247028171797</v>
      </c>
      <c r="BT30">
        <v>5.4799302606907343</v>
      </c>
      <c r="BU30">
        <v>9.1894900121189309</v>
      </c>
      <c r="BV30">
        <v>10.87800932595656</v>
      </c>
      <c r="BX30">
        <v>10</v>
      </c>
      <c r="BY30">
        <v>69.687179114640287</v>
      </c>
      <c r="BZ30">
        <v>5.2086497424376628</v>
      </c>
      <c r="CA30">
        <v>9.8523724030423914</v>
      </c>
      <c r="CB30">
        <v>15.251798970498861</v>
      </c>
      <c r="CD30">
        <v>5.5102040816326534</v>
      </c>
      <c r="CE30">
        <v>64.13326114619079</v>
      </c>
      <c r="CF30">
        <v>12.6790421513547</v>
      </c>
      <c r="CG30">
        <v>8.9545472290864172</v>
      </c>
      <c r="CH30">
        <v>14.233149501159099</v>
      </c>
      <c r="CI30">
        <v>33.061224489795919</v>
      </c>
      <c r="CJ30">
        <v>52.724037037362763</v>
      </c>
      <c r="CK30">
        <v>6.0628098919329796</v>
      </c>
      <c r="CL30">
        <v>8.932488503870962</v>
      </c>
      <c r="CM30">
        <v>32.280665014397513</v>
      </c>
      <c r="CO30">
        <v>10</v>
      </c>
      <c r="CP30">
        <v>67.897018526518778</v>
      </c>
      <c r="CQ30">
        <v>24.277804981657042</v>
      </c>
      <c r="CR30">
        <v>2.6035120703258872</v>
      </c>
      <c r="CS30">
        <v>5.2216644127872867</v>
      </c>
      <c r="CU30">
        <v>5.5102040816326534</v>
      </c>
      <c r="CV30">
        <v>48.313047307129011</v>
      </c>
      <c r="CW30">
        <v>46.879672250345948</v>
      </c>
      <c r="CX30">
        <v>2.5351531568217909</v>
      </c>
      <c r="CY30">
        <v>2.2723517061247649</v>
      </c>
      <c r="CZ30">
        <v>33.061224489795919</v>
      </c>
      <c r="DA30">
        <v>46.837433770149573</v>
      </c>
      <c r="DB30">
        <v>39.829268795097327</v>
      </c>
      <c r="DC30">
        <v>0.84498127624221397</v>
      </c>
      <c r="DD30">
        <v>12.48831656504932</v>
      </c>
      <c r="DF30">
        <v>10</v>
      </c>
      <c r="DG30">
        <v>55.560516864089607</v>
      </c>
      <c r="DH30">
        <v>14.72846808527598</v>
      </c>
      <c r="DI30">
        <v>18.316401021424891</v>
      </c>
      <c r="DJ30">
        <v>11.59876252586159</v>
      </c>
      <c r="DL30">
        <v>5.5102040816326534</v>
      </c>
      <c r="DM30">
        <v>71.198460692716225</v>
      </c>
      <c r="DN30">
        <v>16.829304306292581</v>
      </c>
      <c r="DO30">
        <v>5.5922236261345182</v>
      </c>
      <c r="DP30">
        <v>6.3463905620432302</v>
      </c>
      <c r="DQ30">
        <v>33.061224489795919</v>
      </c>
      <c r="DR30">
        <v>55.674299070582293</v>
      </c>
      <c r="DS30">
        <v>8.6127739329018898</v>
      </c>
      <c r="DT30">
        <v>10.0404347191089</v>
      </c>
      <c r="DU30">
        <v>26.483784171787221</v>
      </c>
      <c r="DW30">
        <v>60</v>
      </c>
      <c r="DX30">
        <v>-3.32460316286741</v>
      </c>
      <c r="DZ30">
        <v>57.142857142857153</v>
      </c>
      <c r="EA30">
        <v>12.91520973082104</v>
      </c>
      <c r="EC30">
        <v>60</v>
      </c>
      <c r="ED30">
        <v>5.1713052616424591</v>
      </c>
      <c r="EF30">
        <v>57.142857142857153</v>
      </c>
      <c r="EG30">
        <v>32.190192941373773</v>
      </c>
      <c r="EI30">
        <v>60</v>
      </c>
      <c r="EJ30">
        <v>0.95561465578337579</v>
      </c>
      <c r="EL30">
        <v>57.142857142857153</v>
      </c>
      <c r="EM30">
        <v>5.7718799566672976</v>
      </c>
    </row>
    <row r="31" spans="1:143" x14ac:dyDescent="0.25">
      <c r="A31" t="s">
        <v>18</v>
      </c>
      <c r="B31" t="s">
        <v>104</v>
      </c>
      <c r="C31">
        <v>9.3352964716515031E-18</v>
      </c>
      <c r="D31">
        <v>8162476.560891103</v>
      </c>
      <c r="E31">
        <v>0.19571421784704071</v>
      </c>
      <c r="F31">
        <v>2096.5066818673331</v>
      </c>
      <c r="H31">
        <v>30</v>
      </c>
      <c r="I31">
        <v>97.159973060896803</v>
      </c>
      <c r="J31">
        <v>0.77502158088538176</v>
      </c>
      <c r="K31">
        <v>0.20500852377256451</v>
      </c>
      <c r="L31">
        <v>1.859996834422363</v>
      </c>
      <c r="M31" s="1"/>
      <c r="N31">
        <v>5.7142857142857144</v>
      </c>
      <c r="O31">
        <v>98.711470599254071</v>
      </c>
      <c r="P31">
        <v>0.35484555923658972</v>
      </c>
      <c r="Q31">
        <v>7.3991338389030922E-2</v>
      </c>
      <c r="R31">
        <v>0.85969250291822441</v>
      </c>
      <c r="S31">
        <v>34.285714285714278</v>
      </c>
      <c r="T31">
        <v>96.861476876379385</v>
      </c>
      <c r="U31">
        <v>0.79721187749591249</v>
      </c>
      <c r="V31">
        <v>0.20767008412018009</v>
      </c>
      <c r="W31">
        <v>2.1336411619600359</v>
      </c>
      <c r="Y31">
        <v>30</v>
      </c>
      <c r="Z31">
        <v>51.747453731894282</v>
      </c>
      <c r="AA31">
        <v>46.125654457454097</v>
      </c>
      <c r="AB31">
        <v>0.1219249912315606</v>
      </c>
      <c r="AC31">
        <v>2.0049668067192612</v>
      </c>
      <c r="AE31">
        <v>5.7142857142857144</v>
      </c>
      <c r="AF31">
        <v>42.262014309659499</v>
      </c>
      <c r="AG31">
        <v>57.122802647860809</v>
      </c>
      <c r="AH31">
        <v>0.61554417901741432</v>
      </c>
      <c r="AI31">
        <v>1.038383212813516E-28</v>
      </c>
      <c r="AJ31">
        <v>34.285714285714278</v>
      </c>
      <c r="AK31">
        <v>51.275750028758452</v>
      </c>
      <c r="AL31">
        <v>46.476820229266039</v>
      </c>
      <c r="AM31">
        <v>0.1032265512228429</v>
      </c>
      <c r="AN31">
        <v>2.144203770636429</v>
      </c>
      <c r="AP31">
        <v>30</v>
      </c>
      <c r="AQ31">
        <v>30.45862915233862</v>
      </c>
      <c r="AR31">
        <v>13.618176745370221</v>
      </c>
      <c r="AS31">
        <v>4.341500869732668</v>
      </c>
      <c r="AT31">
        <v>51.581697212526272</v>
      </c>
      <c r="AV31">
        <v>5.7142857142857144</v>
      </c>
      <c r="AW31">
        <v>68.954563729682491</v>
      </c>
      <c r="AX31">
        <v>8.8452490916023603</v>
      </c>
      <c r="AY31">
        <v>10.490809843785961</v>
      </c>
      <c r="AZ31">
        <v>11.709377340443069</v>
      </c>
      <c r="BA31">
        <v>34.285714285714278</v>
      </c>
      <c r="BB31">
        <v>28.323820727401792</v>
      </c>
      <c r="BC31">
        <v>13.1758725121287</v>
      </c>
      <c r="BD31">
        <v>3.5988620022373832</v>
      </c>
      <c r="BE31">
        <v>54.901448491974051</v>
      </c>
      <c r="BG31">
        <v>30</v>
      </c>
      <c r="BH31">
        <v>73.196197333306174</v>
      </c>
      <c r="BI31">
        <v>6.2358333986276957</v>
      </c>
      <c r="BJ31">
        <v>10.301850968254669</v>
      </c>
      <c r="BK31">
        <v>10.26579492674971</v>
      </c>
      <c r="BM31">
        <v>5.7142857142857144</v>
      </c>
      <c r="BN31">
        <v>63.034169724551823</v>
      </c>
      <c r="BO31">
        <v>26.786876296986328</v>
      </c>
      <c r="BP31">
        <v>5.0077479250452486</v>
      </c>
      <c r="BQ31">
        <v>5.1712730788701506</v>
      </c>
      <c r="BR31">
        <v>34.285714285714278</v>
      </c>
      <c r="BS31">
        <v>74.905290709605183</v>
      </c>
      <c r="BT31">
        <v>5.209030243043304</v>
      </c>
      <c r="BU31">
        <v>8.7791668947770614</v>
      </c>
      <c r="BV31">
        <v>11.10618877951247</v>
      </c>
      <c r="BX31">
        <v>30</v>
      </c>
      <c r="BY31">
        <v>53.719999655582903</v>
      </c>
      <c r="BZ31">
        <v>6.2477575442109554</v>
      </c>
      <c r="CA31">
        <v>8.9594372172243819</v>
      </c>
      <c r="CB31">
        <v>31.072806564079389</v>
      </c>
      <c r="CD31">
        <v>5.7142857142857144</v>
      </c>
      <c r="CE31">
        <v>63.506414647706158</v>
      </c>
      <c r="CF31">
        <v>12.93857783163808</v>
      </c>
      <c r="CG31">
        <v>9.037432743183313</v>
      </c>
      <c r="CH31">
        <v>14.51757486757089</v>
      </c>
      <c r="CI31">
        <v>34.285714285714278</v>
      </c>
      <c r="CJ31">
        <v>52.374995483424208</v>
      </c>
      <c r="CK31">
        <v>5.980625503762516</v>
      </c>
      <c r="CL31">
        <v>8.9262911519524035</v>
      </c>
      <c r="CM31">
        <v>32.718088319178626</v>
      </c>
      <c r="CO31">
        <v>30</v>
      </c>
      <c r="CP31">
        <v>47.488796958741951</v>
      </c>
      <c r="CQ31">
        <v>39.624547044197612</v>
      </c>
      <c r="CR31">
        <v>0.96557039474258066</v>
      </c>
      <c r="CS31">
        <v>11.92108562021799</v>
      </c>
      <c r="CU31">
        <v>5.7142857142857144</v>
      </c>
      <c r="CV31">
        <v>47.601879783835763</v>
      </c>
      <c r="CW31">
        <v>47.466003671247087</v>
      </c>
      <c r="CX31">
        <v>2.5905151224109968</v>
      </c>
      <c r="CY31">
        <v>2.3418646371409841</v>
      </c>
      <c r="CZ31">
        <v>34.285714285714278</v>
      </c>
      <c r="DA31">
        <v>46.686839632067723</v>
      </c>
      <c r="DB31">
        <v>39.81548996363442</v>
      </c>
      <c r="DC31">
        <v>0.8025359797540923</v>
      </c>
      <c r="DD31">
        <v>12.695134977485131</v>
      </c>
      <c r="DF31">
        <v>30</v>
      </c>
      <c r="DG31">
        <v>55.39162991274884</v>
      </c>
      <c r="DH31">
        <v>9.2376121535251521</v>
      </c>
      <c r="DI31">
        <v>10.761679278340409</v>
      </c>
      <c r="DJ31">
        <v>25.339479956030299</v>
      </c>
      <c r="DL31">
        <v>5.7142857142857144</v>
      </c>
      <c r="DM31">
        <v>70.483958291647767</v>
      </c>
      <c r="DN31">
        <v>17.265399617982212</v>
      </c>
      <c r="DO31">
        <v>5.6921201039596712</v>
      </c>
      <c r="DP31">
        <v>6.5210586320264374</v>
      </c>
      <c r="DQ31">
        <v>34.285714285714278</v>
      </c>
      <c r="DR31">
        <v>55.787120081367597</v>
      </c>
      <c r="DS31">
        <v>8.3785509496996049</v>
      </c>
      <c r="DT31">
        <v>9.7771956967585023</v>
      </c>
      <c r="DU31">
        <v>26.90078312044314</v>
      </c>
      <c r="DW31">
        <v>80</v>
      </c>
      <c r="DX31">
        <v>-5.1326241605245428</v>
      </c>
      <c r="DZ31">
        <v>59.183673469387763</v>
      </c>
      <c r="EA31">
        <v>13.762059541575979</v>
      </c>
      <c r="EC31">
        <v>80</v>
      </c>
      <c r="ED31">
        <v>9.0197559544730836</v>
      </c>
      <c r="EF31">
        <v>59.183673469387763</v>
      </c>
      <c r="EG31">
        <v>32.853471402796721</v>
      </c>
      <c r="EI31">
        <v>80</v>
      </c>
      <c r="EJ31">
        <v>1.5267976697082966</v>
      </c>
      <c r="EL31">
        <v>59.183673469387763</v>
      </c>
      <c r="EM31">
        <v>5.5748076456480291</v>
      </c>
    </row>
    <row r="32" spans="1:143" x14ac:dyDescent="0.25">
      <c r="A32" t="s">
        <v>105</v>
      </c>
      <c r="B32" t="s">
        <v>106</v>
      </c>
      <c r="C32">
        <v>2.4535350678273941E-2</v>
      </c>
      <c r="D32">
        <v>92553.801239299442</v>
      </c>
      <c r="E32">
        <v>1.9520187177315858E-15</v>
      </c>
      <c r="F32">
        <v>474.1623554475288</v>
      </c>
      <c r="M32" s="1"/>
      <c r="N32">
        <v>5.9183673469387754</v>
      </c>
      <c r="O32">
        <v>98.680909322994182</v>
      </c>
      <c r="P32">
        <v>0.35524132954526783</v>
      </c>
      <c r="Q32">
        <v>7.3914456147283369E-2</v>
      </c>
      <c r="R32">
        <v>0.88993489111660784</v>
      </c>
      <c r="S32">
        <v>35.510204081632651</v>
      </c>
      <c r="T32">
        <v>96.777846895948855</v>
      </c>
      <c r="U32">
        <v>0.80217647964652716</v>
      </c>
      <c r="V32">
        <v>0.20817992373710101</v>
      </c>
      <c r="W32">
        <v>2.211796700623323</v>
      </c>
      <c r="Y32">
        <v>60</v>
      </c>
      <c r="Z32">
        <v>58.820831720116033</v>
      </c>
      <c r="AA32">
        <v>38.511431374526701</v>
      </c>
      <c r="AB32">
        <v>3.8000994096936337E-2</v>
      </c>
      <c r="AC32">
        <v>2.6297422902772452</v>
      </c>
      <c r="AE32">
        <v>5.9183673469387754</v>
      </c>
      <c r="AF32">
        <v>41.665005443411701</v>
      </c>
      <c r="AG32">
        <v>57.714343226983857</v>
      </c>
      <c r="AH32">
        <v>0.62103594902085424</v>
      </c>
      <c r="AI32">
        <v>1.0934019607949309E-28</v>
      </c>
      <c r="AJ32">
        <v>35.510204081632651</v>
      </c>
      <c r="AK32">
        <v>51.28584577108181</v>
      </c>
      <c r="AL32">
        <v>46.435850016715797</v>
      </c>
      <c r="AM32">
        <v>9.8436441673115493E-2</v>
      </c>
      <c r="AN32">
        <v>2.179868785294933</v>
      </c>
      <c r="AP32">
        <v>60</v>
      </c>
      <c r="AQ32">
        <v>22.674937916257651</v>
      </c>
      <c r="AR32">
        <v>9.1907897585664795</v>
      </c>
      <c r="AS32">
        <v>1.5107628392151</v>
      </c>
      <c r="AT32">
        <v>66.623517307931024</v>
      </c>
      <c r="AV32">
        <v>5.9183673469387754</v>
      </c>
      <c r="AW32">
        <v>68.045180669454339</v>
      </c>
      <c r="AX32">
        <v>9.1627319564532428</v>
      </c>
      <c r="AY32">
        <v>10.739718905438011</v>
      </c>
      <c r="AZ32">
        <v>12.052368474679421</v>
      </c>
      <c r="BA32">
        <v>35.510204081632651</v>
      </c>
      <c r="BB32">
        <v>27.81573608019923</v>
      </c>
      <c r="BC32">
        <v>13.02197544962403</v>
      </c>
      <c r="BD32">
        <v>3.41995396309746</v>
      </c>
      <c r="BE32">
        <v>55.742338369114563</v>
      </c>
      <c r="BG32">
        <v>60</v>
      </c>
      <c r="BH32">
        <v>80.182519499973893</v>
      </c>
      <c r="BI32">
        <v>2.0718131255319041</v>
      </c>
      <c r="BJ32">
        <v>3.3863989231618858</v>
      </c>
      <c r="BK32">
        <v>14.35894507827045</v>
      </c>
      <c r="BM32">
        <v>5.9183673469387754</v>
      </c>
      <c r="BN32">
        <v>62.660013785397609</v>
      </c>
      <c r="BO32">
        <v>27.002911485256512</v>
      </c>
      <c r="BP32">
        <v>5.0787009839847306</v>
      </c>
      <c r="BQ32">
        <v>5.2584782938360792</v>
      </c>
      <c r="BR32">
        <v>35.510204081632651</v>
      </c>
      <c r="BS32">
        <v>75.332468070075208</v>
      </c>
      <c r="BT32">
        <v>4.9544068255804268</v>
      </c>
      <c r="BU32">
        <v>8.3873250785658584</v>
      </c>
      <c r="BV32">
        <v>11.32547665271651</v>
      </c>
      <c r="BX32">
        <v>60</v>
      </c>
      <c r="BY32">
        <v>48.460938734625451</v>
      </c>
      <c r="BZ32">
        <v>4.021073044335993</v>
      </c>
      <c r="CA32">
        <v>9.0565786042833913</v>
      </c>
      <c r="CB32">
        <v>38.461407969731333</v>
      </c>
      <c r="CD32">
        <v>5.9183673469387754</v>
      </c>
      <c r="CE32">
        <v>62.907861880336483</v>
      </c>
      <c r="CF32">
        <v>13.18423458508169</v>
      </c>
      <c r="CG32">
        <v>9.1159105206754187</v>
      </c>
      <c r="CH32">
        <v>14.79199317805598</v>
      </c>
      <c r="CI32">
        <v>35.510204081632651</v>
      </c>
      <c r="CJ32">
        <v>52.050578761669257</v>
      </c>
      <c r="CK32">
        <v>5.8947754432884416</v>
      </c>
      <c r="CL32">
        <v>8.9223191781037539</v>
      </c>
      <c r="CM32">
        <v>33.13232710847933</v>
      </c>
      <c r="CO32">
        <v>60</v>
      </c>
      <c r="CP32">
        <v>51.591618894088612</v>
      </c>
      <c r="CQ32">
        <v>32.647342848415619</v>
      </c>
      <c r="CR32">
        <v>0.33255882226390948</v>
      </c>
      <c r="CS32">
        <v>15.42848233501571</v>
      </c>
      <c r="CU32">
        <v>5.9183673469387754</v>
      </c>
      <c r="CV32">
        <v>46.941634372677711</v>
      </c>
      <c r="CW32">
        <v>48.003465556270271</v>
      </c>
      <c r="CX32">
        <v>2.6447083124680271</v>
      </c>
      <c r="CY32">
        <v>2.4104632564514379</v>
      </c>
      <c r="CZ32">
        <v>35.510204081632651</v>
      </c>
      <c r="DA32">
        <v>46.591266400637842</v>
      </c>
      <c r="DB32">
        <v>39.753954802055247</v>
      </c>
      <c r="DC32">
        <v>0.76293162574661222</v>
      </c>
      <c r="DD32">
        <v>12.891847747013109</v>
      </c>
      <c r="DF32">
        <v>60</v>
      </c>
      <c r="DG32">
        <v>57.61570729832701</v>
      </c>
      <c r="DH32">
        <v>5.0221401961971273</v>
      </c>
      <c r="DI32">
        <v>6.4670707721720264</v>
      </c>
      <c r="DJ32">
        <v>32.418299036967788</v>
      </c>
      <c r="DL32">
        <v>5.9183673469387754</v>
      </c>
      <c r="DM32">
        <v>69.788629293934108</v>
      </c>
      <c r="DN32">
        <v>17.688370604621689</v>
      </c>
      <c r="DO32">
        <v>5.7890549529684199</v>
      </c>
      <c r="DP32">
        <v>6.6923995615520084</v>
      </c>
      <c r="DQ32">
        <v>35.510204081632651</v>
      </c>
      <c r="DR32">
        <v>55.898939035300927</v>
      </c>
      <c r="DS32">
        <v>8.1528705763088016</v>
      </c>
      <c r="DT32">
        <v>9.5272402881757312</v>
      </c>
      <c r="DU32">
        <v>27.296958559808409</v>
      </c>
      <c r="DW32">
        <v>100</v>
      </c>
      <c r="DX32">
        <v>3.5607022194816764</v>
      </c>
      <c r="DZ32">
        <v>61.224489795918373</v>
      </c>
      <c r="EA32">
        <v>14.658552861275149</v>
      </c>
      <c r="EC32">
        <v>100</v>
      </c>
      <c r="ED32">
        <v>3.5607022194816764</v>
      </c>
      <c r="EF32">
        <v>61.224489795918373</v>
      </c>
      <c r="EG32">
        <v>33.516702118641263</v>
      </c>
      <c r="EI32">
        <v>100</v>
      </c>
      <c r="EJ32">
        <v>-5.1857902908452047E-3</v>
      </c>
      <c r="EL32">
        <v>61.224489795918373</v>
      </c>
      <c r="EM32">
        <v>5.3720951185731511</v>
      </c>
    </row>
    <row r="33" spans="1:143" x14ac:dyDescent="0.25">
      <c r="A33" t="s">
        <v>19</v>
      </c>
      <c r="B33" t="s">
        <v>107</v>
      </c>
      <c r="C33">
        <v>2.166446549281577E-15</v>
      </c>
      <c r="D33">
        <v>206900471.34377831</v>
      </c>
      <c r="E33">
        <v>2.080154985465931E-22</v>
      </c>
      <c r="F33">
        <v>1469.168131296459</v>
      </c>
      <c r="M33" s="1"/>
      <c r="N33">
        <v>6.1224489795918373</v>
      </c>
      <c r="O33">
        <v>98.650497529943578</v>
      </c>
      <c r="P33">
        <v>0.35551899573555712</v>
      </c>
      <c r="Q33">
        <v>7.3837630359626705E-2</v>
      </c>
      <c r="R33">
        <v>0.92014584378494069</v>
      </c>
      <c r="S33">
        <v>36.734693877551017</v>
      </c>
      <c r="T33">
        <v>96.69485123733169</v>
      </c>
      <c r="U33">
        <v>0.80662218261001317</v>
      </c>
      <c r="V33">
        <v>0.20860041247070679</v>
      </c>
      <c r="W33">
        <v>2.2899261675443681</v>
      </c>
      <c r="AE33">
        <v>6.1224489795918373</v>
      </c>
      <c r="AF33">
        <v>41.126110987408772</v>
      </c>
      <c r="AG33">
        <v>58.248318593614187</v>
      </c>
      <c r="AH33">
        <v>0.62595255269840411</v>
      </c>
      <c r="AI33">
        <v>1.1488368491149459E-28</v>
      </c>
      <c r="AJ33">
        <v>36.734693877551017</v>
      </c>
      <c r="AK33">
        <v>51.350440070731509</v>
      </c>
      <c r="AL33">
        <v>46.341807750596672</v>
      </c>
      <c r="AM33">
        <v>9.3867436714073924E-2</v>
      </c>
      <c r="AN33">
        <v>2.2138860166521188</v>
      </c>
      <c r="AV33">
        <v>6.1224489795918373</v>
      </c>
      <c r="AW33">
        <v>67.147799572901093</v>
      </c>
      <c r="AX33">
        <v>9.4761875528919255</v>
      </c>
      <c r="AY33">
        <v>10.98518004147097</v>
      </c>
      <c r="AZ33">
        <v>12.390832839819261</v>
      </c>
      <c r="BA33">
        <v>36.734693877551017</v>
      </c>
      <c r="BB33">
        <v>27.346325095434629</v>
      </c>
      <c r="BC33">
        <v>12.858613211164361</v>
      </c>
      <c r="BD33">
        <v>3.2537328880805272</v>
      </c>
      <c r="BE33">
        <v>56.541333077805923</v>
      </c>
      <c r="BM33">
        <v>6.1224489795918373</v>
      </c>
      <c r="BN33">
        <v>62.321235574896967</v>
      </c>
      <c r="BO33">
        <v>27.19117283073664</v>
      </c>
      <c r="BP33">
        <v>5.145697688433672</v>
      </c>
      <c r="BQ33">
        <v>5.3420227030301666</v>
      </c>
      <c r="BR33">
        <v>36.734693877551017</v>
      </c>
      <c r="BS33">
        <v>75.735249757394755</v>
      </c>
      <c r="BT33">
        <v>4.7150039052351254</v>
      </c>
      <c r="BU33">
        <v>8.0131351441229022</v>
      </c>
      <c r="BV33">
        <v>11.536287820185329</v>
      </c>
      <c r="CD33">
        <v>6.1224489795918373</v>
      </c>
      <c r="CE33">
        <v>62.336202986535731</v>
      </c>
      <c r="CF33">
        <v>13.416717720291251</v>
      </c>
      <c r="CG33">
        <v>9.1902033006874078</v>
      </c>
      <c r="CH33">
        <v>15.05687624600189</v>
      </c>
      <c r="CI33">
        <v>36.734693877551017</v>
      </c>
      <c r="CJ33">
        <v>51.748901314124709</v>
      </c>
      <c r="CK33">
        <v>5.8057868790558622</v>
      </c>
      <c r="CL33">
        <v>8.9203628882809056</v>
      </c>
      <c r="CM33">
        <v>33.524949422517878</v>
      </c>
      <c r="CU33">
        <v>6.1224489795918373</v>
      </c>
      <c r="CV33">
        <v>46.330445194326543</v>
      </c>
      <c r="CW33">
        <v>48.493893245166973</v>
      </c>
      <c r="CX33">
        <v>2.697761616431734</v>
      </c>
      <c r="CY33">
        <v>2.4781586940300189</v>
      </c>
      <c r="CZ33">
        <v>36.734693877551017</v>
      </c>
      <c r="DA33">
        <v>46.546632997893717</v>
      </c>
      <c r="DB33">
        <v>39.648293879137093</v>
      </c>
      <c r="DC33">
        <v>0.72594251402165444</v>
      </c>
      <c r="DD33">
        <v>13.079131173680739</v>
      </c>
      <c r="DL33">
        <v>6.1224489795918373</v>
      </c>
      <c r="DM33">
        <v>69.112041371315541</v>
      </c>
      <c r="DN33">
        <v>18.098470714604829</v>
      </c>
      <c r="DO33">
        <v>5.8831360178639827</v>
      </c>
      <c r="DP33">
        <v>6.8604841235084582</v>
      </c>
      <c r="DQ33">
        <v>36.734693877551017</v>
      </c>
      <c r="DR33">
        <v>56.009351643278677</v>
      </c>
      <c r="DS33">
        <v>7.935442563233682</v>
      </c>
      <c r="DT33">
        <v>9.2898794729370415</v>
      </c>
      <c r="DU33">
        <v>27.6736939156415</v>
      </c>
      <c r="DZ33">
        <v>63.265306122448983</v>
      </c>
      <c r="EA33">
        <v>15.60645187047389</v>
      </c>
      <c r="EF33">
        <v>63.265306122448983</v>
      </c>
      <c r="EG33">
        <v>34.180345493442083</v>
      </c>
      <c r="EL33">
        <v>63.265306122448983</v>
      </c>
      <c r="EM33">
        <v>5.1639812475428606</v>
      </c>
    </row>
    <row r="34" spans="1:143" x14ac:dyDescent="0.25">
      <c r="A34" t="s">
        <v>20</v>
      </c>
      <c r="B34" t="s">
        <v>108</v>
      </c>
      <c r="C34">
        <v>1.7775507287454529E-17</v>
      </c>
      <c r="D34">
        <v>62341468.478743456</v>
      </c>
      <c r="E34">
        <v>4.7098874020862838E-2</v>
      </c>
      <c r="F34">
        <v>4195.9913712723419</v>
      </c>
      <c r="H34" t="s">
        <v>179</v>
      </c>
      <c r="M34" s="1"/>
      <c r="N34">
        <v>6.3265306122448983</v>
      </c>
      <c r="O34">
        <v>98.620217307380059</v>
      </c>
      <c r="P34">
        <v>0.35569642717251132</v>
      </c>
      <c r="Q34">
        <v>7.3760871702390901E-2</v>
      </c>
      <c r="R34">
        <v>0.95032539361003543</v>
      </c>
      <c r="S34">
        <v>37.95918367346939</v>
      </c>
      <c r="T34">
        <v>96.612452229190836</v>
      </c>
      <c r="U34">
        <v>0.81058412817318792</v>
      </c>
      <c r="V34">
        <v>0.2089391297170404</v>
      </c>
      <c r="W34">
        <v>2.3680245128765982</v>
      </c>
      <c r="Y34" t="s">
        <v>179</v>
      </c>
      <c r="AE34">
        <v>6.3265306122448983</v>
      </c>
      <c r="AF34">
        <v>40.643055571404133</v>
      </c>
      <c r="AG34">
        <v>58.72699163088128</v>
      </c>
      <c r="AH34">
        <v>0.63031671016376867</v>
      </c>
      <c r="AI34">
        <v>1.204649757892056E-28</v>
      </c>
      <c r="AJ34">
        <v>37.95918367346939</v>
      </c>
      <c r="AK34">
        <v>51.46386980176176</v>
      </c>
      <c r="AL34">
        <v>46.200266222128377</v>
      </c>
      <c r="AM34">
        <v>8.9505553398762205E-2</v>
      </c>
      <c r="AN34">
        <v>2.2463597654712668</v>
      </c>
      <c r="AP34" t="s">
        <v>179</v>
      </c>
      <c r="AV34">
        <v>6.3265306122448983</v>
      </c>
      <c r="AW34">
        <v>66.262260498435836</v>
      </c>
      <c r="AX34">
        <v>9.7856296077662694</v>
      </c>
      <c r="AY34">
        <v>11.227279141760899</v>
      </c>
      <c r="AZ34">
        <v>12.724830760877129</v>
      </c>
      <c r="BA34">
        <v>37.95918367346939</v>
      </c>
      <c r="BB34">
        <v>26.911989015149292</v>
      </c>
      <c r="BC34">
        <v>12.687295561243451</v>
      </c>
      <c r="BD34">
        <v>3.0990523953312041</v>
      </c>
      <c r="BE34">
        <v>57.301668099116107</v>
      </c>
      <c r="BG34" t="s">
        <v>179</v>
      </c>
      <c r="BM34">
        <v>6.3265306122448983</v>
      </c>
      <c r="BN34">
        <v>62.01411725576741</v>
      </c>
      <c r="BO34">
        <v>27.354601001234769</v>
      </c>
      <c r="BP34">
        <v>5.2091422020887714</v>
      </c>
      <c r="BQ34">
        <v>5.4222776191910391</v>
      </c>
      <c r="BR34">
        <v>37.95918367346939</v>
      </c>
      <c r="BS34">
        <v>76.115058257670029</v>
      </c>
      <c r="BT34">
        <v>4.4898069341946769</v>
      </c>
      <c r="BU34">
        <v>7.6557846247006438</v>
      </c>
      <c r="BV34">
        <v>11.73902681037265</v>
      </c>
      <c r="BX34" t="s">
        <v>179</v>
      </c>
      <c r="CD34">
        <v>6.3265306122448983</v>
      </c>
      <c r="CE34">
        <v>61.790038108757898</v>
      </c>
      <c r="CF34">
        <v>13.6367325458725</v>
      </c>
      <c r="CG34">
        <v>9.2605338223439553</v>
      </c>
      <c r="CH34">
        <v>15.312695884796121</v>
      </c>
      <c r="CI34">
        <v>37.95918367346939</v>
      </c>
      <c r="CJ34">
        <v>51.468077582817337</v>
      </c>
      <c r="CK34">
        <v>5.7141869796098783</v>
      </c>
      <c r="CL34">
        <v>8.9202125884397585</v>
      </c>
      <c r="CM34">
        <v>33.897523301512557</v>
      </c>
      <c r="CO34" t="s">
        <v>179</v>
      </c>
      <c r="CU34">
        <v>6.3265306122448983</v>
      </c>
      <c r="CV34">
        <v>45.766446369454037</v>
      </c>
      <c r="CW34">
        <v>48.939122077688637</v>
      </c>
      <c r="CX34">
        <v>2.7497039237409702</v>
      </c>
      <c r="CY34">
        <v>2.544962079850619</v>
      </c>
      <c r="CZ34">
        <v>37.95918367346939</v>
      </c>
      <c r="DA34">
        <v>46.549750855082543</v>
      </c>
      <c r="DB34">
        <v>39.501357491155957</v>
      </c>
      <c r="DC34">
        <v>0.69140535573432516</v>
      </c>
      <c r="DD34">
        <v>13.25748684316623</v>
      </c>
      <c r="DF34" t="s">
        <v>179</v>
      </c>
      <c r="DL34">
        <v>6.3265306122448983</v>
      </c>
      <c r="DM34">
        <v>68.453762195532391</v>
      </c>
      <c r="DN34">
        <v>18.49595339632539</v>
      </c>
      <c r="DO34">
        <v>5.9744711433495796</v>
      </c>
      <c r="DP34">
        <v>7.0253830907842971</v>
      </c>
      <c r="DQ34">
        <v>37.95918367346939</v>
      </c>
      <c r="DR34">
        <v>56.117972081512093</v>
      </c>
      <c r="DS34">
        <v>7.7259782414616032</v>
      </c>
      <c r="DT34">
        <v>9.0644356550021321</v>
      </c>
      <c r="DU34">
        <v>28.03234115002531</v>
      </c>
      <c r="DZ34">
        <v>65.306122448979593</v>
      </c>
      <c r="EA34">
        <v>16.607638238945921</v>
      </c>
      <c r="EF34">
        <v>65.306122448979593</v>
      </c>
      <c r="EG34">
        <v>34.843890987437398</v>
      </c>
      <c r="EL34">
        <v>65.306122448979593</v>
      </c>
      <c r="EM34">
        <v>4.9506871441270546</v>
      </c>
    </row>
    <row r="35" spans="1:143" x14ac:dyDescent="0.25">
      <c r="A35" t="s">
        <v>39</v>
      </c>
      <c r="B35" t="s">
        <v>111</v>
      </c>
      <c r="C35">
        <v>0.38272070421959697</v>
      </c>
      <c r="D35">
        <v>8.3786123684724547</v>
      </c>
      <c r="E35">
        <v>0.38272070421959697</v>
      </c>
      <c r="F35">
        <v>8.3786123684724547</v>
      </c>
      <c r="H35" t="s">
        <v>135</v>
      </c>
      <c r="I35" s="1" t="s">
        <v>136</v>
      </c>
      <c r="J35" t="s">
        <v>137</v>
      </c>
      <c r="K35" t="s">
        <v>138</v>
      </c>
      <c r="L35" t="s">
        <v>139</v>
      </c>
      <c r="M35" s="1"/>
      <c r="N35">
        <v>6.5306122448979593</v>
      </c>
      <c r="O35">
        <v>98.59005074258144</v>
      </c>
      <c r="P35">
        <v>0.35579149322118447</v>
      </c>
      <c r="Q35">
        <v>7.3684190851905973E-2</v>
      </c>
      <c r="R35">
        <v>0.98047357327870466</v>
      </c>
      <c r="S35">
        <v>39.183673469387763</v>
      </c>
      <c r="T35">
        <v>96.530612200189182</v>
      </c>
      <c r="U35">
        <v>0.81409745812286893</v>
      </c>
      <c r="V35">
        <v>0.2092036548721444</v>
      </c>
      <c r="W35">
        <v>2.4460866867734401</v>
      </c>
      <c r="Y35" t="s">
        <v>135</v>
      </c>
      <c r="Z35" s="1" t="s">
        <v>136</v>
      </c>
      <c r="AA35" t="s">
        <v>137</v>
      </c>
      <c r="AB35" t="s">
        <v>138</v>
      </c>
      <c r="AC35" t="s">
        <v>139</v>
      </c>
      <c r="AE35">
        <v>6.5306122448979593</v>
      </c>
      <c r="AF35">
        <v>40.213563825151233</v>
      </c>
      <c r="AG35">
        <v>59.152625221914633</v>
      </c>
      <c r="AH35">
        <v>0.63415114153065288</v>
      </c>
      <c r="AI35">
        <v>1.26080256724476E-28</v>
      </c>
      <c r="AJ35">
        <v>39.183673469387763</v>
      </c>
      <c r="AK35">
        <v>51.623371985704843</v>
      </c>
      <c r="AL35">
        <v>46.013939330465618</v>
      </c>
      <c r="AM35">
        <v>8.5343197005108562E-2</v>
      </c>
      <c r="AN35">
        <v>2.2773467702003778</v>
      </c>
      <c r="AP35" t="s">
        <v>135</v>
      </c>
      <c r="AQ35" s="1" t="s">
        <v>136</v>
      </c>
      <c r="AR35" t="s">
        <v>137</v>
      </c>
      <c r="AS35" t="s">
        <v>138</v>
      </c>
      <c r="AT35" t="s">
        <v>139</v>
      </c>
      <c r="AV35">
        <v>6.5306122448979593</v>
      </c>
      <c r="AW35">
        <v>65.388403504471626</v>
      </c>
      <c r="AX35">
        <v>10.091071847924139</v>
      </c>
      <c r="AY35">
        <v>11.466102096183871</v>
      </c>
      <c r="AZ35">
        <v>13.05442256286754</v>
      </c>
      <c r="BA35">
        <v>39.183673469387763</v>
      </c>
      <c r="BB35">
        <v>26.50936893859733</v>
      </c>
      <c r="BC35">
        <v>12.509423862724629</v>
      </c>
      <c r="BD35">
        <v>2.954842425716159</v>
      </c>
      <c r="BE35">
        <v>58.026370950038739</v>
      </c>
      <c r="BG35" t="s">
        <v>135</v>
      </c>
      <c r="BH35" s="1" t="s">
        <v>136</v>
      </c>
      <c r="BI35" t="s">
        <v>137</v>
      </c>
      <c r="BJ35" t="s">
        <v>138</v>
      </c>
      <c r="BK35" t="s">
        <v>139</v>
      </c>
      <c r="BM35">
        <v>6.5306122448979593</v>
      </c>
      <c r="BN35">
        <v>61.737322920383178</v>
      </c>
      <c r="BO35">
        <v>27.494267913327601</v>
      </c>
      <c r="BP35">
        <v>5.269174729413483</v>
      </c>
      <c r="BQ35">
        <v>5.4993713296019182</v>
      </c>
      <c r="BR35">
        <v>39.183673469387763</v>
      </c>
      <c r="BS35">
        <v>76.473120288862305</v>
      </c>
      <c r="BT35">
        <v>4.2779570618132254</v>
      </c>
      <c r="BU35">
        <v>7.3145468052126041</v>
      </c>
      <c r="BV35">
        <v>11.934052471049711</v>
      </c>
      <c r="BX35" t="s">
        <v>135</v>
      </c>
      <c r="BY35" s="1" t="s">
        <v>136</v>
      </c>
      <c r="BZ35" t="s">
        <v>137</v>
      </c>
      <c r="CA35" t="s">
        <v>138</v>
      </c>
      <c r="CB35" t="s">
        <v>139</v>
      </c>
      <c r="CD35">
        <v>6.5306122448979593</v>
      </c>
      <c r="CE35">
        <v>61.268620651997168</v>
      </c>
      <c r="CF35">
        <v>13.8442497595431</v>
      </c>
      <c r="CG35">
        <v>9.3273580102624667</v>
      </c>
      <c r="CH35">
        <v>15.559771591941759</v>
      </c>
      <c r="CI35">
        <v>39.183673469387763</v>
      </c>
      <c r="CJ35">
        <v>51.206222009773917</v>
      </c>
      <c r="CK35">
        <v>5.6205029134955966</v>
      </c>
      <c r="CL35">
        <v>8.9216585845362104</v>
      </c>
      <c r="CM35">
        <v>34.251616785681662</v>
      </c>
      <c r="CO35" t="s">
        <v>135</v>
      </c>
      <c r="CP35" s="1" t="s">
        <v>136</v>
      </c>
      <c r="CQ35" t="s">
        <v>137</v>
      </c>
      <c r="CR35" t="s">
        <v>138</v>
      </c>
      <c r="CS35" t="s">
        <v>139</v>
      </c>
      <c r="CU35">
        <v>6.5306122448979593</v>
      </c>
      <c r="CV35">
        <v>45.247772018731908</v>
      </c>
      <c r="CW35">
        <v>49.340987393586779</v>
      </c>
      <c r="CX35">
        <v>2.8005641238345902</v>
      </c>
      <c r="CY35">
        <v>2.6108845438871291</v>
      </c>
      <c r="CZ35">
        <v>39.183673469387763</v>
      </c>
      <c r="DA35">
        <v>46.597431403451431</v>
      </c>
      <c r="DB35">
        <v>39.315995934387921</v>
      </c>
      <c r="DC35">
        <v>0.65915686203973012</v>
      </c>
      <c r="DD35">
        <v>13.42741634114779</v>
      </c>
      <c r="DF35" t="s">
        <v>135</v>
      </c>
      <c r="DG35" s="1" t="s">
        <v>136</v>
      </c>
      <c r="DH35" t="s">
        <v>137</v>
      </c>
      <c r="DI35" t="s">
        <v>138</v>
      </c>
      <c r="DJ35" t="s">
        <v>139</v>
      </c>
      <c r="DL35">
        <v>6.5306122448979593</v>
      </c>
      <c r="DM35">
        <v>67.813359438324881</v>
      </c>
      <c r="DN35">
        <v>18.881072098177189</v>
      </c>
      <c r="DO35">
        <v>6.0631681741284273</v>
      </c>
      <c r="DP35">
        <v>7.187167236268043</v>
      </c>
      <c r="DQ35">
        <v>39.183673469387763</v>
      </c>
      <c r="DR35">
        <v>56.224472882758569</v>
      </c>
      <c r="DS35">
        <v>7.5241871048485676</v>
      </c>
      <c r="DT35">
        <v>8.8502549673028099</v>
      </c>
      <c r="DU35">
        <v>28.374172006218981</v>
      </c>
      <c r="DZ35">
        <v>67.34693877551021</v>
      </c>
      <c r="EA35">
        <v>17.664161432810801</v>
      </c>
      <c r="EF35">
        <v>67.34693877551021</v>
      </c>
      <c r="EG35">
        <v>35.507362313708157</v>
      </c>
      <c r="EL35">
        <v>67.34693877551021</v>
      </c>
      <c r="EM35">
        <v>4.7324308006681441</v>
      </c>
    </row>
    <row r="36" spans="1:143" x14ac:dyDescent="0.25">
      <c r="A36" t="s">
        <v>40</v>
      </c>
      <c r="B36" t="s">
        <v>112</v>
      </c>
      <c r="C36">
        <v>1.19339090637488</v>
      </c>
      <c r="D36">
        <v>3.3828964423246148</v>
      </c>
      <c r="E36">
        <v>1.19339090637488</v>
      </c>
      <c r="F36">
        <v>3.3828964423246148</v>
      </c>
      <c r="H36">
        <v>0</v>
      </c>
      <c r="I36">
        <v>0</v>
      </c>
      <c r="J36">
        <v>0</v>
      </c>
      <c r="K36">
        <v>0</v>
      </c>
      <c r="L36">
        <v>0</v>
      </c>
      <c r="M36" s="1"/>
      <c r="N36">
        <v>6.7346938775510203</v>
      </c>
      <c r="O36">
        <v>98.559979922825519</v>
      </c>
      <c r="P36">
        <v>0.35582206324663052</v>
      </c>
      <c r="Q36">
        <v>7.3607598484501879E-2</v>
      </c>
      <c r="R36">
        <v>1.010590415477761</v>
      </c>
      <c r="S36">
        <v>40.408163265306122</v>
      </c>
      <c r="T36">
        <v>96.449293478989702</v>
      </c>
      <c r="U36">
        <v>0.81719731424587361</v>
      </c>
      <c r="V36">
        <v>0.20940156733206139</v>
      </c>
      <c r="W36">
        <v>2.5241076393883208</v>
      </c>
      <c r="Y36">
        <v>0</v>
      </c>
      <c r="Z36">
        <v>0</v>
      </c>
      <c r="AA36">
        <v>0</v>
      </c>
      <c r="AB36">
        <v>0</v>
      </c>
      <c r="AC36">
        <v>0</v>
      </c>
      <c r="AE36">
        <v>6.7346938775510203</v>
      </c>
      <c r="AF36">
        <v>39.835360378403458</v>
      </c>
      <c r="AG36">
        <v>59.527482249843708</v>
      </c>
      <c r="AH36">
        <v>0.63747856691276172</v>
      </c>
      <c r="AI36">
        <v>1.317257157291554E-28</v>
      </c>
      <c r="AJ36">
        <v>40.408163265306122</v>
      </c>
      <c r="AK36">
        <v>51.826183644092993</v>
      </c>
      <c r="AL36">
        <v>45.785540974763087</v>
      </c>
      <c r="AM36">
        <v>8.1372772811041244E-2</v>
      </c>
      <c r="AN36">
        <v>2.306903769287453</v>
      </c>
      <c r="AP36">
        <v>0</v>
      </c>
      <c r="AQ36">
        <v>0</v>
      </c>
      <c r="AR36">
        <v>0</v>
      </c>
      <c r="AS36">
        <v>0</v>
      </c>
      <c r="AT36">
        <v>0</v>
      </c>
      <c r="AV36">
        <v>6.7346938775510203</v>
      </c>
      <c r="AW36">
        <v>64.526068649421489</v>
      </c>
      <c r="AX36">
        <v>10.3925280002134</v>
      </c>
      <c r="AY36">
        <v>11.70173479461593</v>
      </c>
      <c r="AZ36">
        <v>13.37966857080502</v>
      </c>
      <c r="BA36">
        <v>40.408163265306122</v>
      </c>
      <c r="BB36">
        <v>26.136206116057551</v>
      </c>
      <c r="BC36">
        <v>12.325892881694489</v>
      </c>
      <c r="BD36">
        <v>2.820373333759314</v>
      </c>
      <c r="BE36">
        <v>58.717533990674838</v>
      </c>
      <c r="BG36">
        <v>0</v>
      </c>
      <c r="BH36">
        <v>0</v>
      </c>
      <c r="BI36">
        <v>0</v>
      </c>
      <c r="BJ36">
        <v>0</v>
      </c>
      <c r="BK36">
        <v>0</v>
      </c>
      <c r="BM36">
        <v>6.7346938775510203</v>
      </c>
      <c r="BN36">
        <v>61.4895166611186</v>
      </c>
      <c r="BO36">
        <v>27.611245483591851</v>
      </c>
      <c r="BP36">
        <v>5.3259354748712697</v>
      </c>
      <c r="BQ36">
        <v>5.5734321215460287</v>
      </c>
      <c r="BR36">
        <v>40.408163265306122</v>
      </c>
      <c r="BS36">
        <v>76.810658017657488</v>
      </c>
      <c r="BT36">
        <v>4.078599048747245</v>
      </c>
      <c r="BU36">
        <v>6.9886969765752101</v>
      </c>
      <c r="BV36">
        <v>12.12172258395792</v>
      </c>
      <c r="BX36">
        <v>0</v>
      </c>
      <c r="BY36">
        <v>0</v>
      </c>
      <c r="BZ36">
        <v>0</v>
      </c>
      <c r="CA36">
        <v>0</v>
      </c>
      <c r="CB36">
        <v>0</v>
      </c>
      <c r="CD36">
        <v>6.7346938775510203</v>
      </c>
      <c r="CE36">
        <v>60.769529613137657</v>
      </c>
      <c r="CF36">
        <v>14.04087170122606</v>
      </c>
      <c r="CG36">
        <v>9.3907168675616646</v>
      </c>
      <c r="CH36">
        <v>15.79888162530214</v>
      </c>
      <c r="CI36">
        <v>40.408163265306122</v>
      </c>
      <c r="CJ36">
        <v>50.961449037021268</v>
      </c>
      <c r="CK36">
        <v>5.5252618492581176</v>
      </c>
      <c r="CL36">
        <v>8.9244911825261557</v>
      </c>
      <c r="CM36">
        <v>34.588797915243433</v>
      </c>
      <c r="CO36">
        <v>0</v>
      </c>
      <c r="CP36">
        <v>0</v>
      </c>
      <c r="CQ36">
        <v>0</v>
      </c>
      <c r="CR36">
        <v>0</v>
      </c>
      <c r="CS36">
        <v>0</v>
      </c>
      <c r="CU36">
        <v>6.7346938775510203</v>
      </c>
      <c r="CV36">
        <v>44.772556262831877</v>
      </c>
      <c r="CW36">
        <v>49.701324532612837</v>
      </c>
      <c r="CX36">
        <v>2.8503711061514472</v>
      </c>
      <c r="CY36">
        <v>2.675937216113442</v>
      </c>
      <c r="CZ36">
        <v>40.408163265306122</v>
      </c>
      <c r="DA36">
        <v>46.686486074247597</v>
      </c>
      <c r="DB36">
        <v>39.095059505109013</v>
      </c>
      <c r="DC36">
        <v>0.62903374409297541</v>
      </c>
      <c r="DD36">
        <v>13.58942125330365</v>
      </c>
      <c r="DF36">
        <v>0</v>
      </c>
      <c r="DG36">
        <v>0</v>
      </c>
      <c r="DH36">
        <v>0</v>
      </c>
      <c r="DI36">
        <v>0</v>
      </c>
      <c r="DJ36">
        <v>0</v>
      </c>
      <c r="DL36">
        <v>6.7346938775510203</v>
      </c>
      <c r="DM36">
        <v>67.19040077143336</v>
      </c>
      <c r="DN36">
        <v>19.254080268554009</v>
      </c>
      <c r="DO36">
        <v>6.149334954903745</v>
      </c>
      <c r="DP36">
        <v>7.3459073328482054</v>
      </c>
      <c r="DQ36">
        <v>40.408163265306122</v>
      </c>
      <c r="DR36">
        <v>56.328642638920392</v>
      </c>
      <c r="DS36">
        <v>7.3297904577436563</v>
      </c>
      <c r="DT36">
        <v>8.64675919769223</v>
      </c>
      <c r="DU36">
        <v>28.700254739580419</v>
      </c>
      <c r="DZ36">
        <v>69.387755102040813</v>
      </c>
      <c r="EA36">
        <v>18.7783009130853</v>
      </c>
      <c r="EF36">
        <v>69.387755102040813</v>
      </c>
      <c r="EG36">
        <v>36.170781608882493</v>
      </c>
      <c r="EL36">
        <v>69.387755102040813</v>
      </c>
      <c r="EM36">
        <v>4.5094403815869848</v>
      </c>
    </row>
    <row r="37" spans="1:143" x14ac:dyDescent="0.25">
      <c r="A37" t="s">
        <v>146</v>
      </c>
      <c r="C37">
        <v>-0.91665960278352043</v>
      </c>
      <c r="D37">
        <v>7.3474945856210709</v>
      </c>
      <c r="E37">
        <v>-0.91665960278352043</v>
      </c>
      <c r="F37">
        <v>7.3474945856210709</v>
      </c>
      <c r="H37">
        <v>1</v>
      </c>
      <c r="I37">
        <v>-4.4186715832779555E-2</v>
      </c>
      <c r="J37">
        <v>-1.4266255062507782E-3</v>
      </c>
      <c r="K37">
        <v>2.057409184705225E-2</v>
      </c>
      <c r="L37">
        <v>2.50392495099514E-2</v>
      </c>
      <c r="M37" s="1"/>
      <c r="N37">
        <v>6.9387755102040813</v>
      </c>
      <c r="O37">
        <v>98.530004253879667</v>
      </c>
      <c r="P37">
        <v>0.35578870026671677</v>
      </c>
      <c r="Q37">
        <v>7.3531094129843363E-2</v>
      </c>
      <c r="R37">
        <v>1.0406759518019171</v>
      </c>
      <c r="S37">
        <v>41.632653061224488</v>
      </c>
      <c r="T37">
        <v>96.368458394255271</v>
      </c>
      <c r="U37">
        <v>0.81991883832901924</v>
      </c>
      <c r="V37">
        <v>0.2095404464928341</v>
      </c>
      <c r="W37">
        <v>2.602082320874668</v>
      </c>
      <c r="Y37">
        <v>1</v>
      </c>
      <c r="Z37">
        <v>4.2498965222924596</v>
      </c>
      <c r="AA37">
        <v>-5.4400552345132596</v>
      </c>
      <c r="AB37">
        <v>1.5850663244651453E-4</v>
      </c>
      <c r="AC37">
        <v>1.19</v>
      </c>
      <c r="AE37">
        <v>6.9387755102040813</v>
      </c>
      <c r="AF37">
        <v>39.506169860914262</v>
      </c>
      <c r="AG37">
        <v>59.853825597798043</v>
      </c>
      <c r="AH37">
        <v>0.64032170642379993</v>
      </c>
      <c r="AI37">
        <v>1.3739754081509349E-28</v>
      </c>
      <c r="AJ37">
        <v>41.632653061224488</v>
      </c>
      <c r="AK37">
        <v>52.069541798458481</v>
      </c>
      <c r="AL37">
        <v>45.517785054175519</v>
      </c>
      <c r="AM37">
        <v>7.7586686094488502E-2</v>
      </c>
      <c r="AN37">
        <v>2.3350875011804928</v>
      </c>
      <c r="AP37">
        <v>1</v>
      </c>
      <c r="AQ37">
        <v>-10.03193564156976</v>
      </c>
      <c r="AR37">
        <v>-0.38506441820667864</v>
      </c>
      <c r="AS37">
        <v>-2.1808177432713745</v>
      </c>
      <c r="AT37">
        <v>12.597817803034882</v>
      </c>
      <c r="AV37">
        <v>6.9387755102040813</v>
      </c>
      <c r="AW37">
        <v>63.675140410425513</v>
      </c>
      <c r="AX37">
        <v>10.690014612288429</v>
      </c>
      <c r="AY37">
        <v>11.93423263859296</v>
      </c>
      <c r="AZ37">
        <v>13.70061235633557</v>
      </c>
      <c r="BA37">
        <v>41.632653061224488</v>
      </c>
      <c r="BB37">
        <v>25.789003263030249</v>
      </c>
      <c r="BC37">
        <v>12.13815063558715</v>
      </c>
      <c r="BD37">
        <v>2.694519537551328</v>
      </c>
      <c r="BE37">
        <v>59.378332905361837</v>
      </c>
      <c r="BG37">
        <v>1</v>
      </c>
      <c r="BH37">
        <v>3.4688889945775259</v>
      </c>
      <c r="BI37">
        <v>1.8464646919930452</v>
      </c>
      <c r="BJ37">
        <v>-1.208319632645952</v>
      </c>
      <c r="BK37">
        <v>-0.22456639314750504</v>
      </c>
      <c r="BM37">
        <v>6.9387755102040813</v>
      </c>
      <c r="BN37">
        <v>61.269362570347958</v>
      </c>
      <c r="BO37">
        <v>27.706605628604251</v>
      </c>
      <c r="BP37">
        <v>5.3795646429255886</v>
      </c>
      <c r="BQ37">
        <v>5.6445882823065947</v>
      </c>
      <c r="BR37">
        <v>41.632653061224488</v>
      </c>
      <c r="BS37">
        <v>77.128802373387828</v>
      </c>
      <c r="BT37">
        <v>3.8909484832718939</v>
      </c>
      <c r="BU37">
        <v>6.6775529912683371</v>
      </c>
      <c r="BV37">
        <v>12.30237277901006</v>
      </c>
      <c r="BX37">
        <v>1</v>
      </c>
      <c r="BY37">
        <v>-7.9718194605106447</v>
      </c>
      <c r="BZ37">
        <v>-1.5138730292666627</v>
      </c>
      <c r="CA37">
        <v>-3.2154889963141393</v>
      </c>
      <c r="CB37">
        <v>12.701181489186279</v>
      </c>
      <c r="CD37">
        <v>6.9387755102040813</v>
      </c>
      <c r="CE37">
        <v>60.292012987541739</v>
      </c>
      <c r="CF37">
        <v>14.226992407138161</v>
      </c>
      <c r="CG37">
        <v>9.4507127393063044</v>
      </c>
      <c r="CH37">
        <v>16.030281589226458</v>
      </c>
      <c r="CI37">
        <v>41.632653061224488</v>
      </c>
      <c r="CJ37">
        <v>50.73222979304051</v>
      </c>
      <c r="CK37">
        <v>5.4288864474506484</v>
      </c>
      <c r="CL37">
        <v>8.9285305675794859</v>
      </c>
      <c r="CM37">
        <v>34.910352797622963</v>
      </c>
      <c r="CO37">
        <v>1</v>
      </c>
      <c r="CP37">
        <v>9.1532983561184125</v>
      </c>
      <c r="CQ37">
        <v>0.95619636980513967</v>
      </c>
      <c r="CR37">
        <v>2.1172589127442487</v>
      </c>
      <c r="CS37">
        <v>1.6349130207310854</v>
      </c>
      <c r="CU37">
        <v>6.9387755102040813</v>
      </c>
      <c r="CV37">
        <v>44.338933222425688</v>
      </c>
      <c r="CW37">
        <v>50.021968834518297</v>
      </c>
      <c r="CX37">
        <v>2.8991537601303938</v>
      </c>
      <c r="CY37">
        <v>2.740131226503451</v>
      </c>
      <c r="CZ37">
        <v>41.632653061224488</v>
      </c>
      <c r="DA37">
        <v>46.81372629871818</v>
      </c>
      <c r="DB37">
        <v>38.8413984995953</v>
      </c>
      <c r="DC37">
        <v>0.60087271304916656</v>
      </c>
      <c r="DD37">
        <v>13.74400316531201</v>
      </c>
      <c r="DF37">
        <v>1</v>
      </c>
      <c r="DG37">
        <v>2.1017418843195941</v>
      </c>
      <c r="DH37">
        <v>1.5981776060241764</v>
      </c>
      <c r="DI37">
        <v>-0.76629122290519813</v>
      </c>
      <c r="DJ37">
        <v>4.1304386967353892</v>
      </c>
      <c r="DL37">
        <v>6.9387755102040813</v>
      </c>
      <c r="DM37">
        <v>66.584453866598139</v>
      </c>
      <c r="DN37">
        <v>19.61523135584962</v>
      </c>
      <c r="DO37">
        <v>6.2330793303787511</v>
      </c>
      <c r="DP37">
        <v>7.5016741534132976</v>
      </c>
      <c r="DQ37">
        <v>41.632653061224488</v>
      </c>
      <c r="DR37">
        <v>56.430299454887809</v>
      </c>
      <c r="DS37">
        <v>7.1425138486109789</v>
      </c>
      <c r="DT37">
        <v>8.4533915948705953</v>
      </c>
      <c r="DU37">
        <v>29.011602395303019</v>
      </c>
      <c r="DZ37">
        <v>71.428571428571431</v>
      </c>
      <c r="EA37">
        <v>19.952647866271501</v>
      </c>
      <c r="EF37">
        <v>71.428571428571431</v>
      </c>
      <c r="EG37">
        <v>36.834166854653247</v>
      </c>
      <c r="EL37">
        <v>71.428571428571431</v>
      </c>
      <c r="EM37">
        <v>4.2819548172074198</v>
      </c>
    </row>
    <row r="38" spans="1:143" x14ac:dyDescent="0.25">
      <c r="A38" t="s">
        <v>147</v>
      </c>
      <c r="C38">
        <v>2.6333272107183969</v>
      </c>
      <c r="D38">
        <v>24.423454243761221</v>
      </c>
      <c r="E38">
        <v>2.6333272107183969</v>
      </c>
      <c r="F38">
        <v>24.423454243761221</v>
      </c>
      <c r="H38">
        <v>3</v>
      </c>
      <c r="I38">
        <v>-0.18444783798807407</v>
      </c>
      <c r="J38">
        <v>0.1072033667221412</v>
      </c>
      <c r="K38">
        <v>-4.9787257542640573E-3</v>
      </c>
      <c r="L38">
        <v>8.2223197174135954E-2</v>
      </c>
      <c r="M38" s="1"/>
      <c r="N38">
        <v>7.1428571428571432</v>
      </c>
      <c r="O38">
        <v>98.500102346004994</v>
      </c>
      <c r="P38">
        <v>0.35571277018271708</v>
      </c>
      <c r="Q38">
        <v>7.3454667691571635E-2</v>
      </c>
      <c r="R38">
        <v>1.070730216210696</v>
      </c>
      <c r="S38">
        <v>42.857142857142861</v>
      </c>
      <c r="T38">
        <v>96.288069274648834</v>
      </c>
      <c r="U38">
        <v>0.82229717215912335</v>
      </c>
      <c r="V38">
        <v>0.20962787175050521</v>
      </c>
      <c r="W38">
        <v>2.680005681385909</v>
      </c>
      <c r="Y38">
        <v>3</v>
      </c>
      <c r="Z38">
        <v>-7.0103542875160798</v>
      </c>
      <c r="AA38">
        <v>5.1419891640205364</v>
      </c>
      <c r="AB38">
        <v>-3.9143500213938531E-2</v>
      </c>
      <c r="AC38">
        <v>1.9075</v>
      </c>
      <c r="AE38">
        <v>7.1428571428571432</v>
      </c>
      <c r="AF38">
        <v>39.223716902437062</v>
      </c>
      <c r="AG38">
        <v>60.133918148907092</v>
      </c>
      <c r="AH38">
        <v>0.64270328017747236</v>
      </c>
      <c r="AI38">
        <v>1.430919199941401E-28</v>
      </c>
      <c r="AJ38">
        <v>42.857142857142861</v>
      </c>
      <c r="AK38">
        <v>52.350683470333557</v>
      </c>
      <c r="AL38">
        <v>45.213385467857577</v>
      </c>
      <c r="AM38">
        <v>7.397734213337856E-2</v>
      </c>
      <c r="AN38">
        <v>2.3619547043274971</v>
      </c>
      <c r="AP38">
        <v>3</v>
      </c>
      <c r="AQ38">
        <v>-10.044133858218217</v>
      </c>
      <c r="AR38">
        <v>7.7791737298425891</v>
      </c>
      <c r="AS38">
        <v>13.700198575254671</v>
      </c>
      <c r="AT38">
        <v>5.0553198848481378</v>
      </c>
      <c r="AV38">
        <v>7.1428571428571432</v>
      </c>
      <c r="AW38">
        <v>62.835445130137273</v>
      </c>
      <c r="AX38">
        <v>10.983607368180079</v>
      </c>
      <c r="AY38">
        <v>12.16362810187786</v>
      </c>
      <c r="AZ38">
        <v>14.017319417633489</v>
      </c>
      <c r="BA38">
        <v>42.857142857142861</v>
      </c>
      <c r="BB38">
        <v>25.466141899650449</v>
      </c>
      <c r="BC38">
        <v>11.94679952309925</v>
      </c>
      <c r="BD38">
        <v>2.576758816660067</v>
      </c>
      <c r="BE38">
        <v>60.010306051574027</v>
      </c>
      <c r="BG38">
        <v>3</v>
      </c>
      <c r="BH38">
        <v>1.7429613308195258E-10</v>
      </c>
      <c r="BI38">
        <v>13.502757289878982</v>
      </c>
      <c r="BJ38">
        <v>-3.067730852042085</v>
      </c>
      <c r="BK38">
        <v>-2.3841507327438531</v>
      </c>
      <c r="BM38">
        <v>7.1428571428571432</v>
      </c>
      <c r="BN38">
        <v>61.075524740445552</v>
      </c>
      <c r="BO38">
        <v>27.781420264941499</v>
      </c>
      <c r="BP38">
        <v>5.4302024380399034</v>
      </c>
      <c r="BQ38">
        <v>5.7129680991668357</v>
      </c>
      <c r="BR38">
        <v>42.857142857142861</v>
      </c>
      <c r="BS38">
        <v>77.428750880162895</v>
      </c>
      <c r="BT38">
        <v>3.714172998447693</v>
      </c>
      <c r="BU38">
        <v>6.380395967038675</v>
      </c>
      <c r="BV38">
        <v>12.476356781288739</v>
      </c>
      <c r="BX38">
        <v>3</v>
      </c>
      <c r="BY38">
        <v>0.86119820403466463</v>
      </c>
      <c r="BZ38">
        <v>0.66183224651719819</v>
      </c>
      <c r="CA38">
        <v>4.5870359100515641</v>
      </c>
      <c r="CB38">
        <v>-6.1100662002322057</v>
      </c>
      <c r="CD38">
        <v>7.1428571428571432</v>
      </c>
      <c r="CE38">
        <v>59.83534050055561</v>
      </c>
      <c r="CF38">
        <v>14.402986853566849</v>
      </c>
      <c r="CG38">
        <v>9.5074514924809357</v>
      </c>
      <c r="CH38">
        <v>16.254220884784601</v>
      </c>
      <c r="CI38">
        <v>42.857142857142861</v>
      </c>
      <c r="CJ38">
        <v>50.517207086072439</v>
      </c>
      <c r="CK38">
        <v>5.3317523306473991</v>
      </c>
      <c r="CL38">
        <v>8.9335935375955184</v>
      </c>
      <c r="CM38">
        <v>35.217446572401251</v>
      </c>
      <c r="CO38">
        <v>3</v>
      </c>
      <c r="CP38">
        <v>13.139466070895118</v>
      </c>
      <c r="CQ38">
        <v>14.17461074457507</v>
      </c>
      <c r="CR38">
        <v>8.4666354128407502</v>
      </c>
      <c r="CS38">
        <v>3.8059516188664495</v>
      </c>
      <c r="CU38">
        <v>7.1428571428571432</v>
      </c>
      <c r="CV38">
        <v>43.945037018185069</v>
      </c>
      <c r="CW38">
        <v>50.304755639054633</v>
      </c>
      <c r="CX38">
        <v>2.9469409752102851</v>
      </c>
      <c r="CY38">
        <v>2.803477705031046</v>
      </c>
      <c r="CZ38">
        <v>42.857142857142861</v>
      </c>
      <c r="DA38">
        <v>46.97596350811034</v>
      </c>
      <c r="DB38">
        <v>38.557863214122833</v>
      </c>
      <c r="DC38">
        <v>0.57451048006340943</v>
      </c>
      <c r="DD38">
        <v>13.89166366285108</v>
      </c>
      <c r="DF38">
        <v>3</v>
      </c>
      <c r="DG38">
        <v>7.7742305937421889</v>
      </c>
      <c r="DH38">
        <v>2.5860590392963516</v>
      </c>
      <c r="DI38">
        <v>3.2229762062831533</v>
      </c>
      <c r="DJ38">
        <v>-1.6250201871611276</v>
      </c>
      <c r="DL38">
        <v>7.1428571428571432</v>
      </c>
      <c r="DM38">
        <v>65.995086395559468</v>
      </c>
      <c r="DN38">
        <v>19.964778808457829</v>
      </c>
      <c r="DO38">
        <v>6.3145091452566637</v>
      </c>
      <c r="DP38">
        <v>7.6545384708518389</v>
      </c>
      <c r="DQ38">
        <v>42.857142857142861</v>
      </c>
      <c r="DR38">
        <v>56.529294821609689</v>
      </c>
      <c r="DS38">
        <v>6.9620917583305024</v>
      </c>
      <c r="DT38">
        <v>8.2696266887783203</v>
      </c>
      <c r="DU38">
        <v>29.309154426208298</v>
      </c>
      <c r="DZ38">
        <v>73.469387755102048</v>
      </c>
      <c r="EA38">
        <v>21.19021575392237</v>
      </c>
      <c r="EF38">
        <v>73.469387755102048</v>
      </c>
      <c r="EG38">
        <v>37.497531567656452</v>
      </c>
      <c r="EL38">
        <v>73.469387755102048</v>
      </c>
      <c r="EM38">
        <v>4.0502236181544413</v>
      </c>
    </row>
    <row r="39" spans="1:143" x14ac:dyDescent="0.25">
      <c r="A39" t="s">
        <v>110</v>
      </c>
      <c r="B39" t="s">
        <v>113</v>
      </c>
      <c r="C39">
        <v>1.356521250688643E-4</v>
      </c>
      <c r="D39">
        <v>2.8563968593788638E-2</v>
      </c>
      <c r="E39">
        <v>2.050685605038944E-2</v>
      </c>
      <c r="F39">
        <v>5.6100300720761287E-14</v>
      </c>
      <c r="H39">
        <v>5</v>
      </c>
      <c r="I39">
        <v>0.10566780530336928</v>
      </c>
      <c r="J39">
        <v>-1.8938970932605492E-2</v>
      </c>
      <c r="K39">
        <v>3.573928332840122E-2</v>
      </c>
      <c r="L39">
        <v>-0.12246811750887709</v>
      </c>
      <c r="M39" s="1"/>
      <c r="N39">
        <v>7.3469387755102042</v>
      </c>
      <c r="O39">
        <v>98.470267207901529</v>
      </c>
      <c r="P39">
        <v>0.35560123140080979</v>
      </c>
      <c r="Q39">
        <v>7.3378319477287929E-2</v>
      </c>
      <c r="R39">
        <v>1.1007532413121821</v>
      </c>
      <c r="S39">
        <v>44.081632653061227</v>
      </c>
      <c r="T39">
        <v>96.208088448833323</v>
      </c>
      <c r="U39">
        <v>0.82436745752300333</v>
      </c>
      <c r="V39">
        <v>0.20967142250111739</v>
      </c>
      <c r="W39">
        <v>2.757872671075468</v>
      </c>
      <c r="Y39">
        <v>5</v>
      </c>
      <c r="Z39">
        <v>22.656090357954113</v>
      </c>
      <c r="AA39">
        <v>18.580108752481948</v>
      </c>
      <c r="AB39">
        <v>0.18870146329291115</v>
      </c>
      <c r="AC39">
        <v>4.7300000000000004</v>
      </c>
      <c r="AE39">
        <v>7.3469387755102042</v>
      </c>
      <c r="AF39">
        <v>38.98572613272529</v>
      </c>
      <c r="AG39">
        <v>60.370022786300339</v>
      </c>
      <c r="AH39">
        <v>0.64464600828748408</v>
      </c>
      <c r="AI39">
        <v>1.488050412781447E-28</v>
      </c>
      <c r="AJ39">
        <v>44.081632653061227</v>
      </c>
      <c r="AK39">
        <v>52.666845681250493</v>
      </c>
      <c r="AL39">
        <v>44.875056114963982</v>
      </c>
      <c r="AM39">
        <v>7.0537146205639695E-2</v>
      </c>
      <c r="AN39">
        <v>2.3875621171764658</v>
      </c>
      <c r="AP39">
        <v>5</v>
      </c>
      <c r="AQ39">
        <v>-6.0975623944158315</v>
      </c>
      <c r="AR39">
        <v>5.1145205221545247</v>
      </c>
      <c r="AS39">
        <v>4.1387643213321592</v>
      </c>
      <c r="AT39">
        <v>-3.1557224549170275</v>
      </c>
      <c r="AV39">
        <v>7.3469387755102042</v>
      </c>
      <c r="AW39">
        <v>62.006782702675032</v>
      </c>
      <c r="AX39">
        <v>11.273364801779589</v>
      </c>
      <c r="AY39">
        <v>12.389987285002389</v>
      </c>
      <c r="AZ39">
        <v>14.32986522844176</v>
      </c>
      <c r="BA39">
        <v>44.081632653061227</v>
      </c>
      <c r="BB39">
        <v>25.166003546053169</v>
      </c>
      <c r="BC39">
        <v>11.752441942927421</v>
      </c>
      <c r="BD39">
        <v>2.466568950653397</v>
      </c>
      <c r="BE39">
        <v>60.614991786785687</v>
      </c>
      <c r="BG39">
        <v>5</v>
      </c>
      <c r="BH39">
        <v>6.2798648186004726</v>
      </c>
      <c r="BI39">
        <v>18.441265465535384</v>
      </c>
      <c r="BJ39">
        <v>-4.0654438539138873</v>
      </c>
      <c r="BK39">
        <v>-3.6685309284617142</v>
      </c>
      <c r="BM39">
        <v>7.3469387755102042</v>
      </c>
      <c r="BN39">
        <v>60.906667263785657</v>
      </c>
      <c r="BO39">
        <v>27.836761309180329</v>
      </c>
      <c r="BP39">
        <v>5.4779890646776694</v>
      </c>
      <c r="BQ39">
        <v>5.7786998594099774</v>
      </c>
      <c r="BR39">
        <v>44.081632653061227</v>
      </c>
      <c r="BS39">
        <v>77.711428190310016</v>
      </c>
      <c r="BT39">
        <v>3.547649186775244</v>
      </c>
      <c r="BU39">
        <v>6.0966385058919004</v>
      </c>
      <c r="BV39">
        <v>12.64396074396053</v>
      </c>
      <c r="BX39">
        <v>5</v>
      </c>
      <c r="BY39">
        <v>1.1766509688238216</v>
      </c>
      <c r="BZ39">
        <v>-2.6131873913304329</v>
      </c>
      <c r="CA39">
        <v>0.63341212930745705</v>
      </c>
      <c r="CB39">
        <v>0.80312439323848039</v>
      </c>
      <c r="CD39">
        <v>7.3469387755102042</v>
      </c>
      <c r="CE39">
        <v>59.398781877525472</v>
      </c>
      <c r="CF39">
        <v>14.569230016799599</v>
      </c>
      <c r="CG39">
        <v>9.5610389940701044</v>
      </c>
      <c r="CH39">
        <v>16.470948913046431</v>
      </c>
      <c r="CI39">
        <v>44.081632653061227</v>
      </c>
      <c r="CJ39">
        <v>50.314437791579103</v>
      </c>
      <c r="CK39">
        <v>5.2343847818601503</v>
      </c>
      <c r="CL39">
        <v>8.9394835724710227</v>
      </c>
      <c r="CM39">
        <v>35.51169337330947</v>
      </c>
      <c r="CO39">
        <v>5</v>
      </c>
      <c r="CP39">
        <v>-1.8394449708502592</v>
      </c>
      <c r="CQ39">
        <v>3.8568371519350677</v>
      </c>
      <c r="CR39">
        <v>7.0786924894402716</v>
      </c>
      <c r="CS39">
        <v>6.8955188784241814</v>
      </c>
      <c r="CU39">
        <v>7.3469387755102042</v>
      </c>
      <c r="CV39">
        <v>43.589001770781742</v>
      </c>
      <c r="CW39">
        <v>50.551520285973297</v>
      </c>
      <c r="CX39">
        <v>2.9937616408299732</v>
      </c>
      <c r="CY39">
        <v>2.8659877816701211</v>
      </c>
      <c r="CZ39">
        <v>44.081632653061227</v>
      </c>
      <c r="DA39">
        <v>47.17000913367125</v>
      </c>
      <c r="DB39">
        <v>38.247303944967648</v>
      </c>
      <c r="DC39">
        <v>0.54978375629081055</v>
      </c>
      <c r="DD39">
        <v>14.03290433159909</v>
      </c>
      <c r="DF39">
        <v>5</v>
      </c>
      <c r="DG39">
        <v>7.746928429395382</v>
      </c>
      <c r="DH39">
        <v>-1.5936664709063209</v>
      </c>
      <c r="DI39">
        <v>-0.64854879308376656</v>
      </c>
      <c r="DJ39">
        <v>-5.3312605372192472</v>
      </c>
      <c r="DL39">
        <v>7.3469387755102042</v>
      </c>
      <c r="DM39">
        <v>65.421866030057686</v>
      </c>
      <c r="DN39">
        <v>20.302976074772431</v>
      </c>
      <c r="DO39">
        <v>6.3937322442407014</v>
      </c>
      <c r="DP39">
        <v>7.8045710580523373</v>
      </c>
      <c r="DQ39">
        <v>44.081632653061227</v>
      </c>
      <c r="DR39">
        <v>56.625473781405972</v>
      </c>
      <c r="DS39">
        <v>6.7882440870121403</v>
      </c>
      <c r="DT39">
        <v>8.0949114406144158</v>
      </c>
      <c r="DU39">
        <v>29.593898887592129</v>
      </c>
      <c r="DZ39">
        <v>75.510204081632651</v>
      </c>
      <c r="EA39">
        <v>22.494270736133728</v>
      </c>
      <c r="EF39">
        <v>75.510204081632651</v>
      </c>
      <c r="EG39">
        <v>38.160885070407097</v>
      </c>
      <c r="EL39">
        <v>75.510204081632651</v>
      </c>
      <c r="EM39">
        <v>3.8145050056086069</v>
      </c>
    </row>
    <row r="40" spans="1:143" x14ac:dyDescent="0.25">
      <c r="A40" t="s">
        <v>91</v>
      </c>
      <c r="B40" t="s">
        <v>114</v>
      </c>
      <c r="C40">
        <v>3.2495187705955668E-4</v>
      </c>
      <c r="D40">
        <v>0.42617376709887778</v>
      </c>
      <c r="E40">
        <v>3.9369402269024203E-3</v>
      </c>
      <c r="F40">
        <v>3.1612392633269207E-14</v>
      </c>
      <c r="H40">
        <v>10</v>
      </c>
      <c r="I40">
        <v>-8.2259532518946799E-10</v>
      </c>
      <c r="J40">
        <v>-2.333244708552229E-11</v>
      </c>
      <c r="K40">
        <v>-7.377376487482934E-12</v>
      </c>
      <c r="L40">
        <v>8.5391083093355746E-10</v>
      </c>
      <c r="M40" s="1"/>
      <c r="N40">
        <v>7.5510204081632653</v>
      </c>
      <c r="O40">
        <v>98.44049609155779</v>
      </c>
      <c r="P40">
        <v>0.35545679962012799</v>
      </c>
      <c r="Q40">
        <v>7.3302049543671088E-2</v>
      </c>
      <c r="R40">
        <v>1.130745059365738</v>
      </c>
      <c r="S40">
        <v>45.306122448979593</v>
      </c>
      <c r="T40">
        <v>96.128478245471641</v>
      </c>
      <c r="U40">
        <v>0.82616483620747649</v>
      </c>
      <c r="V40">
        <v>0.20967867814071339</v>
      </c>
      <c r="W40">
        <v>2.835678240096775</v>
      </c>
      <c r="Y40">
        <v>10</v>
      </c>
      <c r="Z40">
        <v>-59.058646701082168</v>
      </c>
      <c r="AA40">
        <v>47.30183765659325</v>
      </c>
      <c r="AB40">
        <v>2.088071630827133</v>
      </c>
      <c r="AC40">
        <v>9.6687374351225035</v>
      </c>
      <c r="AE40">
        <v>7.5510204081632653</v>
      </c>
      <c r="AF40">
        <v>38.789922181532368</v>
      </c>
      <c r="AG40">
        <v>60.564402393107301</v>
      </c>
      <c r="AH40">
        <v>0.64617261086753985</v>
      </c>
      <c r="AI40">
        <v>1.5453309267895711E-28</v>
      </c>
      <c r="AJ40">
        <v>45.306122448979593</v>
      </c>
      <c r="AK40">
        <v>53.015265452741517</v>
      </c>
      <c r="AL40">
        <v>44.505510894649412</v>
      </c>
      <c r="AM40">
        <v>6.7258503589200158E-2</v>
      </c>
      <c r="AN40">
        <v>2.4119664781754011</v>
      </c>
      <c r="AP40">
        <v>10</v>
      </c>
      <c r="AQ40">
        <v>1.5418765282819891</v>
      </c>
      <c r="AR40">
        <v>2.6470630737379199</v>
      </c>
      <c r="AS40">
        <v>0.76166320421342881</v>
      </c>
      <c r="AT40">
        <v>-4.9506032013917292</v>
      </c>
      <c r="AV40">
        <v>7.5510204081632653</v>
      </c>
      <c r="AW40">
        <v>61.18902043253204</v>
      </c>
      <c r="AX40">
        <v>11.5593313293721</v>
      </c>
      <c r="AY40">
        <v>12.613348418586799</v>
      </c>
      <c r="AZ40">
        <v>14.638299837397049</v>
      </c>
      <c r="BA40">
        <v>45.306122448979593</v>
      </c>
      <c r="BB40">
        <v>24.886969722373429</v>
      </c>
      <c r="BC40">
        <v>11.55568029376829</v>
      </c>
      <c r="BD40">
        <v>2.3634277190991808</v>
      </c>
      <c r="BE40">
        <v>61.1939284684711</v>
      </c>
      <c r="BG40">
        <v>10</v>
      </c>
      <c r="BH40">
        <v>1.9674928353197174E-11</v>
      </c>
      <c r="BI40">
        <v>14.53293488610489</v>
      </c>
      <c r="BJ40">
        <v>-20.00478608889064</v>
      </c>
      <c r="BK40">
        <v>5.4721745758226481</v>
      </c>
      <c r="BM40">
        <v>7.5510204081632653</v>
      </c>
      <c r="BN40">
        <v>60.76145423274258</v>
      </c>
      <c r="BO40">
        <v>27.87370067789745</v>
      </c>
      <c r="BP40">
        <v>5.5230647273023452</v>
      </c>
      <c r="BQ40">
        <v>5.8419118503192422</v>
      </c>
      <c r="BR40">
        <v>45.306122448979593</v>
      </c>
      <c r="BS40">
        <v>77.977752844807597</v>
      </c>
      <c r="BT40">
        <v>3.390758312871855</v>
      </c>
      <c r="BU40">
        <v>5.8256961676561367</v>
      </c>
      <c r="BV40">
        <v>12.80546930160185</v>
      </c>
      <c r="BX40">
        <v>10</v>
      </c>
      <c r="BY40">
        <v>-14.747179114640289</v>
      </c>
      <c r="BZ40">
        <v>2.4596835908956702</v>
      </c>
      <c r="CA40">
        <v>-2.4223724030423917</v>
      </c>
      <c r="CB40">
        <v>14.709867696167809</v>
      </c>
      <c r="CD40">
        <v>7.5510204081632653</v>
      </c>
      <c r="CE40">
        <v>58.981606843797522</v>
      </c>
      <c r="CF40">
        <v>14.72609687312389</v>
      </c>
      <c r="CG40">
        <v>9.6115811110583547</v>
      </c>
      <c r="CH40">
        <v>16.680715075081832</v>
      </c>
      <c r="CI40">
        <v>45.306122448979593</v>
      </c>
      <c r="CJ40">
        <v>50.123161190687213</v>
      </c>
      <c r="CK40">
        <v>5.1369543582084898</v>
      </c>
      <c r="CL40">
        <v>8.9461218981002677</v>
      </c>
      <c r="CM40">
        <v>35.793762104297997</v>
      </c>
      <c r="CO40">
        <v>10</v>
      </c>
      <c r="CP40">
        <v>-13.917018526518781</v>
      </c>
      <c r="CQ40">
        <v>12.43886168500962</v>
      </c>
      <c r="CR40">
        <v>6.7164879296741127</v>
      </c>
      <c r="CS40">
        <v>1.4783355872127135</v>
      </c>
      <c r="CU40">
        <v>7.5510204081632653</v>
      </c>
      <c r="CV40">
        <v>43.268961600887458</v>
      </c>
      <c r="CW40">
        <v>50.764098115025782</v>
      </c>
      <c r="CX40">
        <v>3.03964464642831</v>
      </c>
      <c r="CY40">
        <v>2.927672586394567</v>
      </c>
      <c r="CZ40">
        <v>45.306122448979593</v>
      </c>
      <c r="DA40">
        <v>47.394577879033818</v>
      </c>
      <c r="DB40">
        <v>37.910868424813891</v>
      </c>
      <c r="DC40">
        <v>0.52663433734389908</v>
      </c>
      <c r="DD40">
        <v>14.16792069834071</v>
      </c>
      <c r="DF40">
        <v>10</v>
      </c>
      <c r="DG40">
        <v>-3.4705168640896034</v>
      </c>
      <c r="DH40">
        <v>10.484865248057352</v>
      </c>
      <c r="DI40">
        <v>-10.826401021424891</v>
      </c>
      <c r="DJ40">
        <v>3.6079041408050898</v>
      </c>
      <c r="DL40">
        <v>7.5510204081632653</v>
      </c>
      <c r="DM40">
        <v>64.864360441833085</v>
      </c>
      <c r="DN40">
        <v>20.630076603187199</v>
      </c>
      <c r="DO40">
        <v>6.4708564720340798</v>
      </c>
      <c r="DP40">
        <v>7.9518426879033077</v>
      </c>
      <c r="DQ40">
        <v>45.306122448979593</v>
      </c>
      <c r="DR40">
        <v>56.71879129621923</v>
      </c>
      <c r="DS40">
        <v>6.6207253010100224</v>
      </c>
      <c r="DT40">
        <v>7.9288047966336546</v>
      </c>
      <c r="DU40">
        <v>29.866567384391679</v>
      </c>
      <c r="DZ40">
        <v>77.551020408163268</v>
      </c>
      <c r="EA40">
        <v>23.869946851620082</v>
      </c>
      <c r="EF40">
        <v>77.551020408163268</v>
      </c>
      <c r="EG40">
        <v>38.824232743107352</v>
      </c>
      <c r="EL40">
        <v>77.551020408163268</v>
      </c>
      <c r="EM40">
        <v>3.575064197544668</v>
      </c>
    </row>
    <row r="41" spans="1:143" x14ac:dyDescent="0.25">
      <c r="A41" t="s">
        <v>21</v>
      </c>
      <c r="B41" t="s">
        <v>41</v>
      </c>
      <c r="C41">
        <v>9.9988656654086705E-11</v>
      </c>
      <c r="D41">
        <v>4.1068157095419802E-4</v>
      </c>
      <c r="E41">
        <v>1.697011706827539E-3</v>
      </c>
      <c r="F41">
        <v>3.8635065526978268E-14</v>
      </c>
      <c r="H41">
        <v>30</v>
      </c>
      <c r="I41">
        <v>2.6939103193512892E-5</v>
      </c>
      <c r="J41">
        <v>-2.1580885381733417E-5</v>
      </c>
      <c r="K41">
        <v>-8.5237725645226359E-6</v>
      </c>
      <c r="L41">
        <v>3.1655776360217658E-6</v>
      </c>
      <c r="M41" s="1"/>
      <c r="N41">
        <v>7.7551020408163271</v>
      </c>
      <c r="O41">
        <v>98.410786248962282</v>
      </c>
      <c r="P41">
        <v>0.35528219053980492</v>
      </c>
      <c r="Q41">
        <v>7.3225857947399955E-2</v>
      </c>
      <c r="R41">
        <v>1.1607057026307279</v>
      </c>
      <c r="S41">
        <v>46.530612244897959</v>
      </c>
      <c r="T41">
        <v>96.049223085544583</v>
      </c>
      <c r="U41">
        <v>0.82770392618340838</v>
      </c>
      <c r="V41">
        <v>0.20965262575416321</v>
      </c>
      <c r="W41">
        <v>2.9134203624272632</v>
      </c>
      <c r="Y41">
        <v>30</v>
      </c>
      <c r="Z41">
        <v>-48.694120398560948</v>
      </c>
      <c r="AA41">
        <v>3.554345542545903</v>
      </c>
      <c r="AB41">
        <v>4.4614083421017723</v>
      </c>
      <c r="AC41">
        <v>40.67836652661407</v>
      </c>
      <c r="AE41">
        <v>7.7551020408163271</v>
      </c>
      <c r="AF41">
        <v>38.634029678611718</v>
      </c>
      <c r="AG41">
        <v>60.719319852457453</v>
      </c>
      <c r="AH41">
        <v>0.64730580803134452</v>
      </c>
      <c r="AI41">
        <v>1.6027226220842709E-28</v>
      </c>
      <c r="AJ41">
        <v>46.530612244897959</v>
      </c>
      <c r="AK41">
        <v>53.3931798063389</v>
      </c>
      <c r="AL41">
        <v>44.107463706068593</v>
      </c>
      <c r="AM41">
        <v>6.4133819561988159E-2</v>
      </c>
      <c r="AN41">
        <v>2.4352245257723011</v>
      </c>
      <c r="AP41">
        <v>30</v>
      </c>
      <c r="AQ41">
        <v>4.2913708476613799</v>
      </c>
      <c r="AR41">
        <v>-4.0881767453702214</v>
      </c>
      <c r="AS41">
        <v>-1.091500869732668</v>
      </c>
      <c r="AT41">
        <v>0.8883027874737266</v>
      </c>
      <c r="AV41">
        <v>7.7551020408163271</v>
      </c>
      <c r="AW41">
        <v>60.382025624201482</v>
      </c>
      <c r="AX41">
        <v>11.841551367242699</v>
      </c>
      <c r="AY41">
        <v>12.83374973325134</v>
      </c>
      <c r="AZ41">
        <v>14.942673293136041</v>
      </c>
      <c r="BA41">
        <v>46.530612244897959</v>
      </c>
      <c r="BB41">
        <v>24.62742194874625</v>
      </c>
      <c r="BC41">
        <v>11.35711697431849</v>
      </c>
      <c r="BD41">
        <v>2.266812901565284</v>
      </c>
      <c r="BE41">
        <v>61.748654454104553</v>
      </c>
      <c r="BG41">
        <v>30</v>
      </c>
      <c r="BH41">
        <v>2.7171154215466231E-11</v>
      </c>
      <c r="BI41">
        <v>6.1054599347056335</v>
      </c>
      <c r="BJ41">
        <v>-8.1218509682546696</v>
      </c>
      <c r="BK41">
        <v>2.0167144065836204</v>
      </c>
      <c r="BM41">
        <v>7.7551020408163271</v>
      </c>
      <c r="BN41">
        <v>60.638549739690617</v>
      </c>
      <c r="BO41">
        <v>27.893310287669589</v>
      </c>
      <c r="BP41">
        <v>5.5655696303773921</v>
      </c>
      <c r="BQ41">
        <v>5.9027323591778531</v>
      </c>
      <c r="BR41">
        <v>46.530612244897959</v>
      </c>
      <c r="BS41">
        <v>78.228643384633941</v>
      </c>
      <c r="BT41">
        <v>3.242881641354836</v>
      </c>
      <c r="BU41">
        <v>5.5669845121595083</v>
      </c>
      <c r="BV41">
        <v>12.96116708878915</v>
      </c>
      <c r="BX41">
        <v>30</v>
      </c>
      <c r="BY41">
        <v>3.4441709573229673E-7</v>
      </c>
      <c r="BZ41">
        <v>2.1405081224557119</v>
      </c>
      <c r="CA41">
        <v>1.2405627827756174</v>
      </c>
      <c r="CB41">
        <v>-3.3810722307460601</v>
      </c>
      <c r="CD41">
        <v>7.7551020408163271</v>
      </c>
      <c r="CE41">
        <v>58.583085124717961</v>
      </c>
      <c r="CF41">
        <v>14.87396239882718</v>
      </c>
      <c r="CG41">
        <v>9.6591837104302343</v>
      </c>
      <c r="CH41">
        <v>16.88376877196065</v>
      </c>
      <c r="CI41">
        <v>46.530612244897959</v>
      </c>
      <c r="CJ41">
        <v>49.942616564523462</v>
      </c>
      <c r="CK41">
        <v>5.0396316168119988</v>
      </c>
      <c r="CL41">
        <v>8.9534297403775209</v>
      </c>
      <c r="CM41">
        <v>36.064321669317231</v>
      </c>
      <c r="CO41">
        <v>30</v>
      </c>
      <c r="CP41">
        <v>4.9012030412580501</v>
      </c>
      <c r="CQ41">
        <v>-7.1670470441976093</v>
      </c>
      <c r="CR41">
        <v>5.894429605257419</v>
      </c>
      <c r="CS41">
        <v>-3.6285856202179865</v>
      </c>
      <c r="CU41">
        <v>7.7551020408163271</v>
      </c>
      <c r="CV41">
        <v>42.983050629173917</v>
      </c>
      <c r="CW41">
        <v>50.94432446596354</v>
      </c>
      <c r="CX41">
        <v>3.0846188814441509</v>
      </c>
      <c r="CY41">
        <v>2.9885432491782762</v>
      </c>
      <c r="CZ41">
        <v>46.530612244897959</v>
      </c>
      <c r="DA41">
        <v>47.644820499799003</v>
      </c>
      <c r="DB41">
        <v>37.552923405499328</v>
      </c>
      <c r="DC41">
        <v>0.50482739094263518</v>
      </c>
      <c r="DD41">
        <v>14.29743009843998</v>
      </c>
      <c r="DF41">
        <v>30</v>
      </c>
      <c r="DG41">
        <v>-10.654963246082168</v>
      </c>
      <c r="DH41">
        <v>5.7583878464748484</v>
      </c>
      <c r="DI41">
        <v>-7.7416792783404098</v>
      </c>
      <c r="DJ41">
        <v>11.907853377303024</v>
      </c>
      <c r="DL41">
        <v>7.7551020408163271</v>
      </c>
      <c r="DM41">
        <v>64.322137302625947</v>
      </c>
      <c r="DN41">
        <v>20.946333842095921</v>
      </c>
      <c r="DO41">
        <v>6.5459896733400207</v>
      </c>
      <c r="DP41">
        <v>8.0964241332932634</v>
      </c>
      <c r="DQ41">
        <v>46.530612244897959</v>
      </c>
      <c r="DR41">
        <v>56.809215883246331</v>
      </c>
      <c r="DS41">
        <v>6.4592945506931239</v>
      </c>
      <c r="DT41">
        <v>7.7708802016251983</v>
      </c>
      <c r="DU41">
        <v>30.12785878614952</v>
      </c>
      <c r="DZ41">
        <v>79.591836734693885</v>
      </c>
      <c r="EA41">
        <v>25.322345119747919</v>
      </c>
      <c r="EF41">
        <v>79.591836734693885</v>
      </c>
      <c r="EG41">
        <v>39.487576063029138</v>
      </c>
      <c r="EL41">
        <v>79.591836734693885</v>
      </c>
      <c r="EM41">
        <v>3.3321711592543499</v>
      </c>
    </row>
    <row r="42" spans="1:143" x14ac:dyDescent="0.25">
      <c r="A42" t="s">
        <v>22</v>
      </c>
      <c r="B42" t="s">
        <v>42</v>
      </c>
      <c r="C42">
        <v>1.134335562093985E-4</v>
      </c>
      <c r="D42">
        <v>2.735892400010682E-5</v>
      </c>
      <c r="E42">
        <v>3.0951060173137281E-5</v>
      </c>
      <c r="F42">
        <v>1.340439439819016E-15</v>
      </c>
      <c r="M42" s="1"/>
      <c r="N42">
        <v>7.9591836734693882</v>
      </c>
      <c r="O42">
        <v>98.381134932103549</v>
      </c>
      <c r="P42">
        <v>0.3550801198589737</v>
      </c>
      <c r="Q42">
        <v>7.3149744745153358E-2</v>
      </c>
      <c r="R42">
        <v>1.1906352033665151</v>
      </c>
      <c r="S42">
        <v>47.755102040816332</v>
      </c>
      <c r="T42">
        <v>95.970286043393003</v>
      </c>
      <c r="U42">
        <v>0.82902100720199123</v>
      </c>
      <c r="V42">
        <v>0.20959913178464029</v>
      </c>
      <c r="W42">
        <v>2.9910938175291211</v>
      </c>
      <c r="Y42">
        <v>60</v>
      </c>
      <c r="Z42">
        <v>-56.0074983867827</v>
      </c>
      <c r="AA42">
        <v>-14.188098041193371</v>
      </c>
      <c r="AB42">
        <v>2.9753323392363971</v>
      </c>
      <c r="AC42">
        <v>67.220257709722745</v>
      </c>
      <c r="AE42">
        <v>7.9591836734693882</v>
      </c>
      <c r="AF42">
        <v>38.515773253716759</v>
      </c>
      <c r="AG42">
        <v>60.83703804748027</v>
      </c>
      <c r="AH42">
        <v>0.64806831989260294</v>
      </c>
      <c r="AI42">
        <v>1.660187378784042E-28</v>
      </c>
      <c r="AJ42">
        <v>47.755102040816332</v>
      </c>
      <c r="AK42">
        <v>53.79782576357492</v>
      </c>
      <c r="AL42">
        <v>43.683628448376211</v>
      </c>
      <c r="AM42">
        <v>6.1155499401931983E-2</v>
      </c>
      <c r="AN42">
        <v>2.457392998415167</v>
      </c>
      <c r="AP42">
        <v>60</v>
      </c>
      <c r="AQ42">
        <v>-6.1316045829243215</v>
      </c>
      <c r="AR42">
        <v>1.5832102414335196</v>
      </c>
      <c r="AS42">
        <v>4.9392371607849004</v>
      </c>
      <c r="AT42">
        <v>-0.39085064126436464</v>
      </c>
      <c r="AV42">
        <v>7.9591836734693882</v>
      </c>
      <c r="AW42">
        <v>59.585665582176588</v>
      </c>
      <c r="AX42">
        <v>12.12006933167652</v>
      </c>
      <c r="AY42">
        <v>13.051229459616239</v>
      </c>
      <c r="AZ42">
        <v>15.243035644295411</v>
      </c>
      <c r="BA42">
        <v>47.755102040816332</v>
      </c>
      <c r="BB42">
        <v>24.38574174530666</v>
      </c>
      <c r="BC42">
        <v>11.15735438327467</v>
      </c>
      <c r="BD42">
        <v>2.1762022776195731</v>
      </c>
      <c r="BE42">
        <v>62.28070810116035</v>
      </c>
      <c r="BG42">
        <v>60</v>
      </c>
      <c r="BH42">
        <v>2.6105340111826081E-11</v>
      </c>
      <c r="BI42">
        <v>10.933086874468096</v>
      </c>
      <c r="BJ42">
        <v>-1.8963989231618859</v>
      </c>
      <c r="BK42">
        <v>-9.0363645782704509</v>
      </c>
      <c r="BM42">
        <v>7.9591836734693882</v>
      </c>
      <c r="BN42">
        <v>60.536617877004048</v>
      </c>
      <c r="BO42">
        <v>27.896662055073449</v>
      </c>
      <c r="BP42">
        <v>5.6056439783662686</v>
      </c>
      <c r="BQ42">
        <v>5.9612896732690333</v>
      </c>
      <c r="BR42">
        <v>47.755102040816332</v>
      </c>
      <c r="BS42">
        <v>78.464872309744237</v>
      </c>
      <c r="BT42">
        <v>3.103507382596796</v>
      </c>
      <c r="BU42">
        <v>5.3199974969491013</v>
      </c>
      <c r="BV42">
        <v>13.111299437649549</v>
      </c>
      <c r="BX42">
        <v>60</v>
      </c>
      <c r="BY42">
        <v>-5.9609387346254508</v>
      </c>
      <c r="BZ42">
        <v>4.4422602889973399</v>
      </c>
      <c r="CA42">
        <v>-4.446578604283391</v>
      </c>
      <c r="CB42">
        <v>5.9652586969353365</v>
      </c>
      <c r="CD42">
        <v>7.9591836734693882</v>
      </c>
      <c r="CE42">
        <v>58.202486445632992</v>
      </c>
      <c r="CF42">
        <v>15.013201570196941</v>
      </c>
      <c r="CG42">
        <v>9.7039526591702892</v>
      </c>
      <c r="CH42">
        <v>17.08035940475278</v>
      </c>
      <c r="CI42">
        <v>47.755102040816332</v>
      </c>
      <c r="CJ42">
        <v>49.772043194214568</v>
      </c>
      <c r="CK42">
        <v>4.942587114790264</v>
      </c>
      <c r="CL42">
        <v>8.9613283251970497</v>
      </c>
      <c r="CM42">
        <v>36.324040972317533</v>
      </c>
      <c r="CO42">
        <v>60</v>
      </c>
      <c r="CP42">
        <v>-1.9066188940886093</v>
      </c>
      <c r="CQ42">
        <v>0.56265715158438212</v>
      </c>
      <c r="CR42">
        <v>4.0674411777360913</v>
      </c>
      <c r="CS42">
        <v>-2.7234823350157296</v>
      </c>
      <c r="CU42">
        <v>7.9591836734693882</v>
      </c>
      <c r="CV42">
        <v>42.729402976312883</v>
      </c>
      <c r="CW42">
        <v>51.094034678538051</v>
      </c>
      <c r="CX42">
        <v>3.1287132353163489</v>
      </c>
      <c r="CY42">
        <v>3.0486108999951398</v>
      </c>
      <c r="CZ42">
        <v>47.755102040816332</v>
      </c>
      <c r="DA42">
        <v>47.918613474835517</v>
      </c>
      <c r="DB42">
        <v>37.175383510263678</v>
      </c>
      <c r="DC42">
        <v>0.48426984457057037</v>
      </c>
      <c r="DD42">
        <v>14.421734561726559</v>
      </c>
      <c r="DF42">
        <v>60</v>
      </c>
      <c r="DG42">
        <v>3.9042927016729934</v>
      </c>
      <c r="DH42">
        <v>7.8523964704695421</v>
      </c>
      <c r="DI42">
        <v>-4.1670707721720266</v>
      </c>
      <c r="DJ42">
        <v>-9.1128357036344489</v>
      </c>
      <c r="DL42">
        <v>7.9591836734693882</v>
      </c>
      <c r="DM42">
        <v>63.79482475616598</v>
      </c>
      <c r="DN42">
        <v>21.251968937131728</v>
      </c>
      <c r="DO42">
        <v>6.6192194940333513</v>
      </c>
      <c r="DP42">
        <v>8.2383795143863363</v>
      </c>
      <c r="DQ42">
        <v>47.755102040816332</v>
      </c>
      <c r="DR42">
        <v>56.896716059684081</v>
      </c>
      <c r="DS42">
        <v>6.3037109864304179</v>
      </c>
      <c r="DT42">
        <v>7.6207111003782071</v>
      </c>
      <c r="DU42">
        <v>30.378471962408209</v>
      </c>
      <c r="DZ42">
        <v>81.632653061224488</v>
      </c>
      <c r="EA42">
        <v>26.85862016518945</v>
      </c>
      <c r="EF42">
        <v>81.632653061224488</v>
      </c>
      <c r="EG42">
        <v>40.15091232050262</v>
      </c>
      <c r="EL42">
        <v>81.632653061224488</v>
      </c>
      <c r="EM42">
        <v>3.086099552836755</v>
      </c>
    </row>
    <row r="43" spans="1:143" x14ac:dyDescent="0.25">
      <c r="A43" t="s">
        <v>23</v>
      </c>
      <c r="B43" t="s">
        <v>43</v>
      </c>
      <c r="C43">
        <v>1.134335562047531E-4</v>
      </c>
      <c r="D43">
        <v>7.3491275244109321E-6</v>
      </c>
      <c r="E43">
        <v>2.561838566210557E-3</v>
      </c>
      <c r="F43">
        <v>4.27079836869569E-14</v>
      </c>
      <c r="M43" s="1"/>
      <c r="N43">
        <v>8.1632653061224492</v>
      </c>
      <c r="O43">
        <v>98.351539392970096</v>
      </c>
      <c r="P43">
        <v>0.35485330327676762</v>
      </c>
      <c r="Q43">
        <v>7.3073709993610139E-2</v>
      </c>
      <c r="R43">
        <v>1.2205335938324631</v>
      </c>
      <c r="S43">
        <v>48.979591836734699</v>
      </c>
      <c r="T43">
        <v>95.891644393310713</v>
      </c>
      <c r="U43">
        <v>0.83013823273993126</v>
      </c>
      <c r="V43">
        <v>0.20952190590727179</v>
      </c>
      <c r="W43">
        <v>3.068695467950874</v>
      </c>
      <c r="AE43">
        <v>8.1632653061224492</v>
      </c>
      <c r="AF43">
        <v>38.432877536600948</v>
      </c>
      <c r="AG43">
        <v>60.919819861305257</v>
      </c>
      <c r="AH43">
        <v>0.64848286656502008</v>
      </c>
      <c r="AI43">
        <v>1.717687077007382E-28</v>
      </c>
      <c r="AJ43">
        <v>48.979591836734699</v>
      </c>
      <c r="AK43">
        <v>54.2264403459818</v>
      </c>
      <c r="AL43">
        <v>43.236719020726973</v>
      </c>
      <c r="AM43">
        <v>5.8315948386959839E-2</v>
      </c>
      <c r="AN43">
        <v>2.4785286345520001</v>
      </c>
      <c r="AV43">
        <v>8.1632653061224492</v>
      </c>
      <c r="AW43">
        <v>58.799807610950573</v>
      </c>
      <c r="AX43">
        <v>12.394929638958651</v>
      </c>
      <c r="AY43">
        <v>13.265825828301759</v>
      </c>
      <c r="AZ43">
        <v>15.53943693951182</v>
      </c>
      <c r="BA43">
        <v>48.979591836734699</v>
      </c>
      <c r="BB43">
        <v>24.16031063218967</v>
      </c>
      <c r="BC43">
        <v>10.956994919333439</v>
      </c>
      <c r="BD43">
        <v>2.091073626829909</v>
      </c>
      <c r="BE43">
        <v>62.791627767112772</v>
      </c>
      <c r="BM43">
        <v>8.1632653061224492</v>
      </c>
      <c r="BN43">
        <v>60.45432273705719</v>
      </c>
      <c r="BO43">
        <v>27.88482789668576</v>
      </c>
      <c r="BP43">
        <v>5.6434279757324362</v>
      </c>
      <c r="BQ43">
        <v>6.0177120798760058</v>
      </c>
      <c r="BR43">
        <v>48.979591836734699</v>
      </c>
      <c r="BS43">
        <v>78.687461495169643</v>
      </c>
      <c r="BT43">
        <v>2.9719459362100191</v>
      </c>
      <c r="BU43">
        <v>5.0840873252838188</v>
      </c>
      <c r="BV43">
        <v>13.256181870276929</v>
      </c>
      <c r="CD43">
        <v>8.1632653061224492</v>
      </c>
      <c r="CE43">
        <v>57.839080531888818</v>
      </c>
      <c r="CF43">
        <v>15.14418936352064</v>
      </c>
      <c r="CG43">
        <v>9.745993824263067</v>
      </c>
      <c r="CH43">
        <v>17.270736374528081</v>
      </c>
      <c r="CI43">
        <v>48.979591836734699</v>
      </c>
      <c r="CJ43">
        <v>49.610680360887237</v>
      </c>
      <c r="CK43">
        <v>4.8459914092628678</v>
      </c>
      <c r="CL43">
        <v>8.9697388784531196</v>
      </c>
      <c r="CM43">
        <v>36.573588917249289</v>
      </c>
      <c r="CU43">
        <v>8.1632653061224492</v>
      </c>
      <c r="CV43">
        <v>42.506152762976058</v>
      </c>
      <c r="CW43">
        <v>51.215064092500782</v>
      </c>
      <c r="CX43">
        <v>3.171956597483756</v>
      </c>
      <c r="CY43">
        <v>3.107886668819051</v>
      </c>
      <c r="CZ43">
        <v>48.979591836734699</v>
      </c>
      <c r="DA43">
        <v>48.214315822675069</v>
      </c>
      <c r="DB43">
        <v>36.779729724136722</v>
      </c>
      <c r="DC43">
        <v>0.46489399148204402</v>
      </c>
      <c r="DD43">
        <v>14.541061818123289</v>
      </c>
      <c r="DL43">
        <v>8.1632653061224492</v>
      </c>
      <c r="DM43">
        <v>63.282013890762158</v>
      </c>
      <c r="DN43">
        <v>21.547265784979491</v>
      </c>
      <c r="DO43">
        <v>6.6906028867575538</v>
      </c>
      <c r="DP43">
        <v>8.3777778454034308</v>
      </c>
      <c r="DQ43">
        <v>48.979591836734699</v>
      </c>
      <c r="DR43">
        <v>56.981281268234902</v>
      </c>
      <c r="DS43">
        <v>6.1537511113433281</v>
      </c>
      <c r="DT43">
        <v>7.4779104167435824</v>
      </c>
      <c r="DU43">
        <v>30.61902802835235</v>
      </c>
      <c r="DZ43">
        <v>83.673469387755105</v>
      </c>
      <c r="EA43">
        <v>28.488418769504811</v>
      </c>
      <c r="EF43">
        <v>83.673469387755105</v>
      </c>
      <c r="EG43">
        <v>40.814233992940373</v>
      </c>
      <c r="EL43">
        <v>83.673469387755105</v>
      </c>
      <c r="EM43">
        <v>2.837124998456177</v>
      </c>
    </row>
    <row r="44" spans="1:143" x14ac:dyDescent="0.25">
      <c r="A44" t="s">
        <v>24</v>
      </c>
      <c r="B44" t="s">
        <v>44</v>
      </c>
      <c r="C44">
        <v>2.2402053527735772E-3</v>
      </c>
      <c r="D44">
        <v>5.2181948541349193E-4</v>
      </c>
      <c r="E44">
        <v>1.6622416457723471E-2</v>
      </c>
      <c r="F44">
        <v>1.059099539252394E-13</v>
      </c>
      <c r="M44" s="1"/>
      <c r="N44">
        <v>8.3673469387755102</v>
      </c>
      <c r="O44">
        <v>98.321996883550426</v>
      </c>
      <c r="P44">
        <v>0.35460445649231992</v>
      </c>
      <c r="Q44">
        <v>7.299775374944914E-2</v>
      </c>
      <c r="R44">
        <v>1.2504009062879351</v>
      </c>
      <c r="S44">
        <v>50.204081632653057</v>
      </c>
      <c r="T44">
        <v>95.813285644649255</v>
      </c>
      <c r="U44">
        <v>0.83106797497753837</v>
      </c>
      <c r="V44">
        <v>0.2094227624545737</v>
      </c>
      <c r="W44">
        <v>3.1462236178278031</v>
      </c>
      <c r="AE44">
        <v>8.3673469387755102</v>
      </c>
      <c r="AF44">
        <v>38.383349671492823</v>
      </c>
      <c r="AG44">
        <v>60.969479769901561</v>
      </c>
      <c r="AH44">
        <v>0.64857287314586098</v>
      </c>
      <c r="AI44">
        <v>1.7751891117198901E-28</v>
      </c>
      <c r="AJ44">
        <v>50.204081632653057</v>
      </c>
      <c r="AK44">
        <v>54.67626057509181</v>
      </c>
      <c r="AL44">
        <v>42.76944932227557</v>
      </c>
      <c r="AM44">
        <v>5.5607571795000012E-2</v>
      </c>
      <c r="AN44">
        <v>2.498688172630799</v>
      </c>
      <c r="AV44">
        <v>8.3673469387755102</v>
      </c>
      <c r="AW44">
        <v>58.024319015016637</v>
      </c>
      <c r="AX44">
        <v>12.666176705374211</v>
      </c>
      <c r="AY44">
        <v>13.47757706992814</v>
      </c>
      <c r="AZ44">
        <v>15.83192722742195</v>
      </c>
      <c r="BA44">
        <v>50.204081632653057</v>
      </c>
      <c r="BB44">
        <v>23.949649153646199</v>
      </c>
      <c r="BC44">
        <v>10.75658085183264</v>
      </c>
      <c r="BD44">
        <v>2.0109492797161508</v>
      </c>
      <c r="BE44">
        <v>63.282828192298084</v>
      </c>
      <c r="BM44">
        <v>8.3673469387755102</v>
      </c>
      <c r="BN44">
        <v>60.390328412224299</v>
      </c>
      <c r="BO44">
        <v>27.858879729083242</v>
      </c>
      <c r="BP44">
        <v>5.6790618269393516</v>
      </c>
      <c r="BQ44">
        <v>6.0721278662819946</v>
      </c>
      <c r="BR44">
        <v>50.204081632653057</v>
      </c>
      <c r="BS44">
        <v>78.897136093912025</v>
      </c>
      <c r="BT44">
        <v>2.847725038800637</v>
      </c>
      <c r="BU44">
        <v>4.8587653300026004</v>
      </c>
      <c r="BV44">
        <v>13.39605016422389</v>
      </c>
      <c r="CD44">
        <v>8.3673469387755102</v>
      </c>
      <c r="CE44">
        <v>57.492137108831628</v>
      </c>
      <c r="CF44">
        <v>15.267300755085749</v>
      </c>
      <c r="CG44">
        <v>9.7854130726931103</v>
      </c>
      <c r="CH44">
        <v>17.455149082356431</v>
      </c>
      <c r="CI44">
        <v>50.204081632653057</v>
      </c>
      <c r="CJ44">
        <v>49.457767345668167</v>
      </c>
      <c r="CK44">
        <v>4.7500150573493984</v>
      </c>
      <c r="CL44">
        <v>8.978582626040005</v>
      </c>
      <c r="CM44">
        <v>36.813634408062882</v>
      </c>
      <c r="CU44">
        <v>8.3673469387755102</v>
      </c>
      <c r="CV44">
        <v>42.3115072894267</v>
      </c>
      <c r="CW44">
        <v>51.309114914447463</v>
      </c>
      <c r="CX44">
        <v>3.2143765743332642</v>
      </c>
      <c r="CY44">
        <v>3.166381509189172</v>
      </c>
      <c r="CZ44">
        <v>50.204081632653057</v>
      </c>
      <c r="DA44">
        <v>48.530286561849323</v>
      </c>
      <c r="DB44">
        <v>36.367443032148238</v>
      </c>
      <c r="DC44">
        <v>0.44663212493139542</v>
      </c>
      <c r="DD44">
        <v>14.655639597553</v>
      </c>
      <c r="DL44">
        <v>8.3673469387755102</v>
      </c>
      <c r="DM44">
        <v>62.783302589489423</v>
      </c>
      <c r="DN44">
        <v>21.832500909847351</v>
      </c>
      <c r="DO44">
        <v>6.7602038223191503</v>
      </c>
      <c r="DP44">
        <v>8.5146813064742375</v>
      </c>
      <c r="DQ44">
        <v>50.204081632653057</v>
      </c>
      <c r="DR44">
        <v>57.062898291712131</v>
      </c>
      <c r="DS44">
        <v>6.009163362593406</v>
      </c>
      <c r="DT44">
        <v>7.3420428211038562</v>
      </c>
      <c r="DU44">
        <v>30.850227080209269</v>
      </c>
      <c r="DZ44">
        <v>85.714285714285722</v>
      </c>
      <c r="EA44">
        <v>30.22539789896863</v>
      </c>
      <c r="EF44">
        <v>85.714285714285722</v>
      </c>
      <c r="EG44">
        <v>41.477527715357247</v>
      </c>
      <c r="EL44">
        <v>85.714285714285722</v>
      </c>
      <c r="EM44">
        <v>2.5855244108327842</v>
      </c>
    </row>
    <row r="45" spans="1:143" x14ac:dyDescent="0.25">
      <c r="A45" t="s">
        <v>123</v>
      </c>
      <c r="B45" t="s">
        <v>124</v>
      </c>
      <c r="C45">
        <v>3.249518770908551E-4</v>
      </c>
      <c r="D45">
        <v>0.42332270375441722</v>
      </c>
      <c r="E45">
        <v>3.5031575180241849E-6</v>
      </c>
      <c r="F45">
        <v>7.5066913855279509E-15</v>
      </c>
      <c r="M45" s="1"/>
      <c r="N45">
        <v>8.5714285714285712</v>
      </c>
      <c r="O45">
        <v>98.292504655833071</v>
      </c>
      <c r="P45">
        <v>0.35433629520476362</v>
      </c>
      <c r="Q45">
        <v>7.292187606934919E-2</v>
      </c>
      <c r="R45">
        <v>1.280237172992295</v>
      </c>
      <c r="S45">
        <v>51.428571428571431</v>
      </c>
      <c r="T45">
        <v>95.735197306760185</v>
      </c>
      <c r="U45">
        <v>0.83182260609512282</v>
      </c>
      <c r="V45">
        <v>0.20930351575906231</v>
      </c>
      <c r="W45">
        <v>3.2236765712951891</v>
      </c>
      <c r="AE45">
        <v>8.5714285714285712</v>
      </c>
      <c r="AF45">
        <v>38.365634976738548</v>
      </c>
      <c r="AG45">
        <v>60.987412256832208</v>
      </c>
      <c r="AH45">
        <v>0.64835508096948391</v>
      </c>
      <c r="AI45">
        <v>1.832670067787234E-28</v>
      </c>
      <c r="AJ45">
        <v>51.428571428571431</v>
      </c>
      <c r="AK45">
        <v>55.145136109320013</v>
      </c>
      <c r="AL45">
        <v>42.283928142913098</v>
      </c>
      <c r="AM45">
        <v>5.3024145999167077E-2</v>
      </c>
      <c r="AN45">
        <v>2.5179179807846368</v>
      </c>
      <c r="AV45">
        <v>8.5714285714285712</v>
      </c>
      <c r="AW45">
        <v>57.259067098868009</v>
      </c>
      <c r="AX45">
        <v>12.933854947208321</v>
      </c>
      <c r="AY45">
        <v>13.68652141511563</v>
      </c>
      <c r="AZ45">
        <v>16.120556556662489</v>
      </c>
      <c r="BA45">
        <v>51.428571428571431</v>
      </c>
      <c r="BB45">
        <v>23.75262637196527</v>
      </c>
      <c r="BC45">
        <v>10.556494444831181</v>
      </c>
      <c r="BD45">
        <v>1.935462537542743</v>
      </c>
      <c r="BE45">
        <v>63.755424159886367</v>
      </c>
      <c r="BM45">
        <v>8.5714285714285712</v>
      </c>
      <c r="BN45">
        <v>60.343458630675357</v>
      </c>
      <c r="BO45">
        <v>27.819702677211851</v>
      </c>
      <c r="BP45">
        <v>5.7126660587183817</v>
      </c>
      <c r="BQ45">
        <v>6.1246468762097059</v>
      </c>
      <c r="BR45">
        <v>51.428571428571431</v>
      </c>
      <c r="BS45">
        <v>79.094511806159034</v>
      </c>
      <c r="BT45">
        <v>2.7304521188079951</v>
      </c>
      <c r="BU45">
        <v>4.643602346042214</v>
      </c>
      <c r="BV45">
        <v>13.53111035592763</v>
      </c>
      <c r="CD45">
        <v>8.5714285714285712</v>
      </c>
      <c r="CE45">
        <v>57.16092590180763</v>
      </c>
      <c r="CF45">
        <v>15.382910721179741</v>
      </c>
      <c r="CG45">
        <v>9.8223162714449703</v>
      </c>
      <c r="CH45">
        <v>17.633846929307701</v>
      </c>
      <c r="CI45">
        <v>51.428571428571431</v>
      </c>
      <c r="CJ45">
        <v>49.312543429684077</v>
      </c>
      <c r="CK45">
        <v>4.6548286161694374</v>
      </c>
      <c r="CL45">
        <v>8.9877807938519698</v>
      </c>
      <c r="CM45">
        <v>37.044846348708703</v>
      </c>
      <c r="CU45">
        <v>8.5714285714285712</v>
      </c>
      <c r="CV45">
        <v>42.144358506938772</v>
      </c>
      <c r="CW45">
        <v>51.376933294195211</v>
      </c>
      <c r="CX45">
        <v>3.2559868520121382</v>
      </c>
      <c r="CY45">
        <v>3.2241051183307481</v>
      </c>
      <c r="CZ45">
        <v>51.428571428571431</v>
      </c>
      <c r="DA45">
        <v>48.864884710889967</v>
      </c>
      <c r="DB45">
        <v>35.940004419328062</v>
      </c>
      <c r="DC45">
        <v>0.42941653817296399</v>
      </c>
      <c r="DD45">
        <v>14.765695629938531</v>
      </c>
      <c r="DL45">
        <v>8.5714285714285712</v>
      </c>
      <c r="DM45">
        <v>62.298373144702609</v>
      </c>
      <c r="DN45">
        <v>22.107895199980248</v>
      </c>
      <c r="DO45">
        <v>6.8280698502525219</v>
      </c>
      <c r="DP45">
        <v>8.6491412881007967</v>
      </c>
      <c r="DQ45">
        <v>51.428571428571431</v>
      </c>
      <c r="DR45">
        <v>57.141599410507069</v>
      </c>
      <c r="DS45">
        <v>5.869732241698232</v>
      </c>
      <c r="DT45">
        <v>7.2127560356345999</v>
      </c>
      <c r="DU45">
        <v>31.072604606326831</v>
      </c>
      <c r="DZ45">
        <v>87.755102040816325</v>
      </c>
      <c r="EA45">
        <v>32.090237618573809</v>
      </c>
      <c r="EF45">
        <v>87.755102040816325</v>
      </c>
      <c r="EG45">
        <v>42.140772893410478</v>
      </c>
      <c r="EL45">
        <v>87.755102040816325</v>
      </c>
      <c r="EM45">
        <v>2.3316329450795852</v>
      </c>
    </row>
    <row r="46" spans="1:143" x14ac:dyDescent="0.25">
      <c r="A46" t="s">
        <v>25</v>
      </c>
      <c r="B46" t="s">
        <v>45</v>
      </c>
      <c r="C46">
        <v>9.9988656608174937E-11</v>
      </c>
      <c r="D46">
        <v>1.130630017231707E-5</v>
      </c>
      <c r="E46">
        <v>5.6292363264914991E-2</v>
      </c>
      <c r="F46">
        <v>8.9463042963824195E-14</v>
      </c>
      <c r="M46" s="1"/>
      <c r="N46">
        <v>8.7755102040816322</v>
      </c>
      <c r="O46">
        <v>98.263059961806562</v>
      </c>
      <c r="P46">
        <v>0.35405153511323201</v>
      </c>
      <c r="Q46">
        <v>7.2846077009989157E-2</v>
      </c>
      <c r="R46">
        <v>1.310042426204906</v>
      </c>
      <c r="S46">
        <v>52.653061224489797</v>
      </c>
      <c r="T46">
        <v>95.657366888995057</v>
      </c>
      <c r="U46">
        <v>0.83241449827299452</v>
      </c>
      <c r="V46">
        <v>0.20916598015325369</v>
      </c>
      <c r="W46">
        <v>3.3010526324883158</v>
      </c>
      <c r="AE46">
        <v>8.7755102040816322</v>
      </c>
      <c r="AF46">
        <v>38.377979775988862</v>
      </c>
      <c r="AG46">
        <v>60.975581080574173</v>
      </c>
      <c r="AH46">
        <v>0.64784145797722392</v>
      </c>
      <c r="AI46">
        <v>1.8901021288989969E-28</v>
      </c>
      <c r="AJ46">
        <v>52.653061224489797</v>
      </c>
      <c r="AK46">
        <v>55.631231391582958</v>
      </c>
      <c r="AL46">
        <v>41.781954918640082</v>
      </c>
      <c r="AM46">
        <v>5.0559972150842861E-2</v>
      </c>
      <c r="AN46">
        <v>2.5362600966430291</v>
      </c>
      <c r="AV46">
        <v>8.7755102040816322</v>
      </c>
      <c r="AW46">
        <v>56.503919166997903</v>
      </c>
      <c r="AX46">
        <v>13.198008780746081</v>
      </c>
      <c r="AY46">
        <v>13.89269709448447</v>
      </c>
      <c r="AZ46">
        <v>16.4053749758701</v>
      </c>
      <c r="BA46">
        <v>52.653061224489797</v>
      </c>
      <c r="BB46">
        <v>23.567890841275648</v>
      </c>
      <c r="BC46">
        <v>10.357210095545399</v>
      </c>
      <c r="BD46">
        <v>1.8641756814132879</v>
      </c>
      <c r="BE46">
        <v>64.210730895581989</v>
      </c>
      <c r="BM46">
        <v>8.7755102040816322</v>
      </c>
      <c r="BN46">
        <v>60.312814497012241</v>
      </c>
      <c r="BO46">
        <v>27.767977405421611</v>
      </c>
      <c r="BP46">
        <v>5.7443313351084706</v>
      </c>
      <c r="BQ46">
        <v>6.175351754011781</v>
      </c>
      <c r="BR46">
        <v>52.653061224489797</v>
      </c>
      <c r="BS46">
        <v>79.280204332098322</v>
      </c>
      <c r="BT46">
        <v>2.6197346046714398</v>
      </c>
      <c r="BU46">
        <v>4.4381692083394251</v>
      </c>
      <c r="BV46">
        <v>13.661568481825389</v>
      </c>
      <c r="CD46">
        <v>8.7755102040816322</v>
      </c>
      <c r="CE46">
        <v>56.844716636163042</v>
      </c>
      <c r="CF46">
        <v>15.49139423809007</v>
      </c>
      <c r="CG46">
        <v>9.8568092875031894</v>
      </c>
      <c r="CH46">
        <v>17.807079316451759</v>
      </c>
      <c r="CI46">
        <v>52.653061224489797</v>
      </c>
      <c r="CJ46">
        <v>49.174247894061672</v>
      </c>
      <c r="CK46">
        <v>4.5606026428425697</v>
      </c>
      <c r="CL46">
        <v>8.9972546077832831</v>
      </c>
      <c r="CM46">
        <v>37.267893643137121</v>
      </c>
      <c r="CU46">
        <v>8.7755102040816322</v>
      </c>
      <c r="CV46">
        <v>42.003247702250952</v>
      </c>
      <c r="CW46">
        <v>51.420258641636138</v>
      </c>
      <c r="CX46">
        <v>3.296809265940309</v>
      </c>
      <c r="CY46">
        <v>3.2810681105611108</v>
      </c>
      <c r="CZ46">
        <v>52.653061224489797</v>
      </c>
      <c r="DA46">
        <v>49.216469288328668</v>
      </c>
      <c r="DB46">
        <v>35.498894870705954</v>
      </c>
      <c r="DC46">
        <v>0.41317952446108902</v>
      </c>
      <c r="DD46">
        <v>14.87145764520274</v>
      </c>
      <c r="DL46">
        <v>8.7755102040816322</v>
      </c>
      <c r="DM46">
        <v>61.826907848756527</v>
      </c>
      <c r="DN46">
        <v>22.373669543623119</v>
      </c>
      <c r="DO46">
        <v>6.8942485200920496</v>
      </c>
      <c r="DP46">
        <v>8.7812091807851473</v>
      </c>
      <c r="DQ46">
        <v>52.653061224489797</v>
      </c>
      <c r="DR46">
        <v>57.217440764687481</v>
      </c>
      <c r="DS46">
        <v>5.7352660118890846</v>
      </c>
      <c r="DT46">
        <v>7.0897494439230648</v>
      </c>
      <c r="DU46">
        <v>31.286596815176551</v>
      </c>
      <c r="DZ46">
        <v>89.795918367346943</v>
      </c>
      <c r="EA46">
        <v>34.117687727134303</v>
      </c>
      <c r="EF46">
        <v>89.795918367346943</v>
      </c>
      <c r="EG46">
        <v>42.803940233939677</v>
      </c>
      <c r="EL46">
        <v>89.795918367346943</v>
      </c>
      <c r="EM46">
        <v>2.0756830213424031</v>
      </c>
    </row>
    <row r="47" spans="1:143" x14ac:dyDescent="0.25">
      <c r="A47" t="s">
        <v>26</v>
      </c>
      <c r="B47" t="s">
        <v>46</v>
      </c>
      <c r="C47">
        <v>9.9988653902584381E-11</v>
      </c>
      <c r="D47">
        <v>2.4139111992903481E-4</v>
      </c>
      <c r="E47">
        <v>1.9433186901893482E-2</v>
      </c>
      <c r="F47">
        <v>1.253528922733039E-13</v>
      </c>
      <c r="M47" s="1"/>
      <c r="N47">
        <v>8.979591836734695</v>
      </c>
      <c r="O47">
        <v>98.233660053459403</v>
      </c>
      <c r="P47">
        <v>0.35375289191685833</v>
      </c>
      <c r="Q47">
        <v>7.2770356628047844E-2</v>
      </c>
      <c r="R47">
        <v>1.339816698185132</v>
      </c>
      <c r="S47">
        <v>53.877551020408163</v>
      </c>
      <c r="T47">
        <v>95.579781900705456</v>
      </c>
      <c r="U47">
        <v>0.8328560236914635</v>
      </c>
      <c r="V47">
        <v>0.20901196996966401</v>
      </c>
      <c r="W47">
        <v>3.3783501055424652</v>
      </c>
      <c r="AE47">
        <v>8.979591836734695</v>
      </c>
      <c r="AF47">
        <v>38.418985444100862</v>
      </c>
      <c r="AG47">
        <v>60.935370849227922</v>
      </c>
      <c r="AH47">
        <v>0.64704602121145993</v>
      </c>
      <c r="AI47">
        <v>1.9474640968273851E-28</v>
      </c>
      <c r="AJ47">
        <v>53.877551020408163</v>
      </c>
      <c r="AK47">
        <v>56.132815911310431</v>
      </c>
      <c r="AL47">
        <v>41.265226598589621</v>
      </c>
      <c r="AM47">
        <v>4.820972463091841E-2</v>
      </c>
      <c r="AN47">
        <v>2.553754144485938</v>
      </c>
      <c r="AV47">
        <v>8.979591836734695</v>
      </c>
      <c r="AW47">
        <v>55.758742523899521</v>
      </c>
      <c r="AX47">
        <v>13.45868262227261</v>
      </c>
      <c r="AY47">
        <v>14.096142338654911</v>
      </c>
      <c r="AZ47">
        <v>16.686432533681469</v>
      </c>
      <c r="BA47">
        <v>53.877551020408163</v>
      </c>
      <c r="BB47">
        <v>23.394682347082728</v>
      </c>
      <c r="BC47">
        <v>10.15894999230936</v>
      </c>
      <c r="BD47">
        <v>1.7968406878930629</v>
      </c>
      <c r="BE47">
        <v>64.649534468454974</v>
      </c>
      <c r="BM47">
        <v>8.979591836734695</v>
      </c>
      <c r="BN47">
        <v>60.297440689566507</v>
      </c>
      <c r="BO47">
        <v>27.70453788173921</v>
      </c>
      <c r="BP47">
        <v>5.7741597490216989</v>
      </c>
      <c r="BQ47">
        <v>6.2243363309009201</v>
      </c>
      <c r="BR47">
        <v>53.877551020408163</v>
      </c>
      <c r="BS47">
        <v>79.45482937191754</v>
      </c>
      <c r="BT47">
        <v>2.515179924830317</v>
      </c>
      <c r="BU47">
        <v>4.2420367518310034</v>
      </c>
      <c r="BV47">
        <v>13.78763057835439</v>
      </c>
      <c r="CD47">
        <v>8.979591836734695</v>
      </c>
      <c r="CE47">
        <v>56.542779037244031</v>
      </c>
      <c r="CF47">
        <v>15.593126282104221</v>
      </c>
      <c r="CG47">
        <v>9.8889979878523171</v>
      </c>
      <c r="CH47">
        <v>17.97509564485847</v>
      </c>
      <c r="CI47">
        <v>53.877551020408163</v>
      </c>
      <c r="CJ47">
        <v>49.042166851138177</v>
      </c>
      <c r="CK47">
        <v>4.4675001769806446</v>
      </c>
      <c r="CL47">
        <v>9.0069178096489129</v>
      </c>
      <c r="CM47">
        <v>37.483413515208433</v>
      </c>
      <c r="CU47">
        <v>8.979591836734695</v>
      </c>
      <c r="CV47">
        <v>41.887035880655681</v>
      </c>
      <c r="CW47">
        <v>51.440204635190049</v>
      </c>
      <c r="CX47">
        <v>3.3368620622560279</v>
      </c>
      <c r="CY47">
        <v>3.337280105950061</v>
      </c>
      <c r="CZ47">
        <v>53.877551020408163</v>
      </c>
      <c r="DA47">
        <v>49.583399312697132</v>
      </c>
      <c r="DB47">
        <v>35.045595371311698</v>
      </c>
      <c r="DC47">
        <v>0.39785337705010959</v>
      </c>
      <c r="DD47">
        <v>14.97315337326846</v>
      </c>
      <c r="DL47">
        <v>8.979591836734695</v>
      </c>
      <c r="DM47">
        <v>61.368588994005968</v>
      </c>
      <c r="DN47">
        <v>22.63004482902091</v>
      </c>
      <c r="DO47">
        <v>6.9587873813721144</v>
      </c>
      <c r="DP47">
        <v>8.9109363750293351</v>
      </c>
      <c r="DQ47">
        <v>53.877551020408163</v>
      </c>
      <c r="DR47">
        <v>57.290478494321192</v>
      </c>
      <c r="DS47">
        <v>5.6055729363972482</v>
      </c>
      <c r="DT47">
        <v>6.972722429556498</v>
      </c>
      <c r="DU47">
        <v>31.49263991522999</v>
      </c>
      <c r="DZ47">
        <v>91.83673469387756</v>
      </c>
      <c r="EA47">
        <v>36.379384557251733</v>
      </c>
      <c r="EF47">
        <v>91.83673469387756</v>
      </c>
      <c r="EG47">
        <v>43.466990890982927</v>
      </c>
      <c r="EL47">
        <v>91.83673469387756</v>
      </c>
      <c r="EM47">
        <v>1.8179045085819521</v>
      </c>
    </row>
    <row r="48" spans="1:143" x14ac:dyDescent="0.25">
      <c r="A48" t="s">
        <v>115</v>
      </c>
      <c r="B48" t="s">
        <v>117</v>
      </c>
      <c r="C48">
        <v>-1.0273078069350881</v>
      </c>
      <c r="D48">
        <v>29.777413482535991</v>
      </c>
      <c r="E48">
        <v>-1.0273078069350881</v>
      </c>
      <c r="F48">
        <v>29.777413482535991</v>
      </c>
      <c r="M48" s="1"/>
      <c r="N48">
        <v>9.183673469387756</v>
      </c>
      <c r="O48">
        <v>98.204302182780111</v>
      </c>
      <c r="P48">
        <v>0.35344308131477559</v>
      </c>
      <c r="Q48">
        <v>7.2694714980204134E-2</v>
      </c>
      <c r="R48">
        <v>1.369560021192336</v>
      </c>
      <c r="S48">
        <v>55.102040816326529</v>
      </c>
      <c r="T48">
        <v>95.502429851242908</v>
      </c>
      <c r="U48">
        <v>0.83315955453084012</v>
      </c>
      <c r="V48">
        <v>0.20884329954080941</v>
      </c>
      <c r="W48">
        <v>3.455567294592917</v>
      </c>
      <c r="AE48">
        <v>9.183673469387756</v>
      </c>
      <c r="AF48">
        <v>38.487253355931678</v>
      </c>
      <c r="AG48">
        <v>60.868166170894</v>
      </c>
      <c r="AH48">
        <v>0.64598278771457074</v>
      </c>
      <c r="AI48">
        <v>2.0047347733446011E-28</v>
      </c>
      <c r="AJ48">
        <v>55.102040816326529</v>
      </c>
      <c r="AK48">
        <v>56.648396944165299</v>
      </c>
      <c r="AL48">
        <v>40.73520526312889</v>
      </c>
      <c r="AM48">
        <v>4.5968649500526412E-2</v>
      </c>
      <c r="AN48">
        <v>2.5704355222221942</v>
      </c>
      <c r="AV48">
        <v>9.183673469387756</v>
      </c>
      <c r="AW48">
        <v>55.023404474066091</v>
      </c>
      <c r="AX48">
        <v>13.715920888073009</v>
      </c>
      <c r="AY48">
        <v>14.296895378247189</v>
      </c>
      <c r="AZ48">
        <v>16.963779278733259</v>
      </c>
      <c r="BA48">
        <v>55.102040816326529</v>
      </c>
      <c r="BB48">
        <v>23.232240674891909</v>
      </c>
      <c r="BC48">
        <v>9.9619363234570848</v>
      </c>
      <c r="BD48">
        <v>1.733209533547345</v>
      </c>
      <c r="BE48">
        <v>65.072620947575331</v>
      </c>
      <c r="BM48">
        <v>9.183673469387756</v>
      </c>
      <c r="BN48">
        <v>60.296536153819417</v>
      </c>
      <c r="BO48">
        <v>27.63002745796177</v>
      </c>
      <c r="BP48">
        <v>5.8022343209038834</v>
      </c>
      <c r="BQ48">
        <v>6.27167647224893</v>
      </c>
      <c r="BR48">
        <v>55.102040816326529</v>
      </c>
      <c r="BS48">
        <v>79.61900262580437</v>
      </c>
      <c r="BT48">
        <v>2.4163955077239718</v>
      </c>
      <c r="BU48">
        <v>4.054775811453716</v>
      </c>
      <c r="BV48">
        <v>13.909502681951841</v>
      </c>
      <c r="CD48">
        <v>9.183673469387756</v>
      </c>
      <c r="CE48">
        <v>56.254378799523479</v>
      </c>
      <c r="CF48">
        <v>15.68846338987036</v>
      </c>
      <c r="CG48">
        <v>9.9190068063044485</v>
      </c>
      <c r="CH48">
        <v>18.138149499006929</v>
      </c>
      <c r="CI48">
        <v>55.102040816326529</v>
      </c>
      <c r="CJ48">
        <v>48.915920064536166</v>
      </c>
      <c r="CK48">
        <v>4.3755948686085269</v>
      </c>
      <c r="CL48">
        <v>9.0166970632573697</v>
      </c>
      <c r="CM48">
        <v>37.691786356574113</v>
      </c>
      <c r="CU48">
        <v>9.183673469387756</v>
      </c>
      <c r="CV48">
        <v>41.794584047445397</v>
      </c>
      <c r="CW48">
        <v>51.437884953276793</v>
      </c>
      <c r="CX48">
        <v>3.3761634870975481</v>
      </c>
      <c r="CY48">
        <v>3.392750724567394</v>
      </c>
      <c r="CZ48">
        <v>55.102040816326529</v>
      </c>
      <c r="DA48">
        <v>49.964033802527027</v>
      </c>
      <c r="DB48">
        <v>34.581586906175097</v>
      </c>
      <c r="DC48">
        <v>0.38337038919436528</v>
      </c>
      <c r="DD48">
        <v>15.071010544058529</v>
      </c>
      <c r="DL48">
        <v>9.183673469387756</v>
      </c>
      <c r="DM48">
        <v>60.923098872805781</v>
      </c>
      <c r="DN48">
        <v>22.87724194441854</v>
      </c>
      <c r="DO48">
        <v>7.0217339836270929</v>
      </c>
      <c r="DP48">
        <v>9.038374261335397</v>
      </c>
      <c r="DQ48">
        <v>55.102040816326529</v>
      </c>
      <c r="DR48">
        <v>57.360768739475994</v>
      </c>
      <c r="DS48">
        <v>5.4804612784540003</v>
      </c>
      <c r="DT48">
        <v>6.86137437612215</v>
      </c>
      <c r="DU48">
        <v>31.69117011495867</v>
      </c>
      <c r="DZ48">
        <v>93.877551020408163</v>
      </c>
      <c r="EA48">
        <v>39.096658993087708</v>
      </c>
      <c r="EF48">
        <v>93.877551020408163</v>
      </c>
      <c r="EG48">
        <v>44.130164182254482</v>
      </c>
      <c r="EL48">
        <v>93.877551020408163</v>
      </c>
      <c r="EM48">
        <v>1.558569795469203</v>
      </c>
    </row>
    <row r="49" spans="1:143" x14ac:dyDescent="0.25">
      <c r="A49" t="s">
        <v>116</v>
      </c>
      <c r="B49" t="s">
        <v>118</v>
      </c>
      <c r="C49">
        <v>2.6108674315279061</v>
      </c>
      <c r="D49">
        <v>62.530784826884258</v>
      </c>
      <c r="E49">
        <v>2.6108674315279061</v>
      </c>
      <c r="F49">
        <v>62.530784826884258</v>
      </c>
      <c r="M49" s="1"/>
      <c r="N49">
        <v>9.387755102040817</v>
      </c>
      <c r="O49">
        <v>98.174983601757191</v>
      </c>
      <c r="P49">
        <v>0.3531248190061172</v>
      </c>
      <c r="Q49">
        <v>7.2619152123136826E-2</v>
      </c>
      <c r="R49">
        <v>1.3992724274858821</v>
      </c>
      <c r="S49">
        <v>56.326530612244902</v>
      </c>
      <c r="T49">
        <v>95.425298249958999</v>
      </c>
      <c r="U49">
        <v>0.83333746297143418</v>
      </c>
      <c r="V49">
        <v>0.20866178319920589</v>
      </c>
      <c r="W49">
        <v>3.532702503774956</v>
      </c>
      <c r="AE49">
        <v>9.387755102040817</v>
      </c>
      <c r="AF49">
        <v>38.581384886338419</v>
      </c>
      <c r="AG49">
        <v>60.775351653672892</v>
      </c>
      <c r="AH49">
        <v>0.64466577452893492</v>
      </c>
      <c r="AI49">
        <v>2.0618929602228489E-28</v>
      </c>
      <c r="AJ49">
        <v>56.326530612244902</v>
      </c>
      <c r="AK49">
        <v>57.176481765810422</v>
      </c>
      <c r="AL49">
        <v>40.193352992625073</v>
      </c>
      <c r="AM49">
        <v>4.3831992820799512E-2</v>
      </c>
      <c r="AN49">
        <v>2.5863396277606241</v>
      </c>
      <c r="AV49">
        <v>9.387755102040817</v>
      </c>
      <c r="AW49">
        <v>54.29777232199082</v>
      </c>
      <c r="AX49">
        <v>13.969767994432409</v>
      </c>
      <c r="AY49">
        <v>14.49499444388157</v>
      </c>
      <c r="AZ49">
        <v>17.237465259662141</v>
      </c>
      <c r="BA49">
        <v>56.326530612244902</v>
      </c>
      <c r="BB49">
        <v>23.079805610208592</v>
      </c>
      <c r="BC49">
        <v>9.7663912773226169</v>
      </c>
      <c r="BD49">
        <v>1.673034194941412</v>
      </c>
      <c r="BE49">
        <v>65.480776402013092</v>
      </c>
      <c r="BM49">
        <v>9.387755102040817</v>
      </c>
      <c r="BN49">
        <v>60.309299835252247</v>
      </c>
      <c r="BO49">
        <v>27.54508948588639</v>
      </c>
      <c r="BP49">
        <v>5.8286380712008414</v>
      </c>
      <c r="BQ49">
        <v>6.3174480434276186</v>
      </c>
      <c r="BR49">
        <v>56.326530612244902</v>
      </c>
      <c r="BS49">
        <v>79.773339793946462</v>
      </c>
      <c r="BT49">
        <v>2.3229887817917501</v>
      </c>
      <c r="BU49">
        <v>3.875957222144331</v>
      </c>
      <c r="BV49">
        <v>14.02739082905498</v>
      </c>
      <c r="CD49">
        <v>9.387755102040817</v>
      </c>
      <c r="CE49">
        <v>55.97904130868087</v>
      </c>
      <c r="CF49">
        <v>15.777619649419909</v>
      </c>
      <c r="CG49">
        <v>9.9469296060914445</v>
      </c>
      <c r="CH49">
        <v>18.296407930512991</v>
      </c>
      <c r="CI49">
        <v>56.326530612244902</v>
      </c>
      <c r="CJ49">
        <v>48.795044133469737</v>
      </c>
      <c r="CK49">
        <v>4.2849463245057837</v>
      </c>
      <c r="CL49">
        <v>9.0265871561690183</v>
      </c>
      <c r="CM49">
        <v>37.89342073883163</v>
      </c>
      <c r="CU49">
        <v>9.387755102040817</v>
      </c>
      <c r="CV49">
        <v>41.724753207912563</v>
      </c>
      <c r="CW49">
        <v>51.414413274316182</v>
      </c>
      <c r="CX49">
        <v>3.4147317866031228</v>
      </c>
      <c r="CY49">
        <v>3.4474895864829058</v>
      </c>
      <c r="CZ49">
        <v>56.326530612244902</v>
      </c>
      <c r="DA49">
        <v>50.356731776350038</v>
      </c>
      <c r="DB49">
        <v>34.108350460325951</v>
      </c>
      <c r="DC49">
        <v>0.36966285414819527</v>
      </c>
      <c r="DD49">
        <v>15.16525688749579</v>
      </c>
      <c r="DL49">
        <v>9.387755102040817</v>
      </c>
      <c r="DM49">
        <v>60.490119777510721</v>
      </c>
      <c r="DN49">
        <v>23.11548177806096</v>
      </c>
      <c r="DO49">
        <v>7.0831358763913688</v>
      </c>
      <c r="DP49">
        <v>9.1635742302053806</v>
      </c>
      <c r="DQ49">
        <v>56.326530612244902</v>
      </c>
      <c r="DR49">
        <v>57.428367640219662</v>
      </c>
      <c r="DS49">
        <v>5.3597393012906211</v>
      </c>
      <c r="DT49">
        <v>6.7554046672072694</v>
      </c>
      <c r="DU49">
        <v>31.882623622834149</v>
      </c>
      <c r="DZ49">
        <v>95.91836734693878</v>
      </c>
      <c r="EA49">
        <v>41.695182753845167</v>
      </c>
      <c r="EF49">
        <v>95.91836734693878</v>
      </c>
      <c r="EG49">
        <v>44.793696118115342</v>
      </c>
      <c r="EL49">
        <v>95.91836734693878</v>
      </c>
      <c r="EM49">
        <v>1.2980450786043991</v>
      </c>
    </row>
    <row r="50" spans="1:143" x14ac:dyDescent="0.25">
      <c r="A50" t="s">
        <v>148</v>
      </c>
      <c r="C50">
        <v>-0.17036441673998259</v>
      </c>
      <c r="D50">
        <v>10.57144382196365</v>
      </c>
      <c r="E50">
        <v>-0.17036441673998259</v>
      </c>
      <c r="F50">
        <v>10.57144382196365</v>
      </c>
      <c r="M50" s="1"/>
      <c r="N50">
        <v>9.591836734693878</v>
      </c>
      <c r="O50">
        <v>98.145701562379188</v>
      </c>
      <c r="P50">
        <v>0.35280082069001623</v>
      </c>
      <c r="Q50">
        <v>7.2543668113524779E-2</v>
      </c>
      <c r="R50">
        <v>1.4289539493251331</v>
      </c>
      <c r="S50">
        <v>57.551020408163268</v>
      </c>
      <c r="T50">
        <v>95.348374606205283</v>
      </c>
      <c r="U50">
        <v>0.83340212119355594</v>
      </c>
      <c r="V50">
        <v>0.20846923527736991</v>
      </c>
      <c r="W50">
        <v>3.6097540372238628</v>
      </c>
      <c r="AE50">
        <v>9.591836734693878</v>
      </c>
      <c r="AF50">
        <v>38.699981410178211</v>
      </c>
      <c r="AG50">
        <v>60.658311905665101</v>
      </c>
      <c r="AH50">
        <v>0.6431089986969315</v>
      </c>
      <c r="AI50">
        <v>2.1189174592343339E-28</v>
      </c>
      <c r="AJ50">
        <v>57.551020408163268</v>
      </c>
      <c r="AK50">
        <v>57.715577651908667</v>
      </c>
      <c r="AL50">
        <v>39.64113186744531</v>
      </c>
      <c r="AM50">
        <v>4.179500065287043E-2</v>
      </c>
      <c r="AN50">
        <v>2.6015018590100558</v>
      </c>
      <c r="AV50">
        <v>9.591836734693878</v>
      </c>
      <c r="AW50">
        <v>53.581713372166938</v>
      </c>
      <c r="AX50">
        <v>14.2202683576359</v>
      </c>
      <c r="AY50">
        <v>14.690477766178279</v>
      </c>
      <c r="AZ50">
        <v>17.507540525104819</v>
      </c>
      <c r="BA50">
        <v>57.551020408163268</v>
      </c>
      <c r="BB50">
        <v>22.93661693853818</v>
      </c>
      <c r="BC50">
        <v>9.5725370422400005</v>
      </c>
      <c r="BD50">
        <v>1.6160666486405419</v>
      </c>
      <c r="BE50">
        <v>65.874786900838274</v>
      </c>
      <c r="BM50">
        <v>9.591836734693878</v>
      </c>
      <c r="BN50">
        <v>60.334930679346222</v>
      </c>
      <c r="BO50">
        <v>27.450367317310189</v>
      </c>
      <c r="BP50">
        <v>5.8534540203583871</v>
      </c>
      <c r="BQ50">
        <v>6.3617269098087919</v>
      </c>
      <c r="BR50">
        <v>57.551020408163268</v>
      </c>
      <c r="BS50">
        <v>79.918398455207793</v>
      </c>
      <c r="BT50">
        <v>2.2346093935235261</v>
      </c>
      <c r="BU50">
        <v>3.7051835851632462</v>
      </c>
      <c r="BV50">
        <v>14.141485193043581</v>
      </c>
      <c r="CD50">
        <v>9.591836734693878</v>
      </c>
      <c r="CE50">
        <v>55.716360770887178</v>
      </c>
      <c r="CF50">
        <v>15.860832781445611</v>
      </c>
      <c r="CG50">
        <v>9.9727989502167027</v>
      </c>
      <c r="CH50">
        <v>18.45000599215572</v>
      </c>
      <c r="CI50">
        <v>57.551020408163268</v>
      </c>
      <c r="CJ50">
        <v>48.679168784053047</v>
      </c>
      <c r="CK50">
        <v>4.1956077213246354</v>
      </c>
      <c r="CL50">
        <v>9.0365537017398871</v>
      </c>
      <c r="CM50">
        <v>38.088668145858591</v>
      </c>
      <c r="CU50">
        <v>9.591836734693878</v>
      </c>
      <c r="CV50">
        <v>41.676404367349583</v>
      </c>
      <c r="CW50">
        <v>51.370903276728058</v>
      </c>
      <c r="CX50">
        <v>3.4525852069110048</v>
      </c>
      <c r="CY50">
        <v>3.5015063117663949</v>
      </c>
      <c r="CZ50">
        <v>57.551020408163268</v>
      </c>
      <c r="DA50">
        <v>50.759852252697833</v>
      </c>
      <c r="DB50">
        <v>33.627367018794033</v>
      </c>
      <c r="DC50">
        <v>0.3566630651659391</v>
      </c>
      <c r="DD50">
        <v>15.25612013350309</v>
      </c>
      <c r="DL50">
        <v>9.591836734693878</v>
      </c>
      <c r="DM50">
        <v>60.069334000475642</v>
      </c>
      <c r="DN50">
        <v>23.344985218193109</v>
      </c>
      <c r="DO50">
        <v>7.1430406091993186</v>
      </c>
      <c r="DP50">
        <v>9.2865876721413176</v>
      </c>
      <c r="DQ50">
        <v>57.551020408163268</v>
      </c>
      <c r="DR50">
        <v>57.493336619660489</v>
      </c>
      <c r="DS50">
        <v>5.2432208711323733</v>
      </c>
      <c r="DT50">
        <v>6.654524790306322</v>
      </c>
      <c r="DU50">
        <v>32.067413658071651</v>
      </c>
      <c r="DZ50">
        <v>97.959183673469397</v>
      </c>
      <c r="EA50">
        <v>43.997954808205407</v>
      </c>
      <c r="EF50">
        <v>97.959183673469397</v>
      </c>
      <c r="EG50">
        <v>45.456010603440859</v>
      </c>
      <c r="EL50">
        <v>97.959183673469397</v>
      </c>
      <c r="EM50">
        <v>1.0371644005803089</v>
      </c>
    </row>
    <row r="51" spans="1:143" x14ac:dyDescent="0.25">
      <c r="A51" t="s">
        <v>149</v>
      </c>
      <c r="C51">
        <v>0.17645712008278969</v>
      </c>
      <c r="D51">
        <v>9.9061678287260975</v>
      </c>
      <c r="E51">
        <v>0.17645712008278969</v>
      </c>
      <c r="F51">
        <v>9.9061678287260975</v>
      </c>
      <c r="M51" s="1"/>
      <c r="N51">
        <v>9.795918367346939</v>
      </c>
      <c r="O51">
        <v>98.116453709328169</v>
      </c>
      <c r="P51">
        <v>0.35247340939197941</v>
      </c>
      <c r="Q51">
        <v>7.2468262945594816E-2</v>
      </c>
      <c r="R51">
        <v>1.458604618937595</v>
      </c>
      <c r="S51">
        <v>58.775510204081627</v>
      </c>
      <c r="T51">
        <v>95.271646429333302</v>
      </c>
      <c r="U51">
        <v>0.83336590137751532</v>
      </c>
      <c r="V51">
        <v>0.2082674701078174</v>
      </c>
      <c r="W51">
        <v>3.6867201990749199</v>
      </c>
      <c r="AE51">
        <v>9.795918367346939</v>
      </c>
      <c r="AF51">
        <v>38.841644302308147</v>
      </c>
      <c r="AG51">
        <v>60.51843153497115</v>
      </c>
      <c r="AH51">
        <v>0.64132647726093917</v>
      </c>
      <c r="AI51">
        <v>2.1757870721512612E-28</v>
      </c>
      <c r="AJ51">
        <v>58.775510204081627</v>
      </c>
      <c r="AK51">
        <v>58.264191878122922</v>
      </c>
      <c r="AL51">
        <v>39.080003967956799</v>
      </c>
      <c r="AM51">
        <v>3.9852919057871819E-2</v>
      </c>
      <c r="AN51">
        <v>2.615957613879321</v>
      </c>
      <c r="AV51">
        <v>9.795918367346939</v>
      </c>
      <c r="AW51">
        <v>52.875094929087638</v>
      </c>
      <c r="AX51">
        <v>14.467466393968611</v>
      </c>
      <c r="AY51">
        <v>14.88338357575757</v>
      </c>
      <c r="AZ51">
        <v>17.774055123697941</v>
      </c>
      <c r="BA51">
        <v>58.775510204081627</v>
      </c>
      <c r="BB51">
        <v>22.80191444538606</v>
      </c>
      <c r="BC51">
        <v>9.3805958065432744</v>
      </c>
      <c r="BD51">
        <v>1.5620588712100121</v>
      </c>
      <c r="BE51">
        <v>66.255438513120922</v>
      </c>
      <c r="BM51">
        <v>9.795918367346939</v>
      </c>
      <c r="BN51">
        <v>60.372627631582631</v>
      </c>
      <c r="BO51">
        <v>27.34650430403024</v>
      </c>
      <c r="BP51">
        <v>5.8767651888223398</v>
      </c>
      <c r="BQ51">
        <v>6.4045889367642594</v>
      </c>
      <c r="BR51">
        <v>58.775510204081627</v>
      </c>
      <c r="BS51">
        <v>80.054637813600721</v>
      </c>
      <c r="BT51">
        <v>2.1509781831799111</v>
      </c>
      <c r="BU51">
        <v>3.542111707148849</v>
      </c>
      <c r="BV51">
        <v>14.251948923008669</v>
      </c>
      <c r="CD51">
        <v>9.795918367346939</v>
      </c>
      <c r="CE51">
        <v>55.465850575915368</v>
      </c>
      <c r="CF51">
        <v>15.938347239454901</v>
      </c>
      <c r="CG51">
        <v>9.9966900168560553</v>
      </c>
      <c r="CH51">
        <v>18.599110662478878</v>
      </c>
      <c r="CI51">
        <v>58.775510204081627</v>
      </c>
      <c r="CJ51">
        <v>48.567923742400247</v>
      </c>
      <c r="CK51">
        <v>4.1076322357173014</v>
      </c>
      <c r="CL51">
        <v>9.0465623133260014</v>
      </c>
      <c r="CM51">
        <v>38.27788006153262</v>
      </c>
      <c r="CU51">
        <v>9.795918367346939</v>
      </c>
      <c r="CV51">
        <v>41.648398531048912</v>
      </c>
      <c r="CW51">
        <v>51.308468638932247</v>
      </c>
      <c r="CX51">
        <v>3.4897419941594481</v>
      </c>
      <c r="CY51">
        <v>3.554810520487659</v>
      </c>
      <c r="CZ51">
        <v>58.775510204081627</v>
      </c>
      <c r="DA51">
        <v>51.17179626513807</v>
      </c>
      <c r="DB51">
        <v>33.14007957288905</v>
      </c>
      <c r="DC51">
        <v>0.34430552628069711</v>
      </c>
      <c r="DD51">
        <v>15.34382153547603</v>
      </c>
      <c r="DL51">
        <v>9.795918367346939</v>
      </c>
      <c r="DM51">
        <v>59.660423834055337</v>
      </c>
      <c r="DN51">
        <v>23.565973153059922</v>
      </c>
      <c r="DO51">
        <v>7.2014957315853252</v>
      </c>
      <c r="DP51">
        <v>9.4074659776452592</v>
      </c>
      <c r="DQ51">
        <v>58.775510204081627</v>
      </c>
      <c r="DR51">
        <v>57.555756820481569</v>
      </c>
      <c r="DS51">
        <v>5.1307412395011847</v>
      </c>
      <c r="DT51">
        <v>6.5584921473384146</v>
      </c>
      <c r="DU51">
        <v>32.245866423114791</v>
      </c>
    </row>
    <row r="52" spans="1:143" x14ac:dyDescent="0.25">
      <c r="A52" t="s">
        <v>120</v>
      </c>
      <c r="B52" t="s">
        <v>119</v>
      </c>
      <c r="C52">
        <v>7.6679400399968997E-2</v>
      </c>
      <c r="D52">
        <v>24.613929393538129</v>
      </c>
      <c r="E52">
        <v>1.028672247977642E-7</v>
      </c>
      <c r="F52">
        <v>0.94217329647573334</v>
      </c>
      <c r="M52" s="1"/>
      <c r="N52">
        <v>10</v>
      </c>
      <c r="O52">
        <v>98.087241329583932</v>
      </c>
      <c r="P52">
        <v>0.35214126666930151</v>
      </c>
      <c r="Q52">
        <v>7.2392936114189302E-2</v>
      </c>
      <c r="R52">
        <v>1.488224468235924</v>
      </c>
      <c r="S52">
        <v>60</v>
      </c>
      <c r="T52">
        <v>95.195101228694625</v>
      </c>
      <c r="U52">
        <v>0.83324117570362255</v>
      </c>
      <c r="V52">
        <v>0.20805830202306461</v>
      </c>
      <c r="W52">
        <v>3.7635992934634088</v>
      </c>
      <c r="AE52">
        <v>10</v>
      </c>
      <c r="AF52">
        <v>39.004974937585381</v>
      </c>
      <c r="AG52">
        <v>60.357095149691517</v>
      </c>
      <c r="AH52">
        <v>0.63933222726333661</v>
      </c>
      <c r="AI52">
        <v>2.2324806007458318E-28</v>
      </c>
      <c r="AJ52">
        <v>60</v>
      </c>
      <c r="AK52">
        <v>58.820831720116033</v>
      </c>
      <c r="AL52">
        <v>38.511431374526701</v>
      </c>
      <c r="AM52">
        <v>3.8000994096936337E-2</v>
      </c>
      <c r="AN52">
        <v>2.6297422902772452</v>
      </c>
      <c r="AV52">
        <v>10</v>
      </c>
      <c r="AW52">
        <v>52.177784297246149</v>
      </c>
      <c r="AX52">
        <v>14.711406519715631</v>
      </c>
      <c r="AY52">
        <v>15.073750103239689</v>
      </c>
      <c r="AZ52">
        <v>18.037059104078189</v>
      </c>
      <c r="BA52">
        <v>60</v>
      </c>
      <c r="BB52">
        <v>22.674937916257651</v>
      </c>
      <c r="BC52">
        <v>9.1907897585664795</v>
      </c>
      <c r="BD52">
        <v>1.5107628392151</v>
      </c>
      <c r="BE52">
        <v>66.623517307931024</v>
      </c>
      <c r="BM52">
        <v>10</v>
      </c>
      <c r="BN52">
        <v>60.421589637442707</v>
      </c>
      <c r="BO52">
        <v>27.234143797843679</v>
      </c>
      <c r="BP52">
        <v>5.8986545970385142</v>
      </c>
      <c r="BQ52">
        <v>6.4461099896658238</v>
      </c>
      <c r="BR52">
        <v>60</v>
      </c>
      <c r="BS52">
        <v>80.182519499973893</v>
      </c>
      <c r="BT52">
        <v>2.0718131255319041</v>
      </c>
      <c r="BU52">
        <v>3.3863989231618858</v>
      </c>
      <c r="BV52">
        <v>14.35894507827045</v>
      </c>
      <c r="CD52">
        <v>10</v>
      </c>
      <c r="CE52">
        <v>55.227024113538413</v>
      </c>
      <c r="CF52">
        <v>16.010407476955219</v>
      </c>
      <c r="CG52">
        <v>10.01867798418535</v>
      </c>
      <c r="CH52">
        <v>18.74388892002624</v>
      </c>
      <c r="CI52">
        <v>60</v>
      </c>
      <c r="CJ52">
        <v>48.460938734625451</v>
      </c>
      <c r="CK52">
        <v>4.021073044335993</v>
      </c>
      <c r="CL52">
        <v>9.0565786042833913</v>
      </c>
      <c r="CM52">
        <v>38.461407969731333</v>
      </c>
      <c r="CU52">
        <v>10</v>
      </c>
      <c r="CV52">
        <v>41.639596704303003</v>
      </c>
      <c r="CW52">
        <v>51.228223039348578</v>
      </c>
      <c r="CX52">
        <v>3.5262203944867041</v>
      </c>
      <c r="CY52">
        <v>3.6074118327164921</v>
      </c>
      <c r="CZ52">
        <v>60</v>
      </c>
      <c r="DA52">
        <v>51.591618894088612</v>
      </c>
      <c r="DB52">
        <v>32.647342848415619</v>
      </c>
      <c r="DC52">
        <v>0.33255882226390948</v>
      </c>
      <c r="DD52">
        <v>15.42848233501571</v>
      </c>
      <c r="DL52">
        <v>10</v>
      </c>
      <c r="DM52">
        <v>59.263071570604623</v>
      </c>
      <c r="DN52">
        <v>23.77866647090632</v>
      </c>
      <c r="DO52">
        <v>7.2585487930837669</v>
      </c>
      <c r="DP52">
        <v>9.5262605372192404</v>
      </c>
      <c r="DQ52">
        <v>60</v>
      </c>
      <c r="DR52">
        <v>57.61570729832701</v>
      </c>
      <c r="DS52">
        <v>5.0221401961971273</v>
      </c>
      <c r="DT52">
        <v>6.4670707721720264</v>
      </c>
      <c r="DU52">
        <v>32.418299036967788</v>
      </c>
    </row>
    <row r="53" spans="1:143" x14ac:dyDescent="0.25">
      <c r="A53" t="s">
        <v>122</v>
      </c>
      <c r="B53" t="s">
        <v>121</v>
      </c>
      <c r="C53">
        <v>1.043949682877617E-3</v>
      </c>
      <c r="D53">
        <v>2.237856862328421E-2</v>
      </c>
      <c r="E53">
        <v>1.3642105904467311E-4</v>
      </c>
      <c r="F53">
        <v>183.67134307333441</v>
      </c>
      <c r="I53" s="1"/>
    </row>
    <row r="54" spans="1:143" x14ac:dyDescent="0.25">
      <c r="A54" t="s">
        <v>27</v>
      </c>
      <c r="B54" t="s">
        <v>47</v>
      </c>
      <c r="C54">
        <v>0.99999999999850486</v>
      </c>
      <c r="D54">
        <v>17.772822269945241</v>
      </c>
      <c r="E54">
        <v>1.2573682865248811E-10</v>
      </c>
      <c r="F54">
        <v>0.92141266995259541</v>
      </c>
      <c r="I54" s="1"/>
    </row>
    <row r="55" spans="1:143" x14ac:dyDescent="0.25">
      <c r="A55" t="s">
        <v>28</v>
      </c>
      <c r="B55" t="s">
        <v>48</v>
      </c>
      <c r="C55">
        <v>0.44025103270652449</v>
      </c>
      <c r="D55">
        <v>22.72426478218129</v>
      </c>
      <c r="E55">
        <v>1.571081826483586E-5</v>
      </c>
      <c r="F55">
        <v>2.330237397652581E-7</v>
      </c>
    </row>
    <row r="56" spans="1:143" x14ac:dyDescent="0.25">
      <c r="A56" t="s">
        <v>29</v>
      </c>
      <c r="B56" t="s">
        <v>49</v>
      </c>
      <c r="C56">
        <v>3.51548753413041E-8</v>
      </c>
      <c r="D56">
        <v>16.150493745189529</v>
      </c>
      <c r="E56">
        <v>1.5511744210773689E-5</v>
      </c>
      <c r="F56">
        <v>1.8735441245525732E-8</v>
      </c>
    </row>
    <row r="57" spans="1:143" x14ac:dyDescent="0.25">
      <c r="A57" t="s">
        <v>30</v>
      </c>
      <c r="B57" t="s">
        <v>50</v>
      </c>
      <c r="C57">
        <v>2.1963328072867392E-19</v>
      </c>
      <c r="D57">
        <v>36.149933243417827</v>
      </c>
      <c r="E57">
        <v>2.182350468812365E-5</v>
      </c>
      <c r="F57">
        <v>1.0173328028211801</v>
      </c>
    </row>
    <row r="58" spans="1:143" x14ac:dyDescent="0.25">
      <c r="A58" t="s">
        <v>125</v>
      </c>
      <c r="B58" t="s">
        <v>126</v>
      </c>
      <c r="C58">
        <v>6.4312519914158791E-4</v>
      </c>
      <c r="D58">
        <v>1.065097836066134E-2</v>
      </c>
      <c r="E58">
        <v>1.3642105920671669E-4</v>
      </c>
      <c r="F58">
        <v>183.66415470598699</v>
      </c>
    </row>
    <row r="59" spans="1:143" x14ac:dyDescent="0.25">
      <c r="A59" t="s">
        <v>31</v>
      </c>
      <c r="B59" t="s">
        <v>51</v>
      </c>
      <c r="C59">
        <v>5.137751482034722E-2</v>
      </c>
      <c r="D59">
        <v>33.131105305658437</v>
      </c>
      <c r="E59">
        <v>6.1856405900581849E-8</v>
      </c>
      <c r="F59">
        <v>1.508007371491597E-7</v>
      </c>
    </row>
    <row r="60" spans="1:143" x14ac:dyDescent="0.25">
      <c r="A60" t="s">
        <v>32</v>
      </c>
      <c r="B60" t="s">
        <v>52</v>
      </c>
      <c r="C60">
        <v>3.1953119221947388E-18</v>
      </c>
      <c r="D60">
        <v>88.916629676666787</v>
      </c>
      <c r="E60">
        <v>8.4632535290111625E-8</v>
      </c>
      <c r="F60">
        <v>0.33183527794709528</v>
      </c>
    </row>
    <row r="61" spans="1:143" x14ac:dyDescent="0.25">
      <c r="A61" t="s">
        <v>127</v>
      </c>
      <c r="B61" t="s">
        <v>129</v>
      </c>
      <c r="C61">
        <v>1</v>
      </c>
      <c r="D61">
        <v>0</v>
      </c>
      <c r="E61">
        <v>1</v>
      </c>
      <c r="F61">
        <v>0</v>
      </c>
    </row>
    <row r="62" spans="1:143" x14ac:dyDescent="0.25">
      <c r="A62" t="s">
        <v>128</v>
      </c>
      <c r="B62" t="s">
        <v>130</v>
      </c>
      <c r="C62">
        <v>1</v>
      </c>
      <c r="D62">
        <v>0</v>
      </c>
      <c r="E62">
        <v>1</v>
      </c>
      <c r="F62">
        <v>0</v>
      </c>
    </row>
    <row r="63" spans="1:143" x14ac:dyDescent="0.25">
      <c r="A63" t="s">
        <v>150</v>
      </c>
      <c r="C63">
        <v>1</v>
      </c>
      <c r="D63">
        <v>0</v>
      </c>
      <c r="E63">
        <v>1</v>
      </c>
      <c r="F63">
        <v>0</v>
      </c>
    </row>
    <row r="64" spans="1:143" x14ac:dyDescent="0.25">
      <c r="A64" t="s">
        <v>151</v>
      </c>
      <c r="C64">
        <v>1</v>
      </c>
      <c r="D64">
        <v>0</v>
      </c>
      <c r="E64">
        <v>1</v>
      </c>
      <c r="F64">
        <v>0</v>
      </c>
    </row>
    <row r="65" spans="1:7" x14ac:dyDescent="0.25">
      <c r="A65" t="s">
        <v>176</v>
      </c>
      <c r="B65" t="s">
        <v>131</v>
      </c>
      <c r="C65">
        <v>2.1264603333491731E-17</v>
      </c>
      <c r="D65">
        <v>3.1118951412937272E-4</v>
      </c>
      <c r="E65">
        <v>2.2216335233200678E-16</v>
      </c>
      <c r="F65">
        <v>2116093897.5796239</v>
      </c>
    </row>
    <row r="66" spans="1:7" x14ac:dyDescent="0.25">
      <c r="A66" t="s">
        <v>177</v>
      </c>
      <c r="B66" t="s">
        <v>132</v>
      </c>
      <c r="C66">
        <v>2.1264603759042749E-17</v>
      </c>
      <c r="D66">
        <v>3.1118951410581789E-4</v>
      </c>
      <c r="E66">
        <v>2.2216335233241072E-16</v>
      </c>
      <c r="F66">
        <v>2116093897.0518191</v>
      </c>
    </row>
    <row r="67" spans="1:7" x14ac:dyDescent="0.25">
      <c r="A67" t="s">
        <v>33</v>
      </c>
      <c r="B67" t="s">
        <v>53</v>
      </c>
      <c r="C67">
        <v>1E-10</v>
      </c>
      <c r="D67">
        <v>0</v>
      </c>
      <c r="E67">
        <v>1.000000000093903E-10</v>
      </c>
      <c r="F67">
        <v>0</v>
      </c>
    </row>
    <row r="68" spans="1:7" x14ac:dyDescent="0.25">
      <c r="A68" t="s">
        <v>34</v>
      </c>
      <c r="B68" t="s">
        <v>54</v>
      </c>
      <c r="C68">
        <v>9.9999964536194121E-11</v>
      </c>
      <c r="D68">
        <v>0</v>
      </c>
      <c r="E68">
        <v>2.1911406428369051E-10</v>
      </c>
      <c r="F68">
        <v>0</v>
      </c>
    </row>
    <row r="69" spans="1:7" x14ac:dyDescent="0.25">
      <c r="A69" t="s">
        <v>35</v>
      </c>
      <c r="B69" t="s">
        <v>55</v>
      </c>
      <c r="C69">
        <v>1E-10</v>
      </c>
      <c r="D69">
        <v>0</v>
      </c>
      <c r="E69">
        <v>9.9999082850548895E-11</v>
      </c>
      <c r="F69">
        <v>0</v>
      </c>
    </row>
    <row r="70" spans="1:7" x14ac:dyDescent="0.25">
      <c r="A70" t="s">
        <v>36</v>
      </c>
      <c r="B70" t="s">
        <v>56</v>
      </c>
      <c r="C70">
        <v>1E-10</v>
      </c>
      <c r="D70">
        <v>0</v>
      </c>
      <c r="E70">
        <v>9.9999082859939075E-11</v>
      </c>
      <c r="F70">
        <v>0</v>
      </c>
    </row>
    <row r="71" spans="1:7" x14ac:dyDescent="0.25">
      <c r="A71" t="s">
        <v>178</v>
      </c>
      <c r="B71" t="s">
        <v>133</v>
      </c>
      <c r="C71">
        <v>2.11762892016104E-17</v>
      </c>
      <c r="D71">
        <v>3.1119603586838277E-4</v>
      </c>
      <c r="E71">
        <v>5.9753828128377346E-17</v>
      </c>
      <c r="F71">
        <v>0.27673225076951408</v>
      </c>
    </row>
    <row r="72" spans="1:7" x14ac:dyDescent="0.25">
      <c r="A72" t="s">
        <v>37</v>
      </c>
      <c r="B72" t="s">
        <v>57</v>
      </c>
      <c r="C72">
        <v>1.000073525554472E-5</v>
      </c>
      <c r="D72">
        <v>0</v>
      </c>
      <c r="E72">
        <v>1.225353027709872E-5</v>
      </c>
      <c r="F72">
        <v>0</v>
      </c>
    </row>
    <row r="73" spans="1:7" x14ac:dyDescent="0.25">
      <c r="A73" t="s">
        <v>38</v>
      </c>
      <c r="B73" t="s">
        <v>58</v>
      </c>
      <c r="C73">
        <v>1.0000735255546181E-5</v>
      </c>
      <c r="D73">
        <v>0</v>
      </c>
      <c r="E73">
        <v>1.2253530278249701E-5</v>
      </c>
      <c r="F73">
        <v>0</v>
      </c>
    </row>
    <row r="74" spans="1:7" x14ac:dyDescent="0.25">
      <c r="A74" t="s">
        <v>157</v>
      </c>
      <c r="B74" t="s">
        <v>158</v>
      </c>
      <c r="C74">
        <v>0</v>
      </c>
      <c r="D74">
        <v>0</v>
      </c>
      <c r="E74">
        <v>0</v>
      </c>
      <c r="F74">
        <v>0</v>
      </c>
    </row>
    <row r="75" spans="1:7" x14ac:dyDescent="0.25">
      <c r="A75" t="s">
        <v>159</v>
      </c>
      <c r="B75" t="s">
        <v>161</v>
      </c>
      <c r="C75">
        <v>0</v>
      </c>
      <c r="D75">
        <v>0</v>
      </c>
      <c r="E75">
        <v>0</v>
      </c>
      <c r="F75">
        <v>0</v>
      </c>
    </row>
    <row r="76" spans="1:7" x14ac:dyDescent="0.25">
      <c r="A76" t="s">
        <v>162</v>
      </c>
      <c r="B76" t="s">
        <v>168</v>
      </c>
      <c r="C76">
        <v>0</v>
      </c>
      <c r="D76">
        <v>0</v>
      </c>
      <c r="E76">
        <v>0</v>
      </c>
      <c r="F76">
        <v>0</v>
      </c>
    </row>
    <row r="77" spans="1:7" x14ac:dyDescent="0.25">
      <c r="A77" t="s">
        <v>163</v>
      </c>
      <c r="B77" t="s">
        <v>170</v>
      </c>
      <c r="C77">
        <v>0</v>
      </c>
      <c r="D77">
        <v>0</v>
      </c>
      <c r="E77">
        <v>0</v>
      </c>
      <c r="F77">
        <v>0</v>
      </c>
    </row>
    <row r="78" spans="1:7" x14ac:dyDescent="0.25">
      <c r="A78" t="s">
        <v>164</v>
      </c>
      <c r="B78" t="s">
        <v>171</v>
      </c>
      <c r="C78">
        <v>0</v>
      </c>
      <c r="D78">
        <v>0</v>
      </c>
      <c r="E78">
        <v>0</v>
      </c>
      <c r="F78">
        <v>0</v>
      </c>
    </row>
    <row r="79" spans="1:7" x14ac:dyDescent="0.25">
      <c r="A79" t="s">
        <v>165</v>
      </c>
      <c r="B79" t="s">
        <v>172</v>
      </c>
      <c r="C79">
        <v>0</v>
      </c>
      <c r="D79">
        <v>0</v>
      </c>
      <c r="E79">
        <v>0</v>
      </c>
      <c r="F79">
        <v>0</v>
      </c>
    </row>
    <row r="80" spans="1:7" x14ac:dyDescent="0.25">
      <c r="A80" t="s">
        <v>160</v>
      </c>
      <c r="B80" t="s">
        <v>169</v>
      </c>
      <c r="C80">
        <v>0</v>
      </c>
      <c r="D80">
        <v>0</v>
      </c>
      <c r="E80">
        <v>0</v>
      </c>
      <c r="F80">
        <v>0</v>
      </c>
      <c r="G80" t="s">
        <v>175</v>
      </c>
    </row>
    <row r="81" spans="1:6" x14ac:dyDescent="0.25">
      <c r="A81" t="s">
        <v>166</v>
      </c>
      <c r="B81" t="s">
        <v>173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 t="s">
        <v>167</v>
      </c>
      <c r="B82" t="s">
        <v>174</v>
      </c>
      <c r="C82">
        <v>0</v>
      </c>
      <c r="D82">
        <v>0</v>
      </c>
      <c r="E82">
        <v>0</v>
      </c>
      <c r="F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Current</vt:lpstr>
      <vt:lpstr>Single_No_NewS</vt:lpstr>
      <vt:lpstr>Single</vt:lpstr>
      <vt:lpstr>No_Power</vt:lpstr>
      <vt:lpstr>Full</vt:lpstr>
      <vt:lpstr>No_New_Solids</vt:lpstr>
      <vt:lpstr>3_Comp_No_New_Solids</vt:lpstr>
      <vt:lpstr>3_Comp</vt:lpstr>
      <vt:lpstr>Short-long</vt:lpstr>
      <vt:lpstr>Custom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Guirguis</dc:creator>
  <cp:lastModifiedBy>Peter Guirguis</cp:lastModifiedBy>
  <dcterms:created xsi:type="dcterms:W3CDTF">2022-01-17T17:00:53Z</dcterms:created>
  <dcterms:modified xsi:type="dcterms:W3CDTF">2022-03-24T19:33:36Z</dcterms:modified>
</cp:coreProperties>
</file>