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75" windowWidth="19440" windowHeight="7935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24519"/>
</workbook>
</file>

<file path=xl/calcChain.xml><?xml version="1.0" encoding="utf-8"?>
<calcChain xmlns="http://schemas.openxmlformats.org/spreadsheetml/2006/main">
  <c r="C6" i="3"/>
  <c r="D6"/>
  <c r="E6"/>
  <c r="F6"/>
  <c r="G6"/>
  <c r="H6"/>
  <c r="I6"/>
  <c r="J6"/>
  <c r="K6"/>
  <c r="B6"/>
  <c r="C5" i="1"/>
  <c r="D5"/>
  <c r="E5"/>
  <c r="F5"/>
  <c r="G5"/>
  <c r="H5"/>
  <c r="I5"/>
  <c r="J5"/>
  <c r="K5"/>
  <c r="B5"/>
  <c r="K93" i="6"/>
  <c r="C93"/>
  <c r="D93"/>
  <c r="E93"/>
  <c r="F93"/>
  <c r="G93"/>
  <c r="H93"/>
  <c r="I93"/>
  <c r="J93"/>
  <c r="B93"/>
  <c r="K13" i="1" l="1"/>
  <c r="C13"/>
  <c r="F13"/>
  <c r="G13"/>
  <c r="J13"/>
  <c r="B13"/>
  <c r="D13"/>
  <c r="E13"/>
  <c r="B6" i="6"/>
  <c r="C17" i="2"/>
  <c r="D17"/>
  <c r="E17"/>
  <c r="F17"/>
  <c r="G17"/>
  <c r="H17"/>
  <c r="I17"/>
  <c r="J17"/>
  <c r="K17"/>
  <c r="C18"/>
  <c r="D18"/>
  <c r="E18"/>
  <c r="F18"/>
  <c r="G18"/>
  <c r="H18"/>
  <c r="I18"/>
  <c r="J18"/>
  <c r="K18"/>
  <c r="B17"/>
  <c r="C4"/>
  <c r="D4"/>
  <c r="E4"/>
  <c r="E23" s="1"/>
  <c r="F4"/>
  <c r="G4"/>
  <c r="H4"/>
  <c r="I4"/>
  <c r="I23" s="1"/>
  <c r="J4"/>
  <c r="J23" s="1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8"/>
  <c r="D8"/>
  <c r="E8"/>
  <c r="F8"/>
  <c r="G8"/>
  <c r="H8"/>
  <c r="I8"/>
  <c r="J8"/>
  <c r="K8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F13"/>
  <c r="G13"/>
  <c r="H13"/>
  <c r="I13"/>
  <c r="J13"/>
  <c r="K13"/>
  <c r="C14"/>
  <c r="D14"/>
  <c r="E14"/>
  <c r="F14"/>
  <c r="G14"/>
  <c r="H14"/>
  <c r="I14"/>
  <c r="J14"/>
  <c r="K14"/>
  <c r="B14"/>
  <c r="B5"/>
  <c r="B4"/>
  <c r="C4" i="4"/>
  <c r="D4"/>
  <c r="E4"/>
  <c r="F4"/>
  <c r="G4"/>
  <c r="H4"/>
  <c r="I4"/>
  <c r="J4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4" i="3"/>
  <c r="D4"/>
  <c r="E4"/>
  <c r="F4"/>
  <c r="G4"/>
  <c r="H4"/>
  <c r="I4"/>
  <c r="J4"/>
  <c r="K4"/>
  <c r="C5"/>
  <c r="D5"/>
  <c r="E5"/>
  <c r="F5"/>
  <c r="G5"/>
  <c r="H5"/>
  <c r="I5"/>
  <c r="J5"/>
  <c r="K5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B5"/>
  <c r="C18" i="1"/>
  <c r="D18"/>
  <c r="E18"/>
  <c r="F18"/>
  <c r="G18"/>
  <c r="H18"/>
  <c r="I18"/>
  <c r="J18"/>
  <c r="K18"/>
  <c r="B18"/>
  <c r="C4"/>
  <c r="D4"/>
  <c r="E4"/>
  <c r="F4"/>
  <c r="G4"/>
  <c r="H4"/>
  <c r="I4"/>
  <c r="J4"/>
  <c r="K4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5"/>
  <c r="C14" s="1"/>
  <c r="D15"/>
  <c r="D14" s="1"/>
  <c r="E15"/>
  <c r="E14" s="1"/>
  <c r="F15"/>
  <c r="F14" s="1"/>
  <c r="G15"/>
  <c r="G14" s="1"/>
  <c r="H15"/>
  <c r="H14" s="1"/>
  <c r="I15"/>
  <c r="I14" s="1"/>
  <c r="J15"/>
  <c r="J14" s="1"/>
  <c r="K15"/>
  <c r="K14" s="1"/>
  <c r="B15"/>
  <c r="B14" s="1"/>
  <c r="H13"/>
  <c r="I13"/>
  <c r="B7"/>
  <c r="B4"/>
  <c r="A1"/>
  <c r="E1" i="6"/>
  <c r="E1" i="2" l="1"/>
  <c r="E1" i="4"/>
  <c r="E1" i="3"/>
  <c r="H16" i="2"/>
  <c r="H24" s="1"/>
  <c r="D16"/>
  <c r="K23"/>
  <c r="G16"/>
  <c r="G24" s="1"/>
  <c r="F23"/>
  <c r="C23"/>
  <c r="I16"/>
  <c r="I24" s="1"/>
  <c r="E16"/>
  <c r="E24" s="1"/>
  <c r="K16"/>
  <c r="C16"/>
  <c r="C24" s="1"/>
  <c r="G23"/>
  <c r="D24"/>
  <c r="J16"/>
  <c r="J24" s="1"/>
  <c r="F16"/>
  <c r="F24" s="1"/>
  <c r="B23"/>
  <c r="E6" i="1"/>
  <c r="E19" s="1"/>
  <c r="K24" i="2"/>
  <c r="H23"/>
  <c r="D23"/>
  <c r="I6" i="1"/>
  <c r="I19" s="1"/>
  <c r="J6"/>
  <c r="J19" s="1"/>
  <c r="F6"/>
  <c r="F19" s="1"/>
  <c r="K6"/>
  <c r="K19" s="1"/>
  <c r="G6"/>
  <c r="G19" s="1"/>
  <c r="C6"/>
  <c r="C19" s="1"/>
  <c r="H6"/>
  <c r="H19" s="1"/>
  <c r="D6"/>
  <c r="D19" s="1"/>
  <c r="B6"/>
  <c r="H1"/>
  <c r="C3" i="4" l="1"/>
  <c r="D3"/>
  <c r="E3"/>
  <c r="F3"/>
  <c r="G3"/>
  <c r="H3"/>
  <c r="I3"/>
  <c r="J3"/>
  <c r="K3"/>
  <c r="C3" i="2"/>
  <c r="D3"/>
  <c r="E3"/>
  <c r="F3"/>
  <c r="G3"/>
  <c r="H3"/>
  <c r="I3"/>
  <c r="J3"/>
  <c r="K3"/>
  <c r="C3" i="3"/>
  <c r="D3"/>
  <c r="E3"/>
  <c r="F3"/>
  <c r="G3"/>
  <c r="H3"/>
  <c r="I3"/>
  <c r="J3"/>
  <c r="K3"/>
  <c r="C3" i="1"/>
  <c r="D3"/>
  <c r="E3"/>
  <c r="F3"/>
  <c r="G3"/>
  <c r="H3"/>
  <c r="I3"/>
  <c r="J3"/>
  <c r="K3"/>
  <c r="B7" i="4" l="1"/>
  <c r="B6"/>
  <c r="B5"/>
  <c r="B4"/>
  <c r="B3"/>
  <c r="K21" i="2"/>
  <c r="J21"/>
  <c r="I21"/>
  <c r="H21"/>
  <c r="G21"/>
  <c r="F21"/>
  <c r="E21"/>
  <c r="D21"/>
  <c r="C21"/>
  <c r="B18"/>
  <c r="B21" s="1"/>
  <c r="B13"/>
  <c r="B12"/>
  <c r="B11"/>
  <c r="B10"/>
  <c r="B8"/>
  <c r="B7"/>
  <c r="B6"/>
  <c r="B3"/>
  <c r="J14" i="3"/>
  <c r="H14"/>
  <c r="F14"/>
  <c r="D14"/>
  <c r="B12"/>
  <c r="B11"/>
  <c r="B10"/>
  <c r="B9"/>
  <c r="B8"/>
  <c r="B7"/>
  <c r="B4"/>
  <c r="B3"/>
  <c r="N13" i="1"/>
  <c r="M13"/>
  <c r="L13"/>
  <c r="L15"/>
  <c r="B12"/>
  <c r="B11"/>
  <c r="B10"/>
  <c r="B9"/>
  <c r="B8"/>
  <c r="B20" i="2"/>
  <c r="B3" i="1"/>
  <c r="B24" i="2" l="1"/>
  <c r="B16"/>
  <c r="B14" i="3"/>
  <c r="E14"/>
  <c r="I14"/>
  <c r="C14"/>
  <c r="G14"/>
  <c r="K14"/>
  <c r="K23" i="1"/>
  <c r="G20" i="2"/>
  <c r="I20"/>
  <c r="K20"/>
  <c r="D20"/>
  <c r="F20"/>
  <c r="L14" i="1"/>
  <c r="L25" s="1"/>
  <c r="L23"/>
  <c r="H20" i="2"/>
  <c r="J20"/>
  <c r="C20"/>
  <c r="E20"/>
  <c r="L12" i="1"/>
  <c r="K24"/>
  <c r="L11"/>
  <c r="L10"/>
  <c r="L9"/>
  <c r="M9" s="1"/>
  <c r="L8"/>
  <c r="M8" s="1"/>
  <c r="L7"/>
  <c r="L6"/>
  <c r="L19" s="1"/>
  <c r="L24" s="1"/>
  <c r="L4"/>
  <c r="A1" i="3"/>
  <c r="A1" i="2"/>
  <c r="A1" i="4" s="1"/>
  <c r="H24" i="1"/>
  <c r="H23"/>
  <c r="I24"/>
  <c r="I23"/>
  <c r="J24"/>
  <c r="J23"/>
  <c r="B19"/>
  <c r="L5" l="1"/>
  <c r="N24"/>
  <c r="M24"/>
  <c r="N11"/>
  <c r="M11"/>
  <c r="M23"/>
  <c r="M4" s="1"/>
  <c r="N23"/>
  <c r="N4" s="1"/>
  <c r="H25"/>
  <c r="J25"/>
  <c r="K25"/>
  <c r="M25" s="1"/>
  <c r="I25"/>
  <c r="N9"/>
  <c r="N8"/>
  <c r="N25" l="1"/>
  <c r="M6"/>
  <c r="N6"/>
  <c r="M12" l="1"/>
  <c r="M10"/>
  <c r="N12"/>
  <c r="N10"/>
  <c r="N5"/>
  <c r="M5"/>
  <c r="M14"/>
  <c r="M15" s="1"/>
  <c r="N14" l="1"/>
  <c r="N15" s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<sst xmlns="http://schemas.openxmlformats.org/spreadsheetml/2006/main" count="146" uniqueCount="94">
  <si>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</si>
  <si>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</si>
  <si>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</si>
  <si>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</si>
  <si>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</si>
  <si>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</si>
  <si>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</si>
  <si>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</si>
  <si>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</si>
  <si>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</si>
  <si>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</si>
  <si>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</si>
  <si>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</si>
  <si>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</si>
  <si>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</si>
  <si>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</si>
  <si>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</si>
  <si>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</si>
  <si>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</si>
  <si>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</si>
  <si>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</si>
  <si>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</si>
  <si>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</si>
  <si>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</si>
  <si>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</si>
  <si>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</si>
  <si>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</si>
  <si>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</si>
  <si>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</si>
  <si>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</si>
  <si>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</si>
  <si>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</si>
  <si>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</si>
  <si>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</si>
  <si>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</si>
  <si>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</si>
  <si>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</si>
  <si>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</si>
  <si>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</si>
  <si>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</si>
  <si>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</si>
  <si>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</si>
  <si>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</si>
  <si>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</si>
  <si>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</si>
  <si>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</si>
  <si>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</si>
  <si>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</si>
  <si>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</si>
  <si>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</si>
  <si>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</si>
  <si>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</si>
  <si>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</si>
  <si>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</si>
  <si>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</si>
  <si>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</si>
  <si>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</si>
  <si>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</si>
  <si>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</si>
  <si>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</si>
  <si>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</si>
  <si>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</si>
  <si>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</si>
  <si>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</si>
  <si>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MANGALAM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</si>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</sst>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25"/>
  <sheetViews>
    <sheetView tabSelected="1" zoomScaleSheetLayoutView="10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N13" sqref="N13"/>
    </sheetView>
  </sheetViews>
  <sheetFormatPr defaultRowHeight="15"/>
  <cols>
    <col min="1" max="1" width="20.7109375" style="6" customWidth="1"/>
    <col min="2" max="6" width="13.5703125" style="6" customWidth="1"/>
    <col min="7" max="7" width="14.85546875" style="6" bestFit="1" customWidth="1"/>
    <col min="8" max="11" width="13.5703125" style="6" customWidth="1"/>
    <col min="12" max="12" width="13.28515625" style="6" customWidth="1"/>
    <col min="13" max="14" width="12.140625" style="6" customWidth="1"/>
    <col min="15" max="16384" width="9.140625" style="6"/>
  </cols>
  <sheetData>
    <row r="1" spans="1:14" s="8" customFormat="1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>
      <c r="A17" s="8" t="s">
        <v>15</v>
      </c>
    </row>
    <row r="18" spans="1:14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K22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0.7109375" style="6" customWidth="1"/>
    <col min="2" max="11" width="13.5703125" style="6" bestFit="1" customWidth="1"/>
    <col min="12" max="16384" width="9.140625" style="6"/>
  </cols>
  <sheetData>
    <row r="1" spans="1:11" s="8" customFormat="1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25"/>
  <sheetViews>
    <sheetView workbookViewId="0">
      <pane xSplit="1" ySplit="3" topLeftCell="F4" activePane="bottomRight" state="frozen"/>
      <selection activeCell="C4" sqref="C4"/>
      <selection pane="topRight" activeCell="C4" sqref="C4"/>
      <selection pane="bottomLeft" activeCell="C4" sqref="C4"/>
      <selection pane="bottomRight" activeCell="K11" sqref="K11"/>
    </sheetView>
  </sheetViews>
  <sheetFormatPr defaultRowHeight="15"/>
  <cols>
    <col min="1" max="1" width="22.85546875" style="11" bestFit="1" customWidth="1"/>
    <col min="2" max="2" width="13.5703125" style="11" customWidth="1"/>
    <col min="3" max="11" width="15.5703125" style="11" customWidth="1"/>
    <col min="12" max="16384" width="9.140625" style="11"/>
  </cols>
  <sheetData>
    <row r="1" spans="1:11" s="8" customFormat="1">
      <c r="A1" s="8" t="str">
        <f>'Profit &amp; Loss'!A1</f>
      </c>
      <c r="E1" t="str">
        <f>UPDATE</f>
      </c>
      <c r="G1"/>
      <c r="J1" s="4" t="s">
        <v>1</v>
      </c>
      <c r="K1" s="4"/>
    </row>
    <row r="2" spans="1:11">
      <c r="G2" s="8"/>
      <c r="H2" s="8"/>
    </row>
    <row r="3" spans="1:11" s="18" customFormat="1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>
      <c r="A24" s="8" t="s">
        <v>61</v>
      </c>
      <c r="B24" s="14" t="str">
        <f>IF(('Balance Sheet'!B10+'Balance Sheet'!B16)&gt;0,('Profit &amp; Loss'!B6-'Profit &amp; Loss'!B8-'Profit &amp; Loss'!B11)/('Balance Sheet'!B10+'Balance Sheet'!B16),"")</f>
      </c>
      <c r="C24" s="14" t="str">
        <f>IF(('Balance Sheet'!C10+'Balance Sheet'!C16)&gt;0,('Profit &amp; Loss'!C6-'Profit &amp; Loss'!C8-'Profit &amp; Loss'!C11)/('Balance Sheet'!C10+'Balance Sheet'!C16),"")</f>
      </c>
      <c r="D24" s="14" t="str">
        <f>IF(('Balance Sheet'!D10+'Balance Sheet'!D16)&gt;0,('Profit &amp; Loss'!D6-'Profit &amp; Loss'!D8-'Profit &amp; Loss'!D11)/('Balance Sheet'!D10+'Balance Sheet'!D16),"")</f>
      </c>
      <c r="E24" s="14" t="str">
        <f>IF(('Balance Sheet'!E10+'Balance Sheet'!E16)&gt;0,('Profit &amp; Loss'!E6-'Profit &amp; Loss'!E8-'Profit &amp; Loss'!E11)/('Balance Sheet'!E10+'Balance Sheet'!E16),"")</f>
      </c>
      <c r="F24" s="14" t="str">
        <f>IF(('Balance Sheet'!F10+'Balance Sheet'!F16)&gt;0,('Profit &amp; Loss'!F6-'Profit &amp; Loss'!F8-'Profit &amp; Loss'!F11)/('Balance Sheet'!F10+'Balance Sheet'!F16),"")</f>
      </c>
      <c r="G24" s="14" t="str">
        <f>IF(('Balance Sheet'!G10+'Balance Sheet'!G16)&gt;0,('Profit &amp; Loss'!G6-'Profit &amp; Loss'!G8-'Profit &amp; Loss'!G11)/('Balance Sheet'!G10+'Balance Sheet'!G16),"")</f>
      </c>
      <c r="H24" s="14" t="str">
        <f>IF(('Balance Sheet'!H10+'Balance Sheet'!H16)&gt;0,('Profit &amp; Loss'!H6-'Profit &amp; Loss'!H8-'Profit &amp; Loss'!H11)/('Balance Sheet'!H10+'Balance Sheet'!H16),"")</f>
      </c>
      <c r="I24" s="14" t="str">
        <f>IF(('Balance Sheet'!I10+'Balance Sheet'!I16)&gt;0,('Profit &amp; Loss'!I6-'Profit &amp; Loss'!I8-'Profit &amp; Loss'!I11)/('Balance Sheet'!I10+'Balance Sheet'!I16),"")</f>
      </c>
      <c r="J24" s="14" t="str">
        <f>IF(('Balance Sheet'!J10+'Balance Sheet'!J16)&gt;0,('Profit &amp; Loss'!J6-'Profit &amp; Loss'!J8-'Profit &amp; Loss'!J11)/('Balance Sheet'!J10+'Balance Sheet'!J16),"")</f>
      </c>
      <c r="K24" s="14" t="str">
        <f>IF(('Balance Sheet'!K10+'Balance Sheet'!K16)&gt;0,('Profit &amp; Loss'!K6-'Profit &amp; Loss'!K8-'Profit &amp; Loss'!K11)/('Balance Sheet'!K10+'Balance Sheet'!K16),"")</f>
      </c>
    </row>
    <row r="25" spans="1:11" s="18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K24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6.85546875" style="6" bestFit="1" customWidth="1"/>
    <col min="2" max="6" width="13.5703125" style="6" customWidth="1"/>
    <col min="7" max="11" width="13.5703125" style="6" bestFit="1" customWidth="1"/>
    <col min="12" max="16384" width="9.140625" style="6"/>
  </cols>
  <sheetData>
    <row r="1" spans="1:11" s="8" customFormat="1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16"/>
  <sheetViews>
    <sheetView workbookViewId="0">
      <selection activeCell="B8" sqref="B8"/>
    </sheetView>
  </sheetViews>
  <sheetFormatPr defaultRowHeight="15"/>
  <cols>
    <col min="1" max="1" width="9.140625" style="8"/>
    <col min="2" max="2" width="10.5703125" style="11" customWidth="1"/>
    <col min="3" max="3" width="13.28515625" style="26" customWidth="1"/>
    <col min="4" max="5" width="9.140625" style="11"/>
    <col min="6" max="6" width="6.85546875" style="11" customWidth="1"/>
    <col min="7" max="16384" width="9.140625" style="11"/>
  </cols>
  <sheetData>
    <row r="1" spans="1:7" ht="21">
      <c r="A1" s="25" t="s">
        <v>57</v>
      </c>
    </row>
    <row r="3" spans="1:7">
      <c r="A3" s="8" t="s">
        <v>48</v>
      </c>
    </row>
    <row r="4" spans="1:7">
      <c r="B4" s="11" t="s">
        <v>91</v>
      </c>
    </row>
    <row r="5" spans="1:7">
      <c r="B5" s="11" t="s">
        <v>49</v>
      </c>
    </row>
    <row r="7" spans="1:7">
      <c r="A7" s="8" t="s">
        <v>50</v>
      </c>
    </row>
    <row r="8" spans="1:7">
      <c r="B8" s="11" t="s">
        <v>51</v>
      </c>
      <c r="C8" s="27" t="s">
        <v>92</v>
      </c>
    </row>
    <row r="10" spans="1:7">
      <c r="A10" s="8" t="s">
        <v>52</v>
      </c>
    </row>
    <row r="11" spans="1:7">
      <c r="B11" s="11" t="s">
        <v>53</v>
      </c>
    </row>
    <row r="14" spans="1:7">
      <c r="A14" s="8" t="s">
        <v>54</v>
      </c>
    </row>
    <row r="15" spans="1:7">
      <c r="B15" s="11" t="s">
        <v>55</v>
      </c>
    </row>
    <row r="16" spans="1:7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3"/>
  <sheetViews>
    <sheetView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RowHeight="15"/>
  <cols>
    <col min="1" max="1" width="27.7109375" style="5" bestFit="1" customWidth="1"/>
    <col min="2" max="11" width="13.5703125" style="5" bestFit="1" customWidth="1"/>
    <col min="12" max="16384" width="9.140625" style="5"/>
  </cols>
  <sheetData>
    <row r="1" spans="1:11" s="1" customFormat="1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>
      <c r="A3" s="1" t="s">
        <v>63</v>
      </c>
      <c r="B3" s="5">
        <v>2.1</v>
      </c>
    </row>
    <row r="4" spans="1:11">
      <c r="A4" s="1"/>
    </row>
    <row r="5" spans="1:11">
      <c r="A5" s="1" t="s">
        <v>65</v>
      </c>
    </row>
    <row r="6" spans="1:11">
      <c r="A6" s="5" t="s">
        <v>42</v>
      </c>
      <c r="B6" s="5">
        <f>IF(B9&gt;0, B9/B8, 0)</f>
      </c>
    </row>
    <row r="7" spans="1:11">
      <c r="A7" s="5" t="s">
        <v>31</v>
      </c>
      <c r="B7">
        <v>10.00</v>
      </c>
    </row>
    <row r="8" spans="1:11">
      <c r="A8" s="5" t="s">
        <v>43</v>
      </c>
      <c r="B8">
        <v>235.90</v>
      </c>
    </row>
    <row r="9" spans="1:11">
      <c r="A9" s="5" t="s">
        <v>80</v>
      </c>
      <c r="B9">
        <v>629.62</v>
      </c>
    </row>
    <row r="15" spans="1:11">
      <c r="A15" s="1" t="s">
        <v>37</v>
      </c>
    </row>
    <row r="16" spans="1:11" s="24" customFormat="1">
      <c r="A16" s="23" t="s">
        <v>38</v>
      </c>
      <c r="B16" s="16">
        <v>39538.0</v>
      </c>
      <c r="C16" s="16">
        <v>39903.0</v>
      </c>
      <c r="D16" s="16">
        <v>40268.0</v>
      </c>
      <c r="E16" s="16">
        <v>40633.0</v>
      </c>
      <c r="F16" s="16">
        <v>40999.0</v>
      </c>
      <c r="G16" s="16">
        <v>41364.0</v>
      </c>
      <c r="H16" s="16">
        <v>41729.0</v>
      </c>
      <c r="I16" s="16">
        <v>42094.0</v>
      </c>
      <c r="J16" s="16">
        <v>42460.0</v>
      </c>
      <c r="K16" s="16">
        <v>42825.0</v>
      </c>
    </row>
    <row r="17" spans="1:1" s="9" customFormat="1">
      <c r="A17" s="9" t="s">
        <v>6</v>
      </c>
      <c r="B17">
        <v>510.90</v>
      </c>
      <c r="C17">
        <v>564.15</v>
      </c>
      <c r="D17">
        <v>613.69</v>
      </c>
      <c r="E17">
        <v>496.13</v>
      </c>
      <c r="F17">
        <v>630.77</v>
      </c>
      <c r="G17">
        <v>706.04</v>
      </c>
      <c r="H17">
        <v>697.31</v>
      </c>
      <c r="I17">
        <v>921.85</v>
      </c>
      <c r="J17">
        <v>968.72</v>
      </c>
      <c r="K17">
        <v>1048.86</v>
      </c>
    </row>
    <row r="18" spans="1:1" s="9" customFormat="1">
      <c r="A18" s="5" t="s">
        <v>81</v>
      </c>
      <c r="B18">
        <v>67.44</v>
      </c>
      <c r="C18">
        <v>74.12</v>
      </c>
      <c r="D18">
        <v>87.08</v>
      </c>
      <c r="E18">
        <v>91.51</v>
      </c>
      <c r="F18">
        <v>85.52</v>
      </c>
      <c r="G18">
        <v>112.50</v>
      </c>
      <c r="H18">
        <v>131.65</v>
      </c>
      <c r="I18">
        <v>221.13</v>
      </c>
      <c r="J18">
        <v>187.35</v>
      </c>
      <c r="K18">
        <v>143.68</v>
      </c>
    </row>
    <row r="19" spans="1:1" s="9" customFormat="1">
      <c r="A19" s="5" t="s">
        <v>82</v>
      </c>
      <c r="B19">
        <v>10.02</v>
      </c>
      <c r="C19">
        <v>-13.14</v>
      </c>
      <c r="D19">
        <v>10.74</v>
      </c>
      <c r="E19">
        <v>13.31</v>
      </c>
      <c r="F19">
        <v>-18.97</v>
      </c>
      <c r="G19">
        <v>36.25</v>
      </c>
      <c r="H19">
        <v>-27.13</v>
      </c>
      <c r="I19">
        <v>31.55</v>
      </c>
      <c r="J19">
        <v>-22.46</v>
      </c>
      <c r="K19">
        <v>-18.01</v>
      </c>
    </row>
    <row r="20" spans="1:1" s="9" customFormat="1">
      <c r="A20" s="5" t="s">
        <v>83</v>
      </c>
      <c r="B20">
        <v>129.59</v>
      </c>
      <c r="C20">
        <v>140.88</v>
      </c>
      <c r="D20">
        <v>155.25</v>
      </c>
      <c r="E20">
        <v>152.66</v>
      </c>
      <c r="F20">
        <v>164.66</v>
      </c>
      <c r="G20">
        <v>200.67</v>
      </c>
      <c r="H20">
        <v>171.52</v>
      </c>
      <c r="I20">
        <v>258.40</v>
      </c>
      <c r="J20">
        <v>177.60</v>
      </c>
      <c r="K20">
        <v>199.44</v>
      </c>
    </row>
    <row r="21" spans="1:1" s="9" customFormat="1">
      <c r="A21" s="5" t="s">
        <v>84</v>
      </c>
      <c r="B21">
        <v>25.93</v>
      </c>
      <c r="C21">
        <v>28.00</v>
      </c>
      <c r="D21">
        <v>25.12</v>
      </c>
      <c r="E21">
        <v>30.15</v>
      </c>
      <c r="F21">
        <v>34.34</v>
      </c>
      <c r="G21">
        <v>33.77</v>
      </c>
      <c r="H21">
        <v>30.87</v>
      </c>
      <c r="I21">
        <v>38.32</v>
      </c>
      <c r="J21">
        <v>52.59</v>
      </c>
      <c r="K21">
        <v>52.14</v>
      </c>
    </row>
    <row r="22" spans="1:1" s="9" customFormat="1">
      <c r="A22" s="5" t="s">
        <v>85</v>
      </c>
      <c r="B22">
        <v>20.32</v>
      </c>
      <c r="C22">
        <v>22.26</v>
      </c>
      <c r="D22">
        <v>23.58</v>
      </c>
      <c r="E22">
        <v>30.41</v>
      </c>
      <c r="F22">
        <v>32.29</v>
      </c>
      <c r="G22">
        <v>38.12</v>
      </c>
      <c r="H22">
        <v>42.58</v>
      </c>
      <c r="I22">
        <v>57.73</v>
      </c>
      <c r="J22">
        <v>72.45</v>
      </c>
      <c r="K22">
        <v>77.94</v>
      </c>
    </row>
    <row r="23" spans="1:1" s="9" customFormat="1">
      <c r="A23" s="5" t="s">
        <v>86</v>
      </c>
      <c r="B23">
        <v>117.14</v>
      </c>
      <c r="C23">
        <v>143.45</v>
      </c>
      <c r="D23">
        <v>134.46</v>
      </c>
      <c r="E23">
        <v>134.05</v>
      </c>
      <c r="F23">
        <v>177.96</v>
      </c>
      <c r="G23">
        <v>214.02</v>
      </c>
      <c r="H23">
        <v>223.12</v>
      </c>
      <c r="I23">
        <v>272.89</v>
      </c>
      <c r="J23">
        <v>265.93</v>
      </c>
      <c r="K23">
        <v>275.95</v>
      </c>
    </row>
    <row r="24" spans="1:1" s="9" customFormat="1">
      <c r="A24" s="5" t="s">
        <v>87</v>
      </c>
      <c r="B24">
        <v>5.83</v>
      </c>
      <c r="C24">
        <v>8.60</v>
      </c>
      <c r="D24">
        <v>7.50</v>
      </c>
      <c r="E24">
        <v>7.27</v>
      </c>
      <c r="F24">
        <v>13.57</v>
      </c>
      <c r="G24">
        <v>12.57</v>
      </c>
      <c r="H24">
        <v>14.69</v>
      </c>
      <c r="I24">
        <v>17.92</v>
      </c>
      <c r="J24">
        <v>145.65</v>
      </c>
      <c r="K24">
        <v>160.27</v>
      </c>
    </row>
    <row r="25" spans="1:1" s="9" customFormat="1">
      <c r="A25" s="9" t="s">
        <v>9</v>
      </c>
      <c r="B25">
        <v>5.83</v>
      </c>
      <c r="C25">
        <v>25.76</v>
      </c>
      <c r="D25">
        <v>20.01</v>
      </c>
      <c r="E25">
        <v>7.68</v>
      </c>
      <c r="F25">
        <v>6.63</v>
      </c>
      <c r="G25">
        <v>7.10</v>
      </c>
      <c r="H25">
        <v>4.63</v>
      </c>
      <c r="I25">
        <v>3.93</v>
      </c>
      <c r="J25">
        <v>6.58</v>
      </c>
      <c r="K25">
        <v>16.87</v>
      </c>
    </row>
    <row r="26" spans="1:1" s="9" customFormat="1">
      <c r="A26" s="9" t="s">
        <v>10</v>
      </c>
      <c r="B26">
        <v>17.70</v>
      </c>
      <c r="C26">
        <v>24.27</v>
      </c>
      <c r="D26">
        <v>25.36</v>
      </c>
      <c r="E26">
        <v>27.51</v>
      </c>
      <c r="F26">
        <v>32.04</v>
      </c>
      <c r="G26">
        <v>25.08</v>
      </c>
      <c r="H26">
        <v>27.74</v>
      </c>
      <c r="I26">
        <v>33.62</v>
      </c>
      <c r="J26">
        <v>36.66</v>
      </c>
      <c r="K26">
        <v>40.31</v>
      </c>
    </row>
    <row r="27" spans="1:1" s="9" customFormat="1">
      <c r="A27" s="9" t="s">
        <v>11</v>
      </c>
      <c r="B27">
        <v>2.95</v>
      </c>
      <c r="C27">
        <v>3.18</v>
      </c>
      <c r="D27">
        <v>1.96</v>
      </c>
      <c r="E27">
        <v>2.19</v>
      </c>
      <c r="F27">
        <v>3.11</v>
      </c>
      <c r="G27">
        <v>4.84</v>
      </c>
      <c r="H27">
        <v>8.71</v>
      </c>
      <c r="I27">
        <v>38.33</v>
      </c>
      <c r="J27">
        <v>45.94</v>
      </c>
      <c r="K27">
        <v>47.49</v>
      </c>
    </row>
    <row r="28" spans="1:1" s="9" customFormat="1">
      <c r="A28" s="9" t="s">
        <v>12</v>
      </c>
      <c r="B28">
        <v>139.85</v>
      </c>
      <c r="C28">
        <v>132.01</v>
      </c>
      <c r="D28">
        <v>184.13</v>
      </c>
      <c r="E28">
        <v>41.37</v>
      </c>
      <c r="F28">
        <v>74.94</v>
      </c>
      <c r="G28">
        <v>107.81</v>
      </c>
      <c r="H28">
        <v>23.93</v>
      </c>
      <c r="I28">
        <v>18.99</v>
      </c>
      <c r="J28">
        <v>-31.34</v>
      </c>
      <c r="K28">
        <v>50.48</v>
      </c>
    </row>
    <row r="29" spans="1:1" s="9" customFormat="1">
      <c r="A29" s="9" t="s">
        <v>13</v>
      </c>
      <c r="B29">
        <v>26.30</v>
      </c>
      <c r="C29">
        <v>34.85</v>
      </c>
      <c r="D29">
        <v>65.32</v>
      </c>
      <c r="E29">
        <v>3.13</v>
      </c>
      <c r="F29">
        <v>18.95</v>
      </c>
      <c r="G29">
        <v>30.44</v>
      </c>
      <c r="H29">
        <v>-5.68</v>
      </c>
      <c r="I29">
        <v>1.06</v>
      </c>
      <c r="J29">
        <v>-9.87</v>
      </c>
      <c r="K29">
        <v>13.84</v>
      </c>
    </row>
    <row r="30" spans="1:1" s="9" customFormat="1">
      <c r="A30" s="9" t="s">
        <v>14</v>
      </c>
      <c r="B30">
        <v>113.55</v>
      </c>
      <c r="C30">
        <v>97.16</v>
      </c>
      <c r="D30">
        <v>118.81</v>
      </c>
      <c r="E30">
        <v>38.24</v>
      </c>
      <c r="F30">
        <v>55.99</v>
      </c>
      <c r="G30">
        <v>77.37</v>
      </c>
      <c r="H30">
        <v>29.61</v>
      </c>
      <c r="I30">
        <v>17.92</v>
      </c>
      <c r="J30">
        <v>-21.46</v>
      </c>
      <c r="K30">
        <v>36.63</v>
      </c>
    </row>
    <row r="31" spans="1:1" s="9" customFormat="1">
      <c r="A31" s="9" t="s">
        <v>71</v>
      </c>
      <c r="B31">
        <v>14.12</v>
      </c>
      <c r="C31">
        <v>15.42</v>
      </c>
      <c r="D31">
        <v>16.02</v>
      </c>
      <c r="E31">
        <v>16.02</v>
      </c>
      <c r="F31">
        <v>16.02</v>
      </c>
      <c r="G31">
        <v>16.02</v>
      </c>
      <c r="H31">
        <v>8.01</v>
      </c>
      <c r="I31">
        <v>5.34</v>
      </c>
    </row>
    <row r="32" spans="1:1" s="9" customFormat="1"/>
    <row r="33" spans="1:11">
      <c r="A33" s="9"/>
    </row>
    <row r="34" spans="1:11">
      <c r="A34" s="9"/>
    </row>
    <row r="35" spans="1:11">
      <c r="A35" s="9"/>
    </row>
    <row r="36" spans="1:11">
      <c r="A36" s="9"/>
    </row>
    <row r="37" spans="1:11">
      <c r="A37" s="9"/>
    </row>
    <row r="38" spans="1:11">
      <c r="A38" s="9"/>
    </row>
    <row r="39" spans="1:11">
      <c r="A39" s="9"/>
    </row>
    <row r="40" spans="1:11">
      <c r="A40" s="1" t="s">
        <v>39</v>
      </c>
    </row>
    <row r="41" spans="1:11" s="24" customFormat="1">
      <c r="A41" s="23" t="s">
        <v>38</v>
      </c>
      <c r="B41" s="16">
        <v>42369.0</v>
      </c>
      <c r="C41" s="16">
        <v>42460.0</v>
      </c>
      <c r="D41" s="16">
        <v>42551.0</v>
      </c>
      <c r="E41" s="16">
        <v>42643.0</v>
      </c>
      <c r="F41" s="16">
        <v>42735.0</v>
      </c>
      <c r="G41" s="16">
        <v>42825.0</v>
      </c>
      <c r="H41" s="16">
        <v>42916.0</v>
      </c>
      <c r="I41" s="16">
        <v>43008.0</v>
      </c>
      <c r="J41" s="16">
        <v>43100.0</v>
      </c>
      <c r="K41" s="16">
        <v>43190.0</v>
      </c>
    </row>
    <row r="42" spans="1:11" s="9" customFormat="1">
      <c r="A42" s="9" t="s">
        <v>6</v>
      </c>
      <c r="B42">
        <v>212.57</v>
      </c>
      <c r="C42">
        <v>215.61</v>
      </c>
      <c r="D42">
        <v>225.17</v>
      </c>
      <c r="E42">
        <v>189.45</v>
      </c>
      <c r="F42">
        <v>233.82</v>
      </c>
      <c r="G42">
        <v>256.43</v>
      </c>
      <c r="H42">
        <v>252.59</v>
      </c>
      <c r="I42">
        <v>237.34</v>
      </c>
      <c r="J42">
        <v>291.99</v>
      </c>
      <c r="K42">
        <v>304.22</v>
      </c>
    </row>
    <row r="43" spans="1:11" s="9" customFormat="1">
      <c r="A43" s="9" t="s">
        <v>7</v>
      </c>
      <c r="B43">
        <v>202.14</v>
      </c>
      <c r="C43">
        <v>180.60</v>
      </c>
      <c r="D43">
        <v>177.08</v>
      </c>
      <c r="E43">
        <v>168.05</v>
      </c>
      <c r="F43">
        <v>212.51</v>
      </c>
      <c r="G43">
        <v>229.52</v>
      </c>
      <c r="H43">
        <v>213.46</v>
      </c>
      <c r="I43">
        <v>209.99</v>
      </c>
      <c r="J43">
        <v>283.84</v>
      </c>
      <c r="K43">
        <v>292.56</v>
      </c>
    </row>
    <row r="44" spans="1:11" s="9" customFormat="1">
      <c r="A44" s="9" t="s">
        <v>9</v>
      </c>
      <c r="B44">
        <v>1.98</v>
      </c>
      <c r="C44">
        <v>1.87</v>
      </c>
      <c r="D44">
        <v>1.58</v>
      </c>
      <c r="E44">
        <v>5.07</v>
      </c>
      <c r="F44">
        <v>2.62</v>
      </c>
      <c r="G44">
        <v>11.29</v>
      </c>
      <c r="H44">
        <v>4.39</v>
      </c>
      <c r="I44">
        <v>2.61</v>
      </c>
      <c r="J44">
        <v>11.17</v>
      </c>
      <c r="K44">
        <v>5.99</v>
      </c>
    </row>
    <row r="45" spans="1:11" s="9" customFormat="1">
      <c r="A45" s="9" t="s">
        <v>10</v>
      </c>
      <c r="B45">
        <v>8.99</v>
      </c>
      <c r="C45">
        <v>9.97</v>
      </c>
      <c r="D45">
        <v>9.04</v>
      </c>
      <c r="E45">
        <v>10.34</v>
      </c>
      <c r="F45">
        <v>10.60</v>
      </c>
      <c r="G45">
        <v>10.34</v>
      </c>
      <c r="H45">
        <v>10.55</v>
      </c>
      <c r="I45">
        <v>10.95</v>
      </c>
      <c r="J45">
        <v>11.30</v>
      </c>
      <c r="K45">
        <v>11.41</v>
      </c>
    </row>
    <row r="46" spans="1:11" s="9" customFormat="1">
      <c r="A46" s="9" t="s">
        <v>11</v>
      </c>
      <c r="B46">
        <v>10.19</v>
      </c>
      <c r="C46">
        <v>9.96</v>
      </c>
      <c r="D46">
        <v>11.38</v>
      </c>
      <c r="E46">
        <v>9.45</v>
      </c>
      <c r="F46">
        <v>11.64</v>
      </c>
      <c r="G46">
        <v>15.02</v>
      </c>
      <c r="H46">
        <v>13.35</v>
      </c>
      <c r="I46">
        <v>11.71</v>
      </c>
      <c r="J46">
        <v>11.60</v>
      </c>
      <c r="K46">
        <v>10.61</v>
      </c>
    </row>
    <row r="47" spans="1:11" s="9" customFormat="1">
      <c r="A47" s="9" t="s">
        <v>12</v>
      </c>
      <c r="B47">
        <v>-6.78</v>
      </c>
      <c r="C47">
        <v>16.96</v>
      </c>
      <c r="D47">
        <v>29.25</v>
      </c>
      <c r="E47">
        <v>6.68</v>
      </c>
      <c r="F47">
        <v>1.69</v>
      </c>
      <c r="G47">
        <v>12.84</v>
      </c>
      <c r="H47">
        <v>19.63</v>
      </c>
      <c r="I47">
        <v>7.30</v>
      </c>
      <c r="J47">
        <v>-3.58</v>
      </c>
      <c r="K47">
        <v>-4.38</v>
      </c>
    </row>
    <row r="48" spans="1:11" s="9" customFormat="1">
      <c r="A48" s="9" t="s">
        <v>13</v>
      </c>
      <c r="B48">
        <v>-7.23</v>
      </c>
      <c r="C48">
        <v>2.96</v>
      </c>
      <c r="D48">
        <v>6.66</v>
      </c>
      <c r="E48">
        <v>1.97</v>
      </c>
      <c r="F48">
        <v>-4.15</v>
      </c>
      <c r="G48">
        <v>9.36</v>
      </c>
      <c r="H48">
        <v>7.52</v>
      </c>
      <c r="I48">
        <v>6.23</v>
      </c>
      <c r="J48">
        <v>-6.29</v>
      </c>
      <c r="K48">
        <v>0.12</v>
      </c>
    </row>
    <row r="49" spans="1:11" s="9" customFormat="1">
      <c r="A49" s="9" t="s">
        <v>14</v>
      </c>
      <c r="B49">
        <v>0.46</v>
      </c>
      <c r="C49">
        <v>14.00</v>
      </c>
      <c r="D49">
        <v>22.59</v>
      </c>
      <c r="E49">
        <v>4.72</v>
      </c>
      <c r="F49">
        <v>5.85</v>
      </c>
      <c r="G49">
        <v>3.48</v>
      </c>
      <c r="H49">
        <v>12.11</v>
      </c>
      <c r="I49">
        <v>1.07</v>
      </c>
      <c r="J49">
        <v>2.70</v>
      </c>
      <c r="K49">
        <v>-4.51</v>
      </c>
    </row>
    <row r="50" spans="1:11">
      <c r="A50" s="9" t="s">
        <v>8</v>
      </c>
      <c r="B50">
        <v>10.43</v>
      </c>
      <c r="C50">
        <v>35.01</v>
      </c>
      <c r="D50">
        <v>48.09</v>
      </c>
      <c r="E50">
        <v>21.40</v>
      </c>
      <c r="F50">
        <v>21.31</v>
      </c>
      <c r="G50">
        <v>26.91</v>
      </c>
      <c r="H50">
        <v>39.13</v>
      </c>
      <c r="I50">
        <v>27.35</v>
      </c>
      <c r="J50">
        <v>8.15</v>
      </c>
      <c r="K50">
        <v>11.66</v>
      </c>
    </row>
    <row r="51" spans="1:11">
      <c r="A51" s="9"/>
    </row>
    <row r="52" spans="1:11">
      <c r="A52" s="9"/>
    </row>
    <row r="53" spans="1:11">
      <c r="A53" s="9"/>
    </row>
    <row r="54" spans="1:11">
      <c r="A54" s="9"/>
    </row>
    <row r="55" spans="1:11">
      <c r="A55" s="1" t="s">
        <v>40</v>
      </c>
    </row>
    <row r="56" spans="1:11" s="24" customFormat="1">
      <c r="A56" s="23" t="s">
        <v>38</v>
      </c>
      <c r="B56" s="16">
        <v>39538.0</v>
      </c>
      <c r="C56" s="16">
        <v>39903.0</v>
      </c>
      <c r="D56" s="16">
        <v>40268.0</v>
      </c>
      <c r="E56" s="16">
        <v>40633.0</v>
      </c>
      <c r="F56" s="16">
        <v>40999.0</v>
      </c>
      <c r="G56" s="16">
        <v>41364.0</v>
      </c>
      <c r="H56" s="16">
        <v>41729.0</v>
      </c>
      <c r="I56" s="16">
        <v>42094.0</v>
      </c>
      <c r="J56" s="16">
        <v>42460.0</v>
      </c>
      <c r="K56" s="16">
        <v>42825.0</v>
      </c>
    </row>
    <row r="57" spans="1:11">
      <c r="A57" s="9" t="s">
        <v>24</v>
      </c>
      <c r="B57">
        <v>28.25</v>
      </c>
      <c r="C57">
        <v>28.03</v>
      </c>
      <c r="D57">
        <v>26.69</v>
      </c>
      <c r="E57">
        <v>26.69</v>
      </c>
      <c r="F57">
        <v>26.69</v>
      </c>
      <c r="G57">
        <v>26.69</v>
      </c>
      <c r="H57">
        <v>26.69</v>
      </c>
      <c r="I57">
        <v>26.69</v>
      </c>
      <c r="J57">
        <v>26.69</v>
      </c>
      <c r="K57">
        <v>26.69</v>
      </c>
    </row>
    <row r="58" spans="1:11">
      <c r="A58" s="9" t="s">
        <v>25</v>
      </c>
      <c r="B58">
        <v>188.47</v>
      </c>
      <c r="C58">
        <v>261.04</v>
      </c>
      <c r="D58">
        <v>354.96</v>
      </c>
      <c r="E58">
        <v>362.96</v>
      </c>
      <c r="F58">
        <v>400.61</v>
      </c>
      <c r="G58">
        <v>460.73</v>
      </c>
      <c r="H58">
        <v>475.50</v>
      </c>
      <c r="I58">
        <v>486.15</v>
      </c>
      <c r="J58">
        <v>446.55</v>
      </c>
      <c r="K58">
        <v>479.31</v>
      </c>
    </row>
    <row r="59" spans="1:11">
      <c r="A59" s="9" t="s">
        <v>72</v>
      </c>
      <c r="B59">
        <v>72.40</v>
      </c>
      <c r="C59">
        <v>15.51</v>
      </c>
      <c r="D59">
        <v>10.16</v>
      </c>
      <c r="E59">
        <v>13.51</v>
      </c>
      <c r="G59">
        <v>211.00</v>
      </c>
      <c r="H59">
        <v>367.98</v>
      </c>
      <c r="I59">
        <v>382.04</v>
      </c>
      <c r="J59">
        <v>428.06</v>
      </c>
      <c r="K59">
        <v>390.86</v>
      </c>
    </row>
    <row r="60" spans="1:11">
      <c r="A60" s="9" t="s">
        <v>73</v>
      </c>
      <c r="B60">
        <v>164.26</v>
      </c>
      <c r="C60">
        <v>212.80</v>
      </c>
      <c r="D60">
        <v>259.47</v>
      </c>
      <c r="E60">
        <v>248.08</v>
      </c>
      <c r="F60">
        <v>213.60</v>
      </c>
      <c r="G60">
        <v>280.11</v>
      </c>
      <c r="H60">
        <v>313.04</v>
      </c>
      <c r="I60">
        <v>391.79</v>
      </c>
      <c r="J60">
        <v>410.42</v>
      </c>
      <c r="K60">
        <v>445.43</v>
      </c>
    </row>
    <row r="61" spans="1:11" s="1" customFormat="1">
      <c r="A61" s="1" t="s">
        <v>26</v>
      </c>
      <c r="B61">
        <v>453.38</v>
      </c>
      <c r="C61">
        <v>517.38</v>
      </c>
      <c r="D61">
        <v>651.28</v>
      </c>
      <c r="E61">
        <v>651.24</v>
      </c>
      <c r="F61">
        <v>640.90</v>
      </c>
      <c r="G61">
        <v>978.53</v>
      </c>
      <c r="H61">
        <v>1183.21</v>
      </c>
      <c r="I61">
        <v>1286.67</v>
      </c>
      <c r="J61">
        <v>1311.72</v>
      </c>
      <c r="K61">
        <v>1342.29</v>
      </c>
    </row>
    <row r="62" spans="1:11">
      <c r="A62" s="9" t="s">
        <v>27</v>
      </c>
      <c r="B62">
        <v>238.67</v>
      </c>
      <c r="C62">
        <v>276.53</v>
      </c>
      <c r="D62">
        <v>258.10</v>
      </c>
      <c r="E62">
        <v>351.08</v>
      </c>
      <c r="F62">
        <v>352.49</v>
      </c>
      <c r="G62">
        <v>349.15</v>
      </c>
      <c r="H62">
        <v>515.01</v>
      </c>
      <c r="I62">
        <v>756.65</v>
      </c>
      <c r="J62">
        <v>744.26</v>
      </c>
      <c r="K62">
        <v>813.59</v>
      </c>
    </row>
    <row r="63" spans="1:11">
      <c r="A63" s="9" t="s">
        <v>28</v>
      </c>
      <c r="B63">
        <v>19.19</v>
      </c>
      <c r="C63">
        <v>4.78</v>
      </c>
      <c r="D63">
        <v>63.20</v>
      </c>
      <c r="E63">
        <v>8.12</v>
      </c>
      <c r="F63">
        <v>18.93</v>
      </c>
      <c r="G63">
        <v>214.09</v>
      </c>
      <c r="H63">
        <v>255.04</v>
      </c>
      <c r="I63">
        <v>30.77</v>
      </c>
      <c r="J63">
        <v>70.93</v>
      </c>
      <c r="K63">
        <v>48.77</v>
      </c>
    </row>
    <row r="64" spans="1:11">
      <c r="A64" s="9" t="s">
        <v>29</v>
      </c>
      <c r="B64">
        <v>5.97</v>
      </c>
      <c r="C64">
        <v>8.08</v>
      </c>
      <c r="D64">
        <v>19.50</v>
      </c>
      <c r="E64">
        <v>1.10</v>
      </c>
      <c r="F64">
        <v>1.10</v>
      </c>
      <c r="G64">
        <v>35.57</v>
      </c>
      <c r="H64">
        <v>35.57</v>
      </c>
      <c r="I64">
        <v>35.80</v>
      </c>
      <c r="J64">
        <v>19.54</v>
      </c>
      <c r="K64">
        <v>28.08</v>
      </c>
    </row>
    <row r="65" spans="1:1">
      <c r="A65" s="9" t="s">
        <v>74</v>
      </c>
      <c r="B65">
        <v>189.55</v>
      </c>
      <c r="C65">
        <v>227.99</v>
      </c>
      <c r="D65">
        <v>310.48</v>
      </c>
      <c r="E65">
        <v>290.94</v>
      </c>
      <c r="F65">
        <v>268.38</v>
      </c>
      <c r="G65">
        <v>379.72</v>
      </c>
      <c r="H65">
        <v>377.59</v>
      </c>
      <c r="I65">
        <v>463.45</v>
      </c>
      <c r="J65">
        <v>476.99</v>
      </c>
      <c r="K65">
        <v>451.85</v>
      </c>
    </row>
    <row r="66" spans="1:1" s="1" customFormat="1">
      <c r="A66" s="1" t="s">
        <v>26</v>
      </c>
      <c r="B66">
        <v>453.38</v>
      </c>
      <c r="C66">
        <v>517.38</v>
      </c>
      <c r="D66">
        <v>651.28</v>
      </c>
      <c r="E66">
        <v>651.24</v>
      </c>
      <c r="F66">
        <v>640.90</v>
      </c>
      <c r="G66">
        <v>978.53</v>
      </c>
      <c r="H66">
        <v>1183.21</v>
      </c>
      <c r="I66">
        <v>1286.67</v>
      </c>
      <c r="J66">
        <v>1311.72</v>
      </c>
      <c r="K66">
        <v>1342.29</v>
      </c>
    </row>
    <row r="67" spans="1:1" s="9" customFormat="1">
      <c r="A67" s="9" t="s">
        <v>79</v>
      </c>
      <c r="B67">
        <v>5.39</v>
      </c>
      <c r="C67">
        <v>5.76</v>
      </c>
      <c r="D67">
        <v>9.18</v>
      </c>
      <c r="E67">
        <v>11.80</v>
      </c>
      <c r="F67">
        <v>28.67</v>
      </c>
      <c r="G67">
        <v>30.15</v>
      </c>
      <c r="H67">
        <v>22.73</v>
      </c>
      <c r="I67">
        <v>28.83</v>
      </c>
      <c r="J67">
        <v>34.70</v>
      </c>
      <c r="K67">
        <v>34.34</v>
      </c>
    </row>
    <row r="68" spans="1:1">
      <c r="A68" s="9" t="s">
        <v>45</v>
      </c>
      <c r="B68">
        <v>84.92</v>
      </c>
      <c r="C68">
        <v>46.25</v>
      </c>
      <c r="D68">
        <v>63.43</v>
      </c>
      <c r="E68">
        <v>65.56</v>
      </c>
      <c r="F68">
        <v>58.23</v>
      </c>
      <c r="G68">
        <v>136.60</v>
      </c>
      <c r="H68">
        <v>115.93</v>
      </c>
      <c r="I68">
        <v>158.52</v>
      </c>
      <c r="J68">
        <v>115.93</v>
      </c>
      <c r="K68">
        <v>101.57</v>
      </c>
    </row>
    <row r="69" spans="1:1">
      <c r="A69" s="5" t="s">
        <v>88</v>
      </c>
      <c r="B69">
        <v>14.51</v>
      </c>
      <c r="C69">
        <v>44.08</v>
      </c>
      <c r="D69">
        <v>70.07</v>
      </c>
      <c r="E69">
        <v>25.80</v>
      </c>
      <c r="F69">
        <v>43.65</v>
      </c>
      <c r="G69">
        <v>92.33</v>
      </c>
      <c r="H69">
        <v>46.35</v>
      </c>
      <c r="I69">
        <v>28.68</v>
      </c>
      <c r="J69">
        <v>29.49</v>
      </c>
      <c r="K69">
        <v>25.06</v>
      </c>
    </row>
    <row r="70" spans="1:1">
      <c r="A70" s="5" t="s">
        <v>75</v>
      </c>
      <c r="B70">
        <v>28246758.00</v>
      </c>
      <c r="C70">
        <v>28033198.00</v>
      </c>
      <c r="D70">
        <v>26693780.00</v>
      </c>
      <c r="E70">
        <v>26693780.00</v>
      </c>
      <c r="F70">
        <v>26693780.00</v>
      </c>
      <c r="G70">
        <v>26693780.00</v>
      </c>
      <c r="H70">
        <v>26693780.00</v>
      </c>
      <c r="I70">
        <v>26693780.00</v>
      </c>
      <c r="J70">
        <v>26693780.00</v>
      </c>
      <c r="K70">
        <v>26693780.00</v>
      </c>
    </row>
    <row r="71" spans="1:1">
      <c r="A71" s="5" t="s">
        <v>76</v>
      </c>
    </row>
    <row r="72" spans="1:1">
      <c r="A72" s="5" t="s">
        <v>89</v>
      </c>
      <c r="B72">
        <v>10.00</v>
      </c>
      <c r="C72">
        <v>10.00</v>
      </c>
      <c r="D72">
        <v>10.00</v>
      </c>
      <c r="E72">
        <v>10.00</v>
      </c>
      <c r="F72">
        <v>10.00</v>
      </c>
      <c r="G72">
        <v>10.00</v>
      </c>
      <c r="H72">
        <v>10.00</v>
      </c>
      <c r="I72">
        <v>10.00</v>
      </c>
      <c r="J72">
        <v>10.00</v>
      </c>
      <c r="K72">
        <v>10.00</v>
      </c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1" t="s">
        <v>41</v>
      </c>
    </row>
    <row r="81" spans="1:11" s="24" customFormat="1">
      <c r="A81" s="23" t="s">
        <v>38</v>
      </c>
      <c r="B81" s="16">
        <v>39538.0</v>
      </c>
      <c r="C81" s="16">
        <v>39903.0</v>
      </c>
      <c r="D81" s="16">
        <v>40268.0</v>
      </c>
      <c r="E81" s="16">
        <v>40633.0</v>
      </c>
      <c r="F81" s="16">
        <v>40999.0</v>
      </c>
      <c r="G81" s="16">
        <v>41364.0</v>
      </c>
      <c r="H81" s="16">
        <v>41729.0</v>
      </c>
      <c r="I81" s="16">
        <v>42094.0</v>
      </c>
      <c r="J81" s="16">
        <v>42460.0</v>
      </c>
      <c r="K81" s="16">
        <v>42825.0</v>
      </c>
    </row>
    <row r="82" spans="1:11" s="1" customFormat="1">
      <c r="A82" s="9" t="s">
        <v>32</v>
      </c>
      <c r="B82">
        <v>87.36</v>
      </c>
      <c r="C82">
        <v>136.34</v>
      </c>
      <c r="D82">
        <v>128.24</v>
      </c>
      <c r="E82">
        <v>-2.71</v>
      </c>
      <c r="F82">
        <v>86.76</v>
      </c>
      <c r="G82">
        <v>106.31</v>
      </c>
      <c r="H82">
        <v>62.97</v>
      </c>
      <c r="I82">
        <v>48.34</v>
      </c>
      <c r="J82">
        <v>74.53</v>
      </c>
    </row>
    <row r="83" spans="1:11" s="9" customFormat="1">
      <c r="A83" s="9" t="s">
        <v>33</v>
      </c>
      <c r="B83">
        <v>-84.67</v>
      </c>
      <c r="C83">
        <v>-42.24</v>
      </c>
      <c r="D83">
        <v>-67.77</v>
      </c>
      <c r="E83">
        <v>-38.07</v>
      </c>
      <c r="F83">
        <v>-40.14</v>
      </c>
      <c r="G83">
        <v>-241.50</v>
      </c>
      <c r="H83">
        <v>-225.52</v>
      </c>
      <c r="I83">
        <v>-50.22</v>
      </c>
      <c r="J83">
        <v>-61.82</v>
      </c>
    </row>
    <row r="84" spans="1:11" s="9" customFormat="1">
      <c r="A84" s="9" t="s">
        <v>34</v>
      </c>
      <c r="B84">
        <v>-13.33</v>
      </c>
      <c r="C84">
        <v>-64.53</v>
      </c>
      <c r="D84">
        <v>-34.48</v>
      </c>
      <c r="E84">
        <v>-17.39</v>
      </c>
      <c r="F84">
        <v>-21.59</v>
      </c>
      <c r="G84">
        <v>187.12</v>
      </c>
      <c r="H84">
        <v>116.45</v>
      </c>
      <c r="I84">
        <v>-18.37</v>
      </c>
      <c r="J84">
        <v>-12.79</v>
      </c>
    </row>
    <row r="85" spans="1:11" s="1" customFormat="1">
      <c r="A85" s="9" t="s">
        <v>35</v>
      </c>
      <c r="B85">
        <v>-10.64</v>
      </c>
      <c r="C85">
        <v>29.57</v>
      </c>
      <c r="D85">
        <v>25.99</v>
      </c>
      <c r="E85">
        <v>-58.17</v>
      </c>
      <c r="F85">
        <v>25.03</v>
      </c>
      <c r="G85">
        <v>51.93</v>
      </c>
      <c r="H85">
        <v>-46.10</v>
      </c>
      <c r="I85">
        <v>-20.26</v>
      </c>
      <c r="J85">
        <v>-0.08</v>
      </c>
    </row>
    <row r="86" spans="1:11">
      <c r="A86" s="9"/>
    </row>
    <row r="87" spans="1:11">
      <c r="A87" s="9"/>
    </row>
    <row r="88" spans="1:11">
      <c r="A88" s="9"/>
    </row>
    <row r="89" spans="1:11">
      <c r="A89" s="9"/>
    </row>
    <row r="90" spans="1:11" s="1" customFormat="1">
      <c r="A90" s="1" t="s">
        <v>78</v>
      </c>
      <c r="B90">
        <v>137.17</v>
      </c>
      <c r="C90">
        <v>73.41</v>
      </c>
      <c r="D90">
        <v>202.86</v>
      </c>
      <c r="E90">
        <v>119.30</v>
      </c>
      <c r="F90">
        <v>138.38</v>
      </c>
      <c r="G90">
        <v>131.34</v>
      </c>
      <c r="H90">
        <v>131.63</v>
      </c>
      <c r="I90">
        <v>277.02</v>
      </c>
      <c r="J90">
        <v>250.89</v>
      </c>
      <c r="K90">
        <v>358.99</v>
      </c>
    </row>
    <row r="92" spans="1:11" s="1" customFormat="1">
      <c r="A92" s="1" t="s">
        <v>77</v>
      </c>
    </row>
    <row r="93" spans="1:11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</cp:lastModifiedBy>
  <cp:lastPrinted>2012-12-06T18:14:13Z</cp:lastPrinted>
  <dcterms:created xsi:type="dcterms:W3CDTF">2012-08-17T09:55:37Z</dcterms:created>
  <dcterms:modified xsi:type="dcterms:W3CDTF">2016-02-09T10:19:00Z</dcterms:modified>
</cp:coreProperties>
</file>