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DAN_IT\Excel\"/>
    </mc:Choice>
  </mc:AlternateContent>
  <xr:revisionPtr revIDLastSave="0" documentId="13_ncr:1_{7DB304C6-94B7-442C-9017-07110853F95C}" xr6:coauthVersionLast="45" xr6:coauthVersionMax="45" xr10:uidLastSave="{00000000-0000-0000-0000-000000000000}"/>
  <bookViews>
    <workbookView xWindow="-108" yWindow="-108" windowWidth="23256" windowHeight="12456" xr2:uid="{2F43B59A-29CA-466A-9B36-E961AA051D99}"/>
  </bookViews>
  <sheets>
    <sheet name="Dashboard_Final" sheetId="7" r:id="rId1"/>
    <sheet name="Source_data" sheetId="1" r:id="rId2"/>
    <sheet name="Working" sheetId="5" r:id="rId3"/>
    <sheet name="Dashboard_Wireframe" sheetId="6" r:id="rId4"/>
  </sheets>
  <definedNames>
    <definedName name="Роздільник_Category">#N/A</definedName>
    <definedName name="Роздільник_Category1">#N/A</definedName>
    <definedName name="Роздільник_Category2">#N/A</definedName>
    <definedName name="Роздільник_Segment">#N/A</definedName>
    <definedName name="Роздільник_Segment1">#N/A</definedName>
    <definedName name="Роздільник_Segment2">#N/A</definedName>
    <definedName name="Роздільник_Ship_Mod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5" i="5" l="1"/>
  <c r="E67" i="5"/>
  <c r="E68" i="5"/>
  <c r="E69" i="5"/>
  <c r="E70" i="5"/>
  <c r="E71" i="5"/>
  <c r="E72" i="5"/>
  <c r="E73" i="5"/>
  <c r="E74" i="5"/>
  <c r="E75" i="5"/>
  <c r="D67" i="5"/>
  <c r="D68" i="5"/>
  <c r="D69" i="5"/>
  <c r="D70" i="5"/>
  <c r="D71" i="5"/>
  <c r="D72" i="5"/>
  <c r="D73" i="5"/>
  <c r="D74" i="5"/>
  <c r="D75" i="5"/>
  <c r="E66" i="5"/>
  <c r="D66" i="5"/>
  <c r="I17" i="7" l="1"/>
  <c r="I18" i="7"/>
  <c r="I19" i="7"/>
  <c r="I20" i="7"/>
  <c r="I21" i="7"/>
  <c r="I22" i="7"/>
  <c r="I23" i="7"/>
  <c r="I24" i="7"/>
  <c r="I25" i="7"/>
  <c r="J17" i="7"/>
  <c r="J18" i="7"/>
  <c r="J19" i="7"/>
  <c r="J20" i="7"/>
  <c r="J21" i="7"/>
  <c r="J22" i="7"/>
  <c r="J23" i="7"/>
  <c r="J24" i="7"/>
  <c r="J25" i="7"/>
  <c r="J16" i="7"/>
  <c r="I16" i="7"/>
  <c r="H17" i="7"/>
  <c r="H18" i="7"/>
  <c r="H19" i="7"/>
  <c r="H20" i="7"/>
  <c r="H21" i="7"/>
  <c r="H22" i="7"/>
  <c r="H23" i="7"/>
  <c r="H24" i="7"/>
  <c r="H25" i="7"/>
  <c r="H16" i="7"/>
  <c r="C16" i="7"/>
  <c r="E17" i="7"/>
  <c r="E18" i="7"/>
  <c r="E19" i="7"/>
  <c r="E20" i="7"/>
  <c r="E21" i="7"/>
  <c r="E22" i="7"/>
  <c r="E23" i="7"/>
  <c r="E24" i="7"/>
  <c r="E25" i="7"/>
  <c r="E16" i="7"/>
  <c r="D16" i="7"/>
  <c r="D17" i="7"/>
  <c r="D18" i="7"/>
  <c r="D19" i="7"/>
  <c r="D20" i="7"/>
  <c r="D21" i="7"/>
  <c r="D22" i="7"/>
  <c r="D23" i="7"/>
  <c r="D24" i="7"/>
  <c r="D25" i="7"/>
  <c r="K19" i="7" l="1"/>
  <c r="K16" i="7"/>
  <c r="F16" i="7"/>
  <c r="K25" i="7"/>
  <c r="K18" i="7"/>
  <c r="K17" i="7"/>
  <c r="K24" i="7"/>
  <c r="K23" i="7"/>
  <c r="J26" i="7"/>
  <c r="K22" i="7"/>
  <c r="K21" i="7"/>
  <c r="K20" i="7"/>
  <c r="I26" i="7"/>
  <c r="K26" i="7" l="1"/>
  <c r="C17" i="7" l="1"/>
  <c r="C18" i="7"/>
  <c r="C19" i="7"/>
  <c r="C20" i="7"/>
  <c r="C21" i="7"/>
  <c r="C22" i="7"/>
  <c r="C23" i="7"/>
  <c r="C24" i="7"/>
  <c r="C25" i="7"/>
  <c r="F18" i="7" l="1"/>
  <c r="F20" i="7"/>
  <c r="F21" i="7"/>
  <c r="F25" i="7"/>
  <c r="F19" i="7"/>
  <c r="F24" i="7"/>
  <c r="F17" i="7"/>
  <c r="F23" i="7"/>
  <c r="F22" i="7"/>
  <c r="S16" i="7" l="1"/>
  <c r="T16" i="7"/>
  <c r="S17" i="7"/>
  <c r="T17" i="7"/>
  <c r="S18" i="7"/>
  <c r="T18" i="7"/>
  <c r="S19" i="7"/>
  <c r="T19" i="7"/>
  <c r="S20" i="7"/>
  <c r="T20" i="7"/>
  <c r="S21" i="7"/>
  <c r="T21" i="7"/>
  <c r="S22" i="7"/>
  <c r="T22" i="7"/>
  <c r="S23" i="7"/>
  <c r="T23" i="7"/>
  <c r="S24" i="7"/>
  <c r="T24" i="7"/>
  <c r="S25" i="7"/>
  <c r="T25" i="7"/>
  <c r="R17" i="7"/>
  <c r="R18" i="7"/>
  <c r="R19" i="7"/>
  <c r="R20" i="7"/>
  <c r="R21" i="7"/>
  <c r="R22" i="7"/>
  <c r="R23" i="7"/>
  <c r="R24" i="7"/>
  <c r="R25" i="7"/>
  <c r="R16" i="7"/>
  <c r="N16" i="7"/>
  <c r="O16" i="7"/>
  <c r="N17" i="7"/>
  <c r="O17" i="7"/>
  <c r="N18" i="7"/>
  <c r="O18" i="7"/>
  <c r="N19" i="7"/>
  <c r="O19" i="7"/>
  <c r="N20" i="7"/>
  <c r="O20" i="7"/>
  <c r="N21" i="7"/>
  <c r="O21" i="7"/>
  <c r="N22" i="7"/>
  <c r="O22" i="7"/>
  <c r="N23" i="7"/>
  <c r="O23" i="7"/>
  <c r="N24" i="7"/>
  <c r="O24" i="7"/>
  <c r="N25" i="7"/>
  <c r="O25" i="7"/>
  <c r="M17" i="7"/>
  <c r="M18" i="7"/>
  <c r="M19" i="7"/>
  <c r="M20" i="7"/>
  <c r="M21" i="7"/>
  <c r="M22" i="7"/>
  <c r="M23" i="7"/>
  <c r="M24" i="7"/>
  <c r="M25" i="7"/>
  <c r="M16" i="7"/>
  <c r="P22" i="7" l="1"/>
  <c r="P18" i="7"/>
  <c r="U25" i="7"/>
  <c r="U21" i="7"/>
  <c r="U17" i="7"/>
  <c r="P23" i="7"/>
  <c r="U18" i="7"/>
  <c r="P25" i="7"/>
  <c r="P17" i="7"/>
  <c r="P24" i="7"/>
  <c r="P20" i="7"/>
  <c r="U23" i="7"/>
  <c r="U19" i="7"/>
  <c r="P21" i="7"/>
  <c r="P19" i="7"/>
  <c r="U22" i="7"/>
  <c r="U24" i="7"/>
  <c r="U20" i="7"/>
  <c r="U16" i="7"/>
  <c r="O26" i="7"/>
  <c r="N26" i="7"/>
  <c r="T26" i="7"/>
  <c r="S26" i="7"/>
  <c r="P16" i="7"/>
  <c r="D26" i="7"/>
  <c r="E26" i="7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D114" i="5"/>
  <c r="E114" i="5"/>
  <c r="D76" i="5"/>
  <c r="E76" i="5"/>
  <c r="D77" i="5"/>
  <c r="E77" i="5"/>
  <c r="D78" i="5"/>
  <c r="E78" i="5"/>
  <c r="G46" i="5"/>
  <c r="H46" i="5"/>
  <c r="I46" i="5"/>
  <c r="G47" i="5"/>
  <c r="H47" i="5"/>
  <c r="I47" i="5"/>
  <c r="G48" i="5"/>
  <c r="H48" i="5"/>
  <c r="I48" i="5"/>
  <c r="G49" i="5"/>
  <c r="H49" i="5"/>
  <c r="I49" i="5"/>
  <c r="G50" i="5"/>
  <c r="H50" i="5"/>
  <c r="I50" i="5"/>
  <c r="G51" i="5"/>
  <c r="H51" i="5"/>
  <c r="I51" i="5"/>
  <c r="G52" i="5"/>
  <c r="H52" i="5"/>
  <c r="I52" i="5"/>
  <c r="G53" i="5"/>
  <c r="H53" i="5"/>
  <c r="I53" i="5"/>
  <c r="G54" i="5"/>
  <c r="H54" i="5"/>
  <c r="I54" i="5"/>
  <c r="G55" i="5"/>
  <c r="H55" i="5"/>
  <c r="I55" i="5"/>
  <c r="G56" i="5"/>
  <c r="H56" i="5"/>
  <c r="I56" i="5"/>
  <c r="G57" i="5"/>
  <c r="H57" i="5"/>
  <c r="I57" i="5"/>
  <c r="G58" i="5"/>
  <c r="H58" i="5"/>
  <c r="I58" i="5"/>
  <c r="G59" i="5"/>
  <c r="H59" i="5"/>
  <c r="I59" i="5"/>
  <c r="G60" i="5"/>
  <c r="H60" i="5"/>
  <c r="I60" i="5"/>
  <c r="G61" i="5"/>
  <c r="H61" i="5"/>
  <c r="I61" i="5"/>
  <c r="F50" i="5"/>
  <c r="F54" i="5"/>
  <c r="F58" i="5"/>
  <c r="F46" i="5"/>
  <c r="F26" i="7" l="1"/>
  <c r="P26" i="7"/>
  <c r="J47" i="5"/>
  <c r="U26" i="7"/>
  <c r="J60" i="5"/>
  <c r="J52" i="5"/>
  <c r="J56" i="5"/>
  <c r="J48" i="5"/>
  <c r="J46" i="5"/>
  <c r="J61" i="5"/>
  <c r="J58" i="5"/>
  <c r="J50" i="5"/>
  <c r="J57" i="5"/>
  <c r="J55" i="5"/>
  <c r="J49" i="5"/>
  <c r="J54" i="5"/>
  <c r="J59" i="5"/>
  <c r="J51" i="5"/>
  <c r="J53" i="5"/>
  <c r="F5" i="5"/>
  <c r="E5" i="5"/>
</calcChain>
</file>

<file path=xl/sharedStrings.xml><?xml version="1.0" encoding="utf-8"?>
<sst xmlns="http://schemas.openxmlformats.org/spreadsheetml/2006/main" count="130130" uniqueCount="10978">
  <si>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</si>
  <si>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</si>
  <si>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</si>
  <si>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</si>
  <si>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</si>
  <si>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</si>
  <si>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</si>
  <si>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</si>
  <si>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</si>
  <si>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</si>
  <si>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</si>
  <si>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</si>
  <si>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</si>
  <si>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</si>
  <si>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</si>
  <si>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</si>
  <si>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</si>
  <si>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</si>
  <si>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</si>
  <si>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</si>
  <si>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</si>
  <si>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</si>
  <si>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</si>
  <si>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</si>
  <si>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</si>
  <si>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</si>
  <si>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</si>
  <si>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</si>
  <si>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</si>
  <si>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</si>
  <si>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</si>
  <si>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</si>
  <si>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</si>
  <si>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</si>
  <si>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</si>
  <si>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</si>
  <si>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</si>
  <si>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</si>
  <si>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</si>
  <si>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</si>
  <si>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</si>
  <si>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</si>
  <si>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</si>
  <si>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</si>
  <si>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</si>
  <si>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</si>
  <si>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</si>
  <si>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</si>
  <si>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</si>
  <si>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</si>
  <si>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</si>
  <si>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</si>
  <si>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</si>
  <si>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</si>
  <si>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</si>
  <si>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</si>
  <si>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</si>
  <si>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</si>
  <si>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</si>
  <si>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</si>
  <si>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</si>
  <si>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</si>
  <si>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</si>
  <si>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</si>
  <si>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</si>
  <si>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</si>
  <si>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</si>
  <si>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</si>
  <si>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</si>
  <si>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</si>
  <si>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</si>
  <si>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</si>
  <si>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</si>
  <si>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</si>
  <si>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</si>
  <si>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</si>
  <si>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</si>
  <si>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</si>
  <si>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</si>
  <si>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</si>
  <si>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</si>
  <si>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</si>
  <si>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</si>
  <si>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</si>
  <si>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</si>
  <si>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</si>
  <si>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</si>
  <si>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</si>
  <si>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</si>
  <si>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</si>
  <si>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</si>
  <si>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</si>
  <si>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</si>
  <si>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</si>
  <si>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</si>
  <si>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</si>
  <si>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</si>
  <si>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</si>
  <si>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</si>
  <si>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</si>
  <si>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</si>
  <si>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</si>
  <si>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</si>
  <si>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</si>
  <si>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</si>
  <si>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</si>
  <si>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</si>
  <si>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</si>
  <si>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</si>
  <si>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</si>
  <si>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</si>
  <si>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</si>
  <si>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</si>
  <si>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</si>
  <si>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</si>
  <si>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</si>
  <si>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</si>
  <si>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</si>
  <si>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</si>
  <si>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</si>
  <si>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</si>
  <si>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</si>
  <si>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</si>
  <si>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</si>
  <si>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</si>
  <si>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</si>
  <si>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</si>
  <si>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</si>
  <si>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</si>
  <si>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</si>
  <si>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</si>
  <si>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</si>
  <si>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</si>
  <si>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</si>
  <si>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</si>
  <si>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</si>
  <si>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</si>
  <si>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</si>
  <si>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</si>
  <si>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</si>
  <si>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</si>
  <si>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</si>
  <si>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</si>
  <si>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</si>
  <si>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</si>
  <si>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</si>
  <si>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</si>
  <si>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</si>
  <si>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</si>
  <si>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</si>
  <si>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</si>
  <si>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</si>
  <si>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</si>
  <si>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</si>
  <si>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</si>
  <si>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</si>
  <si>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</si>
  <si>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</si>
  <si>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</si>
  <si>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</si>
  <si>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</si>
  <si>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</si>
  <si>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</si>
  <si>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</si>
  <si>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</si>
  <si>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</si>
  <si>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</si>
  <si>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</si>
  <si>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</si>
  <si>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</si>
  <si>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</si>
  <si>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</si>
  <si>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</si>
  <si>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</si>
  <si>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</si>
  <si>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</si>
  <si>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</si>
  <si>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</si>
  <si>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</si>
  <si>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</si>
  <si>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</si>
  <si>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</si>
  <si>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</si>
  <si>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</si>
  <si>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</si>
  <si>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</si>
  <si>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</si>
  <si>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</si>
  <si>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</si>
  <si>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</si>
  <si>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</si>
  <si>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</si>
  <si>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</si>
  <si>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</si>
  <si>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</si>
  <si>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</si>
  <si>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</si>
  <si>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</si>
  <si>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</si>
  <si>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</si>
  <si>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</si>
  <si>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</si>
  <si>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</si>
  <si>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</si>
  <si>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</si>
  <si>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</si>
  <si>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</si>
  <si>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</si>
  <si>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</si>
  <si>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</si>
  <si>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</si>
  <si>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</si>
  <si>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</si>
  <si>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</si>
  <si>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</si>
  <si>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</si>
  <si>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</si>
  <si>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</si>
  <si>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</si>
  <si>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</si>
  <si>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</si>
  <si>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</si>
  <si>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</si>
  <si>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</si>
  <si>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</si>
  <si>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</si>
  <si>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</si>
  <si>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</si>
  <si>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</si>
  <si>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</si>
  <si>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</si>
  <si>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</si>
  <si>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</si>
  <si>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</si>
  <si>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</si>
  <si>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</si>
  <si>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</si>
  <si>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</si>
  <si>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</si>
  <si>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</si>
  <si>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</si>
  <si>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</si>
  <si>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</si>
  <si>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</si>
  <si>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</si>
  <si>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</si>
  <si>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</si>
  <si>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</si>
  <si>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</si>
  <si>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</si>
  <si>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</si>
  <si>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</si>
  <si>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</si>
  <si>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</si>
  <si>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</si>
  <si>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</si>
  <si>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</si>
  <si>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</si>
  <si>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</si>
  <si>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</si>
  <si>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</si>
  <si>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</si>
  <si>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</si>
  <si>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</si>
  <si>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</si>
  <si>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</si>
  <si>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</si>
  <si>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</si>
  <si>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</si>
  <si>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</si>
  <si>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</si>
  <si>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</si>
  <si>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</si>
  <si>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</si>
  <si>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</si>
  <si>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</si>
  <si>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</si>
  <si>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</si>
  <si>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</si>
  <si>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</si>
  <si>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</si>
  <si>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</si>
  <si>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</si>
  <si>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</si>
  <si>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</si>
  <si>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</si>
  <si>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</si>
  <si>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</si>
  <si>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</si>
  <si>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</si>
  <si>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</si>
  <si>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</si>
  <si>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</si>
  <si>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</si>
  <si>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</si>
  <si>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</si>
  <si>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</si>
  <si>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</si>
  <si>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</si>
  <si>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</si>
  <si>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</si>
  <si>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</si>
  <si>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</si>
  <si>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</si>
  <si>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</si>
  <si>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</si>
  <si>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</si>
  <si>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</si>
  <si>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</si>
  <si>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</si>
  <si>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</si>
  <si>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</si>
  <si>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</si>
  <si>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</si>
  <si>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</si>
  <si>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</si>
  <si>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</si>
  <si>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</si>
  <si>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</si>
  <si>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</si>
  <si>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</si>
  <si>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</si>
  <si>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</si>
  <si>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</si>
  <si>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</si>
  <si>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</si>
  <si>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</si>
  <si>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</si>
  <si>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</si>
  <si>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</si>
  <si>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</si>
  <si>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</si>
  <si>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</si>
  <si>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</si>
  <si>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</si>
  <si>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</si>
  <si>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</si>
  <si>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</si>
  <si>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</si>
  <si>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</si>
  <si>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</si>
  <si>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</si>
  <si>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</si>
  <si>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</si>
  <si>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</si>
  <si>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</si>
  <si>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</si>
  <si>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</si>
  <si>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</si>
  <si>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</si>
  <si>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</si>
  <si>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</si>
  <si>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</si>
  <si>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</si>
  <si>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</si>
  <si>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</si>
  <si>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</si>
  <si>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</si>
  <si>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</si>
  <si>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</si>
  <si>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</si>
  <si>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</si>
  <si>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</si>
  <si>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</si>
  <si>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</si>
  <si>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</si>
  <si>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</si>
  <si>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</si>
  <si>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</si>
  <si>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</si>
  <si>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</si>
  <si>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</si>
  <si>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</si>
  <si>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</si>
  <si>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</si>
  <si>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</si>
  <si>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</si>
  <si>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</si>
  <si>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</si>
  <si>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</si>
  <si>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</si>
  <si>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</si>
  <si>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</si>
  <si>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</si>
  <si>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</si>
  <si>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</si>
  <si>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</si>
  <si>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</si>
  <si>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</si>
  <si>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</si>
  <si>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</si>
  <si>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</si>
  <si>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</si>
  <si>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</si>
  <si>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</si>
  <si>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</si>
  <si>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</si>
  <si>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</si>
  <si>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</si>
  <si>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</si>
  <si>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</si>
  <si>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</si>
  <si>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</si>
  <si>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</si>
  <si>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</si>
  <si>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</si>
  <si>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</si>
  <si>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</si>
  <si>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</si>
  <si>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</si>
  <si>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</si>
  <si>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</si>
  <si>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</si>
  <si>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</si>
  <si>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</si>
  <si>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</si>
  <si>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</si>
  <si>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</si>
  <si>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</si>
  <si>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</si>
  <si>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</si>
  <si>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</si>
  <si>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</si>
  <si>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</si>
  <si>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</si>
  <si>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</si>
  <si>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</si>
  <si>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</si>
  <si>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</si>
  <si>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</si>
  <si>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</si>
  <si>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</si>
  <si>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</si>
  <si>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</si>
  <si>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</si>
  <si>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</si>
  <si>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</si>
  <si>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</si>
  <si>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</si>
  <si>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</si>
  <si>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</si>
  <si>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</si>
  <si>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</si>
  <si>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</si>
  <si>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</si>
  <si>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</si>
  <si>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</si>
  <si>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</si>
  <si>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</si>
  <si>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</si>
  <si>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</si>
  <si>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</si>
  <si>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</si>
  <si>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</si>
  <si>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</si>
  <si>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</si>
  <si>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</si>
  <si>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</si>
  <si>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</si>
  <si>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</si>
  <si>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</si>
  <si>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</si>
  <si>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</si>
  <si>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</si>
  <si>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</si>
  <si>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</si>
  <si>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</si>
  <si>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</si>
  <si>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</si>
  <si>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</si>
  <si>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</si>
  <si>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</si>
  <si>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</si>
  <si>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</si>
  <si>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</si>
  <si>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</si>
  <si>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</si>
  <si>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</si>
  <si>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</si>
  <si>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</si>
  <si>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</si>
  <si>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</si>
  <si>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</si>
  <si>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</si>
  <si>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</si>
  <si>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</si>
  <si>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</si>
  <si>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</si>
  <si>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</si>
  <si>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</si>
  <si>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</si>
  <si>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</si>
  <si>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</si>
  <si>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</si>
  <si>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</si>
  <si>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</si>
  <si>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</si>
  <si>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</si>
  <si>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</si>
  <si>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</si>
  <si>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</si>
  <si>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</si>
  <si>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</si>
  <si>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</si>
  <si>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</si>
  <si>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</si>
  <si>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</si>
  <si>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</si>
  <si>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</si>
  <si>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</si>
  <si>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</si>
  <si>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</si>
  <si>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</si>
  <si>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</si>
  <si>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</si>
  <si>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</si>
  <si>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</si>
  <si>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</si>
  <si>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</si>
  <si>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</si>
  <si>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</si>
  <si>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</si>
  <si>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</si>
  <si>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</si>
  <si>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</si>
  <si>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</si>
  <si>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</si>
  <si>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</si>
  <si>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</si>
  <si>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</si>
  <si>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</si>
  <si>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</si>
  <si>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</si>
  <si>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</si>
  <si>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</si>
  <si>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</si>
  <si>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</si>
  <si>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</si>
  <si>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</si>
  <si>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</si>
  <si>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</si>
  <si>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</si>
  <si>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</si>
  <si>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</si>
  <si>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</si>
  <si>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</si>
  <si>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</si>
  <si>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</si>
  <si>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</si>
  <si>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</si>
  <si>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</si>
  <si>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</si>
  <si>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</si>
  <si>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</si>
  <si>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</si>
  <si>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</si>
  <si>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</si>
  <si>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</si>
  <si>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</si>
  <si>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</si>
  <si>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</si>
  <si>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</si>
  <si>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</si>
  <si>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</si>
  <si>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</si>
  <si>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</si>
  <si>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</si>
  <si>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</si>
  <si>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</si>
  <si>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</si>
  <si>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</si>
  <si>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</si>
  <si>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</si>
  <si>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</si>
  <si>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</si>
  <si>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</si>
  <si>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</si>
  <si>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</si>
  <si>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</si>
  <si>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</si>
  <si>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</si>
  <si>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</si>
  <si>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</si>
  <si>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</si>
  <si>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</si>
  <si>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</si>
  <si>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</si>
  <si>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</si>
  <si>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</si>
  <si>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</si>
  <si>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</si>
  <si>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</si>
  <si>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</si>
  <si>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</si>
  <si>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</si>
  <si>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</si>
  <si>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</si>
  <si>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</si>
  <si>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</si>
  <si>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</si>
  <si>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</si>
  <si>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</si>
  <si>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</si>
  <si>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</si>
  <si>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</si>
  <si>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</si>
  <si>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</si>
  <si>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</si>
  <si>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</si>
  <si>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</si>
  <si>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</si>
  <si>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</si>
  <si>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</si>
  <si>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</si>
  <si>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</si>
  <si>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</si>
  <si>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</si>
  <si>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</si>
  <si>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</si>
  <si>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</si>
  <si>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</si>
  <si>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</si>
  <si>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</si>
  <si>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</si>
  <si>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</si>
  <si>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</si>
  <si>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</si>
  <si>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</si>
  <si>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</si>
  <si>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</si>
  <si>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</si>
  <si>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</si>
  <si>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</si>
  <si>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</si>
  <si>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</si>
  <si>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</si>
  <si>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</si>
  <si>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</si>
  <si>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</si>
  <si>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</si>
  <si>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</si>
  <si>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</si>
  <si>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</si>
  <si>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</si>
  <si>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</si>
  <si>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</si>
  <si>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</si>
  <si>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</si>
  <si>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</si>
  <si>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</si>
  <si>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</si>
  <si>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</si>
  <si>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</si>
  <si>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</si>
  <si>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</si>
  <si>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</si>
  <si>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</si>
  <si>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</si>
  <si>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</si>
  <si>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</si>
  <si>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</si>
  <si>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</si>
  <si>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</si>
  <si>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</si>
  <si>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</si>
  <si>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</si>
  <si>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</si>
  <si>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</si>
  <si>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</si>
  <si>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</si>
  <si>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</si>
  <si>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</si>
  <si>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</si>
  <si>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</si>
  <si>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</si>
  <si>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</si>
  <si>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</si>
  <si>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</si>
  <si>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</si>
  <si>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</si>
  <si>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</si>
  <si>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</si>
  <si>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</si>
  <si>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</si>
  <si>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</si>
  <si>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</si>
  <si>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</si>
  <si>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</si>
  <si>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</si>
  <si>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</si>
  <si>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</si>
  <si>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</si>
  <si>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</si>
  <si>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</si>
  <si>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</si>
  <si>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</si>
  <si>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</si>
  <si>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</si>
  <si>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</si>
  <si>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</si>
  <si>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</si>
  <si>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</si>
  <si>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</si>
  <si>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</si>
  <si>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</si>
  <si>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</si>
  <si>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</si>
  <si>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</si>
  <si>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</si>
  <si>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</si>
  <si>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</si>
  <si>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</si>
  <si>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</si>
  <si>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</si>
  <si>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</si>
  <si>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</si>
  <si>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</si>
  <si>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</si>
  <si>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</si>
  <si>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</si>
  <si>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</si>
  <si>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</si>
  <si>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</si>
  <si>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</si>
  <si>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</si>
  <si>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</si>
  <si>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</si>
  <si>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</si>
  <si>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</si>
  <si>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</si>
  <si>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</si>
  <si>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</si>
  <si>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</si>
  <si>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</si>
  <si>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</si>
  <si>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</si>
  <si>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</si>
  <si>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</si>
  <si>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</si>
  <si>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</si>
  <si>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</si>
  <si>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</si>
  <si>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</si>
  <si>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</si>
  <si>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</si>
  <si>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</si>
  <si>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</si>
  <si>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</si>
  <si>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</si>
  <si>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</si>
  <si>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</si>
  <si>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</si>
  <si>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</si>
  <si>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</si>
  <si>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</si>
  <si>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</si>
  <si>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</si>
  <si>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</si>
  <si>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</si>
  <si>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</si>
  <si>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</si>
  <si>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</si>
  <si>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</si>
  <si>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</si>
  <si>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</si>
  <si>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</si>
  <si>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</si>
  <si>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</si>
  <si>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</si>
  <si>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</si>
  <si>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</si>
  <si>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</si>
  <si>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</si>
  <si>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</si>
  <si>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</si>
  <si>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</si>
  <si>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</si>
  <si>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</si>
  <si>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</si>
  <si>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</si>
  <si>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</si>
  <si>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</si>
  <si>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</si>
  <si>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</si>
  <si>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</si>
  <si>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</si>
  <si>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</si>
  <si>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</si>
  <si>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</si>
  <si>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</si>
  <si>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</si>
  <si>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</si>
  <si>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</si>
  <si>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</si>
  <si>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</si>
  <si>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</si>
  <si>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</si>
  <si>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</si>
  <si>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</si>
  <si>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</si>
  <si>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</si>
  <si>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</si>
  <si>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</si>
  <si>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</si>
  <si>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</si>
  <si>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</si>
  <si>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</si>
  <si>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</si>
  <si>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</si>
  <si>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</si>
  <si>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</si>
  <si>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</si>
  <si>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</si>
  <si>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</si>
  <si>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</si>
  <si>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</si>
  <si>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</si>
  <si>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</si>
  <si>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</si>
  <si>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</si>
  <si>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</si>
  <si>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</si>
  <si>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</si>
  <si>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</si>
  <si>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</si>
  <si>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</si>
  <si>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</si>
  <si>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</si>
  <si>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</si>
  <si>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</si>
  <si>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</si>
  <si>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</si>
  <si>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</si>
  <si>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</si>
  <si>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</si>
  <si>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</si>
  <si>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</si>
  <si>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</si>
  <si>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</si>
  <si>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</si>
  <si>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</si>
  <si>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</si>
  <si>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</si>
  <si>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</si>
  <si>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</si>
  <si>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</si>
  <si>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</si>
  <si>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</si>
  <si>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</si>
  <si>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</si>
  <si>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</si>
  <si>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</si>
  <si>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</si>
  <si>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</si>
  <si>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</si>
  <si>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</si>
  <si>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</si>
  <si>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</si>
  <si>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</si>
  <si>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</si>
  <si>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</si>
  <si>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</si>
  <si>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</si>
  <si>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</si>
  <si>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</si>
  <si>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</si>
  <si>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</si>
  <si>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</si>
  <si>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</si>
  <si>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</si>
  <si>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</si>
  <si>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</si>
  <si>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</si>
  <si>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</si>
  <si>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</si>
  <si>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</si>
  <si>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</si>
  <si>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</si>
  <si>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</si>
  <si>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</si>
  <si>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</si>
  <si>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</si>
  <si>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</si>
  <si>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</si>
  <si>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</si>
  <si>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</si>
  <si>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</si>
  <si>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</si>
  <si>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</si>
  <si>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</si>
  <si>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</si>
  <si>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</si>
  <si>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</si>
  <si>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</si>
  <si>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</si>
  <si>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</si>
  <si>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</si>
  <si>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</si>
  <si>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</si>
  <si>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</si>
  <si>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</si>
  <si>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</si>
  <si>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</si>
  <si>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</si>
  <si>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</si>
  <si>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</si>
  <si>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</si>
  <si>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</si>
  <si>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</si>
  <si>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</si>
  <si>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</si>
  <si>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</si>
  <si>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</si>
  <si>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</si>
  <si>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</si>
  <si>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</si>
  <si>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</si>
  <si>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</si>
  <si>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</si>
  <si>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</si>
  <si>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</si>
  <si>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</si>
  <si>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</si>
  <si>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</si>
  <si>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</si>
  <si>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</si>
  <si>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</si>
  <si>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</si>
  <si>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</si>
  <si>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</si>
  <si>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</si>
  <si>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</si>
  <si>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</si>
  <si>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</si>
  <si>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</si>
  <si>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</si>
  <si>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</si>
  <si>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</si>
  <si>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</si>
  <si>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</si>
  <si>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</si>
  <si>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</si>
  <si>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</si>
  <si>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</si>
  <si>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</si>
  <si>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</si>
  <si>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</si>
  <si>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</si>
  <si>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</si>
  <si>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</si>
  <si>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</si>
  <si>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</si>
  <si>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</si>
  <si>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</si>
  <si>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</si>
  <si>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</si>
  <si>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</si>
  <si>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</si>
  <si>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</si>
  <si>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</si>
  <si>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</si>
  <si>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</si>
  <si>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</si>
  <si>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</si>
  <si>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</si>
  <si>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</si>
  <si>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</si>
  <si>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</si>
  <si>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</si>
  <si>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</si>
  <si>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</si>
  <si>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</si>
  <si>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</si>
  <si>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</si>
  <si>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</si>
  <si>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</si>
  <si>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</si>
  <si>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</si>
  <si>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</si>
  <si>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</si>
  <si>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</si>
  <si>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</si>
  <si>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</si>
  <si>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</si>
  <si>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</si>
  <si>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</si>
  <si>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</si>
  <si>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</si>
  <si>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</si>
  <si>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</si>
  <si>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</si>
  <si>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</si>
  <si>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</si>
  <si>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</si>
  <si>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</si>
  <si>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</si>
  <si>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</si>
  <si>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</si>
  <si>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</si>
  <si>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</si>
  <si>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</si>
  <si>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</si>
  <si>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</si>
  <si>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</si>
  <si>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</si>
  <si>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</si>
  <si>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</si>
  <si>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</si>
  <si>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</si>
  <si>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</si>
  <si>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</si>
  <si>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</si>
  <si>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</si>
  <si>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</si>
  <si>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</si>
  <si>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</si>
  <si>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</si>
  <si>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</si>
  <si>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</si>
  <si>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</si>
  <si>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</si>
  <si>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</si>
  <si>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</si>
  <si>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</si>
  <si>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</si>
  <si>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</si>
  <si>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</si>
  <si>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</si>
  <si>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</si>
  <si>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</si>
  <si>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</si>
  <si>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</si>
  <si>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</si>
  <si>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</si>
  <si>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</si>
  <si>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</si>
  <si>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</si>
  <si>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</si>
  <si>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</si>
  <si>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</si>
  <si>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</si>
  <si>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</si>
  <si>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</si>
  <si>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</si>
  <si>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</si>
  <si>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</si>
  <si>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</si>
  <si>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</si>
  <si>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</si>
  <si>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</si>
  <si>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</si>
  <si>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</si>
  <si>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</si>
  <si>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</si>
  <si>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</si>
  <si>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</si>
  <si>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</si>
  <si>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</si>
  <si>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</si>
  <si>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</si>
  <si>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</si>
  <si>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</si>
  <si>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</si>
  <si>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</si>
  <si>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</si>
  <si>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</si>
  <si>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</si>
  <si>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</si>
  <si>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</si>
  <si>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</si>
  <si>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</si>
  <si>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</si>
  <si>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</si>
  <si>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</si>
  <si>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</si>
  <si>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</si>
  <si>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</si>
  <si>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</si>
  <si>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</si>
  <si>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</si>
  <si>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</si>
  <si>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</si>
  <si>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</si>
  <si>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</si>
  <si>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</si>
  <si>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</si>
  <si>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</si>
  <si>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</si>
  <si>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</si>
  <si>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</si>
  <si>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</si>
  <si>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</si>
  <si>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</si>
  <si>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</si>
  <si>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</si>
  <si>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</si>
  <si>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</si>
  <si>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</si>
  <si>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</si>
  <si>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</si>
  <si>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</si>
  <si>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</si>
  <si>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</si>
  <si>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</si>
  <si>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</si>
  <si>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</si>
  <si>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</si>
  <si>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</si>
  <si>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</si>
  <si>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</si>
  <si>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</si>
  <si>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</si>
  <si>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</si>
  <si>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</si>
  <si>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</si>
  <si>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</si>
  <si>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</si>
  <si>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</si>
  <si>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</si>
  <si>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</si>
  <si>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</si>
  <si>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</si>
  <si>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</si>
  <si>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</si>
  <si>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</si>
  <si>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</si>
  <si>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</si>
  <si>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</si>
  <si>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</si>
  <si>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</si>
  <si>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</si>
  <si>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</si>
  <si>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</si>
  <si>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</si>
  <si>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</si>
  <si>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</si>
  <si>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</si>
  <si>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</si>
  <si>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</si>
  <si>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</si>
  <si>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</si>
  <si>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</si>
  <si>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</si>
  <si>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</si>
  <si>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</si>
  <si>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</si>
  <si>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</si>
  <si>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</si>
  <si>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</si>
  <si>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</si>
  <si>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</si>
  <si>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</si>
  <si>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</si>
  <si>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</si>
  <si>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</si>
  <si>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</si>
  <si>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</si>
  <si>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</si>
  <si>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</si>
  <si>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</si>
  <si>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</si>
  <si>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</si>
  <si>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</si>
  <si>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</si>
  <si>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</si>
  <si>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</si>
  <si>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</si>
  <si>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</si>
  <si>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</si>
  <si>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</si>
  <si>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</si>
  <si>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</si>
  <si>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</si>
  <si>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</si>
  <si>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</si>
  <si>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</si>
  <si>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</si>
  <si>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</si>
  <si>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</si>
  <si>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</si>
  <si>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</si>
  <si>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</si>
  <si>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</si>
  <si>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</si>
  <si>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</si>
  <si>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</si>
  <si>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</si>
  <si>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</si>
  <si>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</si>
  <si>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</si>
  <si>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</si>
  <si>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</si>
  <si>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</si>
  <si>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</si>
  <si>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</si>
  <si>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</si>
  <si>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</si>
  <si>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</si>
  <si>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</si>
  <si>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</si>
  <si>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</si>
  <si>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</si>
  <si>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</si>
  <si>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</si>
  <si>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</si>
  <si>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</si>
  <si>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</si>
  <si>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</si>
  <si>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</si>
  <si>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</si>
  <si>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</si>
  <si>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</si>
  <si>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</si>
  <si>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</si>
  <si>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</si>
  <si>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</si>
  <si>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</si>
  <si>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</si>
  <si>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</si>
  <si>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</si>
  <si>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</si>
  <si>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</si>
  <si>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</si>
  <si>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</si>
  <si>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</si>
  <si>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</si>
  <si>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</si>
  <si>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</si>
  <si>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</si>
  <si>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</si>
  <si>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</si>
  <si>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</si>
  <si>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</si>
  <si>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</si>
  <si>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</si>
  <si>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</si>
  <si>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</si>
  <si>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</si>
  <si>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</si>
  <si>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</si>
  <si>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</si>
  <si>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</si>
  <si>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</si>
  <si>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</si>
  <si>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</si>
  <si>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</si>
  <si>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</si>
  <si>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</si>
  <si>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</si>
  <si>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</si>
  <si>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</si>
  <si>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</si>
  <si>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</si>
  <si>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</si>
  <si>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</si>
  <si>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</si>
  <si>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</si>
  <si>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</si>
  <si>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</si>
  <si>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</si>
  <si>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</si>
  <si>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</si>
  <si>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</si>
  <si>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</si>
  <si>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</si>
  <si>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</si>
  <si>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</si>
  <si>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</si>
  <si>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</si>
  <si>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</si>
  <si>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</si>
  <si>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</si>
  <si>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</si>
  <si>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</si>
  <si>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</si>
  <si>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</si>
  <si>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</si>
  <si>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</si>
  <si>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</si>
  <si>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</si>
  <si>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</si>
  <si>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</si>
  <si>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</si>
  <si>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</si>
  <si>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</si>
  <si>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</si>
  <si>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</si>
  <si>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</si>
  <si>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</si>
  <si>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</si>
  <si>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</si>
  <si>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</si>
  <si>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</si>
  <si>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</si>
  <si>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</si>
  <si>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</si>
  <si>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</si>
  <si>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</si>
  <si>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</si>
  <si>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</si>
  <si>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</si>
  <si>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</si>
  <si>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</si>
  <si>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</si>
  <si>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</si>
  <si>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</si>
  <si>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</si>
  <si>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</si>
  <si>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</si>
  <si>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</si>
  <si>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</si>
  <si>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</si>
  <si>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</si>
  <si>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</si>
  <si>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</si>
  <si>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</si>
  <si>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</si>
  <si>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</si>
  <si>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</si>
  <si>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</si>
  <si>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</si>
  <si>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</si>
  <si>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</si>
  <si>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</si>
  <si>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</si>
  <si>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</si>
  <si>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</si>
  <si>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</si>
  <si>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</si>
  <si>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</si>
  <si>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</si>
  <si>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</si>
  <si>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</si>
  <si>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</si>
  <si>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</si>
  <si>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</si>
  <si>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</si>
  <si>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</si>
  <si>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</si>
  <si>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</si>
  <si>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</si>
  <si>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</si>
  <si>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</si>
  <si>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</si>
  <si>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</si>
  <si>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</si>
  <si>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</si>
  <si>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</si>
  <si>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</si>
  <si>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</si>
  <si>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</si>
  <si>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</si>
  <si>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</si>
  <si>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</si>
  <si>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</si>
  <si>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</si>
  <si>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</si>
  <si>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</si>
  <si>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</si>
  <si>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</si>
  <si>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</si>
  <si>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</si>
  <si>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</si>
  <si>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</si>
  <si>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</si>
  <si>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</si>
  <si>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</si>
  <si>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</si>
  <si>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</si>
  <si>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</si>
  <si>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</si>
  <si>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</si>
  <si>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</si>
  <si>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</si>
  <si>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</si>
  <si>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</si>
  <si>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</si>
  <si>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</si>
  <si>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</si>
  <si>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</si>
  <si>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</si>
  <si>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</si>
  <si>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</si>
  <si>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</si>
  <si>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</si>
  <si>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</si>
  <si>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</si>
  <si>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</si>
  <si>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</si>
  <si>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</si>
  <si>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</si>
  <si>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</si>
  <si>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</si>
  <si>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</si>
  <si>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</si>
  <si>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</si>
  <si>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</si>
  <si>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</si>
  <si>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</si>
  <si>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</si>
  <si>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</si>
  <si>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</si>
  <si>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</si>
  <si>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</si>
  <si>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</si>
  <si>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</si>
  <si>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</si>
  <si>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</si>
  <si>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</si>
  <si>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</si>
  <si>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</si>
  <si>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</si>
  <si>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</si>
  <si>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</si>
  <si>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</si>
  <si>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</si>
  <si>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</si>
  <si>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</si>
  <si>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</si>
  <si>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</si>
  <si>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</si>
  <si>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</si>
  <si>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</si>
  <si>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</si>
  <si>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</si>
  <si>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</si>
  <si>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</si>
  <si>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</si>
  <si>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</si>
  <si>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</si>
  <si>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</si>
  <si>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</si>
  <si>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</si>
  <si>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</si>
  <si>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</si>
  <si>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</si>
  <si>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</si>
  <si>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</si>
  <si>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</si>
  <si>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</si>
  <si>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</si>
  <si>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</si>
  <si>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</si>
  <si>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</si>
  <si>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</si>
  <si>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</si>
  <si>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</si>
  <si>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</si>
  <si>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</si>
  <si>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</si>
  <si>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</si>
  <si>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</si>
  <si>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</si>
  <si>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</si>
  <si>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</si>
  <si>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</si>
  <si>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</si>
  <si>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</si>
  <si>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</si>
  <si>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</si>
  <si>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</si>
  <si>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</si>
  <si>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</si>
  <si>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</si>
  <si>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</si>
  <si>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</si>
  <si>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</si>
  <si>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</si>
  <si>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</si>
  <si>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</si>
  <si>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</si>
  <si>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</si>
  <si>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</si>
  <si>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</si>
  <si>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</si>
  <si>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</si>
  <si>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</si>
  <si>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</si>
  <si>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</si>
  <si>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</si>
  <si>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</si>
  <si>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</si>
  <si>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</si>
  <si>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</si>
  <si>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</si>
  <si>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</si>
  <si>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</si>
  <si>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</si>
  <si>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</si>
  <si>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</si>
  <si>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</si>
  <si>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</si>
  <si>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</si>
  <si>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</si>
  <si>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</si>
  <si>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</si>
  <si>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</si>
  <si>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</si>
  <si>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</si>
  <si>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</si>
  <si>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</si>
  <si>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</si>
  <si>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</si>
  <si>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</si>
  <si>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</si>
  <si>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</si>
  <si>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</si>
  <si>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</si>
  <si>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</si>
  <si>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</si>
  <si>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</si>
  <si>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</si>
  <si>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</si>
  <si>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</si>
  <si>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</si>
  <si>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</si>
  <si>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</si>
  <si>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</si>
  <si>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</si>
  <si>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</si>
  <si>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</si>
  <si>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</si>
  <si>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</si>
  <si>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</si>
  <si>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</si>
  <si>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</si>
  <si>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</si>
  <si>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</si>
  <si>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</si>
  <si>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</si>
  <si>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</si>
  <si>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</si>
  <si>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</si>
  <si>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</si>
  <si>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</si>
  <si>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</si>
  <si>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</si>
  <si>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</si>
  <si>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</si>
  <si>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</si>
  <si>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</si>
  <si>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</si>
  <si>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</si>
  <si>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</si>
  <si>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</si>
  <si>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</si>
  <si>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</si>
  <si>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</si>
  <si>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</si>
  <si>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</si>
  <si>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</si>
  <si>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</si>
  <si>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</si>
  <si>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</si>
  <si>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</si>
  <si>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</si>
  <si>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</si>
  <si>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</si>
  <si>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</si>
  <si>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</si>
  <si>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</si>
  <si>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</si>
  <si>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</si>
  <si>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</si>
  <si>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</si>
  <si>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</si>
  <si>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</si>
  <si>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</si>
  <si>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</si>
  <si>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</si>
  <si>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</si>
  <si>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</si>
  <si>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</si>
  <si>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</si>
  <si>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</si>
  <si>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</si>
  <si>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</si>
  <si>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</si>
  <si>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</si>
  <si>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</si>
  <si>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</si>
  <si>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</si>
  <si>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</si>
  <si>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</si>
  <si>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</si>
  <si>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</si>
  <si>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</si>
  <si>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</si>
  <si>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</si>
  <si>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</si>
  <si>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</si>
  <si>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</si>
  <si>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</si>
  <si>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</si>
  <si>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</si>
  <si>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</si>
  <si>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</si>
  <si>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</si>
  <si>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</si>
  <si>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</si>
  <si>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</si>
  <si>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</si>
  <si>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</si>
  <si>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</si>
  <si>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</si>
  <si>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</si>
  <si>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</si>
  <si>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</si>
  <si>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</si>
  <si>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</si>
  <si>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</si>
  <si>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</si>
  <si>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</si>
  <si>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</si>
  <si>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</si>
  <si>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</si>
  <si>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</si>
  <si>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</si>
  <si>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</si>
  <si>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</si>
  <si>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</si>
  <si>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</si>
  <si>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</si>
  <si>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</si>
  <si>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</si>
  <si>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</si>
  <si>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</si>
  <si>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</si>
  <si>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</si>
  <si>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</si>
  <si>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</si>
  <si>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</si>
  <si>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</si>
  <si>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</si>
  <si>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</si>
  <si>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</si>
  <si>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</si>
  <si>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</si>
  <si>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</si>
  <si>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</si>
  <si>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</si>
  <si>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</si>
  <si>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</si>
  <si>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</si>
  <si>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</si>
  <si>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</si>
  <si>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</si>
  <si>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</si>
  <si>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</si>
  <si>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</si>
  <si>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</si>
  <si>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</si>
  <si>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</si>
  <si>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</si>
  <si>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</si>
  <si>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</si>
  <si>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</si>
  <si>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</si>
  <si>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</si>
  <si>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</si>
  <si>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</si>
  <si>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</si>
  <si>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</si>
  <si>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</si>
  <si>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</si>
  <si>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</si>
  <si>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</si>
  <si>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</si>
  <si>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</si>
  <si>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</si>
  <si>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</si>
  <si>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</si>
  <si>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</si>
  <si>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</si>
  <si>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</si>
  <si>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</si>
  <si>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</si>
  <si>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</si>
  <si>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</si>
  <si>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</si>
  <si>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</si>
  <si>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</si>
  <si>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</si>
  <si>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</si>
  <si>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</si>
  <si>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</si>
  <si>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</si>
  <si>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</si>
  <si>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</si>
  <si>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</si>
  <si>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</si>
  <si>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</si>
  <si>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</si>
  <si>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</si>
  <si>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</si>
  <si>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</si>
  <si>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</si>
  <si>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</si>
  <si>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</si>
  <si>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</si>
  <si>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</si>
  <si>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</si>
  <si>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</si>
  <si>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</si>
  <si>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</si>
  <si>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</si>
  <si>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</si>
  <si>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</si>
  <si>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</si>
  <si>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</si>
  <si>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</si>
  <si>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</si>
  <si>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</si>
  <si>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</si>
  <si>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</si>
  <si>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</si>
  <si>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</si>
  <si>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</si>
  <si>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</si>
  <si>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</si>
  <si>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</si>
  <si>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</si>
  <si>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</si>
  <si>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</si>
  <si>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</si>
  <si>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</si>
  <si>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</si>
  <si>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</si>
  <si>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</si>
  <si>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</si>
  <si>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</si>
  <si>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</si>
  <si>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</si>
  <si>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</si>
  <si>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</si>
  <si>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</si>
  <si>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</si>
  <si>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</si>
  <si>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</si>
  <si>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</si>
  <si>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</si>
  <si>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</si>
  <si>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</si>
  <si>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</si>
  <si>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</si>
  <si>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</si>
  <si>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</si>
  <si>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</si>
  <si>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</si>
  <si>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</si>
  <si>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</si>
  <si>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</si>
  <si>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</si>
  <si>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</si>
  <si>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</si>
  <si>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</si>
  <si>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</si>
  <si>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</si>
  <si>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</si>
  <si>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</si>
  <si>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</si>
  <si>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</si>
  <si>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</si>
  <si>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</si>
  <si>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</si>
  <si>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</si>
  <si>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</si>
  <si>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</si>
  <si>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</si>
  <si>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</si>
  <si>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</si>
  <si>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</si>
  <si>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</si>
  <si>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</si>
  <si>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</si>
  <si>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</si>
  <si>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</si>
  <si>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</si>
  <si>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</si>
  <si>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</si>
  <si>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</si>
  <si>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</si>
  <si>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</si>
  <si>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</si>
  <si>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</si>
  <si>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</si>
  <si>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</si>
  <si>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</si>
  <si>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</si>
  <si>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</si>
  <si>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</si>
  <si>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</si>
  <si>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</si>
  <si>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</si>
  <si>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</si>
  <si>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</si>
  <si>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</si>
  <si>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</si>
  <si>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</si>
  <si>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</si>
  <si>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</si>
  <si>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</si>
  <si>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</si>
  <si>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</si>
  <si>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</si>
  <si>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</si>
  <si>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</si>
  <si>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</si>
  <si>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</si>
  <si>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</si>
  <si>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</si>
  <si>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</si>
  <si>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</si>
  <si>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</si>
  <si>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</si>
  <si>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</si>
  <si>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</si>
  <si>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</si>
  <si>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</si>
  <si>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</si>
  <si>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</si>
  <si>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</si>
  <si>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</si>
  <si>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</si>
  <si>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</si>
  <si>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</si>
  <si>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</si>
  <si>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</si>
  <si>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</si>
  <si>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</si>
  <si>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</si>
  <si>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</si>
  <si>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</si>
  <si>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</si>
  <si>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</si>
  <si>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</si>
  <si>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</si>
  <si>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</si>
  <si>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</si>
  <si>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</si>
  <si>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</si>
  <si>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</si>
  <si>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</si>
  <si>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</si>
  <si>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</si>
  <si>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</si>
  <si>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</si>
  <si>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</si>
  <si>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</si>
  <si>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</si>
  <si>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</si>
  <si>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</si>
  <si>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</si>
  <si>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</si>
  <si>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</si>
  <si>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</si>
  <si>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</si>
  <si>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</si>
  <si>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</si>
  <si>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</si>
  <si>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</si>
  <si>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</si>
  <si>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</si>
  <si>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</si>
  <si>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</si>
  <si>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</si>
  <si>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</si>
  <si>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</si>
  <si>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</si>
  <si>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</si>
  <si>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</si>
  <si>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</si>
  <si>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</si>
  <si>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</si>
  <si>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</si>
  <si>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</si>
  <si>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</si>
  <si>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</si>
  <si>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</si>
  <si>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</si>
  <si>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</si>
  <si>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</si>
  <si>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</si>
  <si>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</si>
  <si>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</si>
  <si>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</si>
  <si>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</si>
  <si>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</si>
  <si>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</si>
  <si>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</si>
  <si>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</si>
  <si>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</si>
  <si>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</si>
  <si>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</si>
  <si>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</si>
  <si>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</si>
  <si>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</si>
  <si>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</si>
  <si>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</si>
  <si>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</si>
  <si>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</si>
  <si>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</si>
  <si>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</si>
  <si>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</si>
  <si>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</si>
  <si>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</si>
  <si>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</si>
  <si>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</si>
  <si>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</si>
  <si>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</si>
  <si>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</si>
  <si>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</si>
  <si>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</si>
  <si>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</si>
  <si>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</si>
  <si>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</si>
  <si>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</si>
  <si>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</si>
  <si>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</si>
  <si>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</si>
  <si>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</si>
  <si>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</si>
  <si>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</si>
  <si>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</si>
  <si>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</si>
  <si>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</si>
  <si>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</si>
  <si>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</si>
  <si>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</si>
  <si>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</si>
  <si>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</si>
  <si>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</si>
  <si>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</si>
  <si>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</si>
  <si>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</si>
  <si>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</si>
  <si>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</si>
  <si>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</si>
  <si>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</si>
  <si>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</si>
  <si>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</si>
  <si>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</si>
  <si>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</si>
  <si>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</si>
  <si>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</si>
  <si>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</si>
  <si>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</si>
  <si>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</si>
  <si>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</si>
  <si>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</si>
  <si>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</si>
  <si>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</si>
  <si>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</si>
  <si>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</si>
  <si>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</si>
  <si>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</si>
  <si>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</si>
  <si>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</si>
  <si>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</si>
  <si>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</si>
  <si>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</si>
  <si>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</si>
  <si>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</si>
  <si>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</si>
  <si>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</si>
  <si>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</si>
  <si>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</si>
  <si>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</si>
  <si>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</si>
  <si>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</si>
  <si>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</si>
  <si>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</si>
  <si>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</si>
  <si>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</si>
  <si>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</si>
  <si>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</si>
  <si>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</si>
  <si>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</si>
  <si>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</si>
  <si>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</si>
  <si>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</si>
  <si>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</si>
  <si>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</si>
  <si>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</si>
  <si>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</si>
  <si>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</si>
  <si>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</si>
  <si>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</si>
  <si>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</si>
  <si>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</si>
  <si>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</si>
  <si>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</si>
  <si>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</si>
  <si>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</si>
  <si>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</si>
  <si>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</si>
  <si>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</si>
  <si>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</si>
  <si>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</si>
  <si>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</si>
  <si>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</si>
  <si>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</si>
  <si>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</si>
  <si>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</si>
  <si>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</si>
  <si>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</si>
  <si>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</si>
  <si>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</si>
  <si>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</si>
  <si>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</si>
  <si>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</si>
  <si>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</si>
  <si>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</si>
  <si>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</si>
  <si>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</si>
  <si>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</si>
  <si>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</si>
  <si>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</si>
  <si>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</si>
  <si>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</si>
  <si>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</si>
  <si>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</si>
  <si>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</si>
  <si>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</si>
  <si>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</si>
  <si>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</si>
  <si>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</si>
  <si>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</si>
  <si>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</si>
  <si>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</si>
  <si>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</si>
  <si>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</si>
  <si>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</si>
  <si>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</si>
  <si>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</si>
  <si>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</si>
  <si>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</si>
  <si>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</si>
  <si>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</si>
  <si>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</si>
  <si>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</si>
  <si>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</si>
  <si>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</si>
  <si>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</si>
  <si>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</si>
  <si>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</si>
  <si>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</si>
  <si>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</si>
  <si>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</si>
  <si>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</si>
  <si>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</si>
  <si>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</si>
  <si>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</si>
  <si>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</si>
  <si>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</si>
  <si>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</si>
  <si>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</si>
  <si>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</si>
  <si>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</si>
  <si>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</si>
  <si>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</si>
  <si>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</si>
  <si>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</si>
  <si>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</si>
  <si>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</si>
  <si>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</si>
  <si>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</si>
  <si>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</si>
  <si>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</si>
  <si>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</si>
  <si>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</si>
  <si>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</si>
  <si>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</si>
  <si>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</si>
  <si>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</si>
  <si>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</si>
  <si>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</si>
  <si>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</si>
  <si>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</si>
  <si>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</si>
  <si>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</si>
  <si>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</si>
  <si>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</si>
  <si>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</si>
  <si>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</si>
  <si>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</si>
  <si>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</si>
  <si>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</si>
  <si>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</si>
  <si>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</si>
  <si>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</si>
  <si>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</si>
  <si>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</si>
  <si>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</si>
  <si>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</si>
  <si>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</si>
  <si>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</si>
  <si>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</si>
  <si>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</si>
  <si>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</si>
  <si>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</si>
  <si>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</si>
  <si>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</si>
  <si>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</si>
  <si>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</si>
  <si>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</si>
  <si>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</si>
  <si>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</si>
  <si>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</si>
  <si>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</si>
  <si>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</si>
  <si>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</si>
  <si>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</si>
  <si>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</si>
  <si>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</si>
  <si>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</si>
  <si>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</si>
  <si>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</si>
  <si>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</si>
  <si>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</si>
  <si>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</si>
  <si>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</si>
  <si>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</si>
  <si>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</si>
  <si>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</si>
  <si>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</si>
  <si>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</si>
  <si>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</si>
  <si>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</si>
  <si>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</si>
  <si>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</si>
  <si>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</si>
  <si>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</si>
  <si>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</si>
  <si>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</si>
  <si>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</si>
  <si>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</si>
  <si>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</si>
  <si>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</si>
  <si>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</si>
  <si>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</si>
  <si>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</si>
  <si>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</si>
  <si>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</si>
  <si>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</si>
  <si>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</si>
  <si>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</si>
  <si>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</si>
  <si>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</si>
  <si>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</si>
  <si>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</si>
  <si>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</si>
  <si>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</si>
  <si>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</si>
  <si>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</si>
  <si>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</si>
  <si>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</si>
  <si>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</si>
  <si>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</si>
  <si>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</si>
  <si>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</si>
  <si>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</si>
  <si>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</si>
  <si>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</si>
  <si>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</si>
  <si>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</si>
  <si>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</si>
  <si>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</si>
  <si>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</si>
  <si>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</si>
  <si>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</si>
  <si>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</si>
  <si>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</si>
  <si>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</si>
  <si>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</si>
  <si>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</si>
  <si>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</si>
  <si>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</si>
  <si>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</si>
  <si>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</si>
  <si>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</si>
  <si>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</si>
  <si>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</si>
  <si>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</si>
  <si>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</si>
  <si>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</si>
  <si>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</si>
  <si>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</si>
  <si>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</si>
  <si>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</si>
  <si>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</si>
  <si>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</si>
  <si>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</si>
  <si>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</si>
  <si>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</si>
  <si>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</si>
  <si>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</si>
  <si>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</si>
  <si>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</si>
  <si>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</si>
  <si>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</si>
  <si>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</si>
  <si>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</si>
  <si>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</si>
  <si>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</si>
  <si>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</si>
  <si>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</si>
  <si>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</si>
  <si>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</si>
  <si>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</si>
  <si>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</si>
  <si>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</si>
  <si>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</si>
  <si>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</si>
  <si>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</si>
  <si>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</si>
  <si>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</si>
  <si>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</si>
  <si>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</si>
  <si>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</si>
  <si>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</si>
  <si>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</si>
  <si>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</si>
  <si>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</si>
  <si>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</si>
  <si>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</si>
  <si>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</si>
  <si>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</si>
  <si>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</si>
  <si>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</si>
  <si>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</si>
  <si>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</si>
  <si>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</si>
  <si>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</si>
  <si>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</si>
  <si>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</si>
  <si>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</si>
  <si>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</si>
  <si>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</si>
  <si>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</si>
  <si>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</si>
  <si>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</si>
  <si>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</si>
  <si>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</si>
  <si>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</si>
  <si>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</si>
  <si>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</si>
  <si>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</si>
  <si>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</si>
  <si>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</si>
  <si>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</si>
  <si>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</si>
  <si>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</si>
  <si>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</si>
  <si>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</si>
  <si>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</si>
  <si>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</si>
  <si>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</si>
  <si>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</si>
  <si>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</si>
  <si>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</si>
  <si>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</si>
  <si>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</si>
  <si>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</si>
  <si>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</si>
  <si>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</si>
  <si>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</si>
  <si>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</si>
  <si>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</si>
  <si>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</si>
  <si>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</si>
  <si>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</si>
  <si>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</si>
  <si>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</si>
  <si>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</si>
  <si>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</si>
  <si>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</si>
  <si>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</si>
  <si>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</si>
  <si>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</si>
  <si>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</si>
  <si>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</si>
  <si>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</si>
  <si>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</si>
  <si>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</si>
  <si>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</si>
  <si>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</si>
  <si>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</si>
  <si>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</si>
  <si>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</si>
  <si>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</si>
  <si>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</si>
  <si>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</si>
  <si>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</si>
  <si>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</si>
  <si>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</si>
  <si>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</si>
  <si>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</si>
  <si>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</si>
  <si>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</si>
  <si>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</si>
  <si>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</si>
  <si>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</si>
  <si>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</si>
  <si>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</si>
  <si>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</si>
  <si>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</si>
  <si>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</si>
  <si>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</si>
  <si>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</si>
  <si>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</si>
  <si>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</si>
  <si>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</si>
  <si>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</si>
  <si>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</si>
  <si>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</si>
  <si>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</si>
  <si>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</si>
  <si>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</si>
  <si>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</si>
  <si>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</si>
  <si>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</si>
  <si>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</si>
  <si>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</si>
  <si>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</si>
  <si>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</si>
  <si>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</si>
  <si>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</si>
  <si>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</si>
  <si>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</si>
  <si>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</si>
  <si>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</si>
  <si>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</si>
  <si>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</si>
  <si>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</si>
  <si>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</si>
  <si>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</si>
  <si>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</si>
  <si>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</si>
  <si>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</si>
  <si>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</si>
  <si>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</si>
  <si>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</si>
  <si>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</si>
  <si>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</si>
  <si>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</si>
  <si>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</si>
  <si>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</si>
  <si>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</si>
  <si>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</si>
  <si>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</si>
  <si>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</si>
  <si>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</si>
  <si>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</si>
  <si>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</si>
  <si>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</si>
  <si>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</si>
  <si>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</si>
  <si>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</si>
  <si>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</si>
  <si>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</si>
  <si>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</si>
  <si>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</si>
  <si>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</si>
  <si>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</si>
  <si>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</si>
  <si>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</si>
  <si>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</si>
  <si>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</si>
  <si>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</si>
  <si>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</si>
  <si>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</si>
  <si>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</si>
  <si>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</si>
  <si>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</si>
  <si>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</si>
  <si>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</si>
  <si>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</si>
  <si>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</si>
  <si>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</si>
  <si>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</si>
  <si>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</si>
  <si>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</si>
  <si>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</si>
  <si>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</si>
  <si>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</si>
  <si>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</si>
  <si>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</si>
  <si>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</si>
  <si>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</si>
  <si>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</si>
  <si>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</si>
  <si>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</si>
  <si>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</si>
  <si>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</si>
  <si>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</si>
  <si>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</si>
  <si>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</si>
  <si>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</si>
  <si>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</si>
  <si>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</si>
  <si>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</si>
  <si>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</si>
  <si>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</si>
  <si>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</si>
  <si>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</si>
  <si>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</si>
  <si>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</si>
  <si>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</si>
  <si>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</si>
  <si>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</si>
  <si>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</si>
  <si>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</si>
  <si>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</si>
  <si>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</si>
  <si>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</si>
  <si>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</si>
  <si>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</si>
  <si>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</si>
  <si>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</si>
  <si>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</si>
  <si>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</si>
  <si>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</si>
  <si>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</si>
  <si>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</si>
  <si>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</si>
  <si>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</si>
  <si>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</si>
  <si>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</si>
  <si>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</si>
  <si>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</si>
  <si>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</si>
  <si>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</si>
  <si>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</si>
  <si>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</si>
  <si>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</si>
  <si>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</si>
  <si>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</si>
  <si>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</si>
  <si>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</si>
  <si>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</si>
  <si>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</si>
  <si>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</si>
  <si>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</si>
  <si>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</si>
  <si>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</si>
  <si>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</si>
  <si>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</si>
  <si>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</si>
  <si>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</si>
  <si>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</si>
  <si>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</si>
  <si>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</si>
  <si>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</si>
  <si>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</si>
  <si>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</si>
  <si>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</si>
  <si>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</si>
  <si>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</si>
  <si>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</si>
  <si>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</si>
  <si>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</si>
  <si>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</si>
  <si>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</si>
  <si>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</si>
  <si>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</si>
  <si>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</si>
  <si>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</si>
  <si>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</si>
  <si>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</si>
  <si>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</si>
  <si>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</si>
  <si>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</si>
  <si>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</si>
  <si>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</si>
  <si>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</si>
  <si>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</si>
  <si>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</si>
  <si>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</si>
  <si>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</si>
  <si>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</si>
  <si>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</si>
  <si>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</si>
  <si>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</si>
  <si>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</si>
  <si>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</si>
  <si>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</si>
  <si>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</si>
  <si>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</si>
  <si>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</si>
  <si>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</si>
  <si>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</si>
  <si>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</si>
  <si>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</si>
  <si>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</si>
  <si>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</si>
  <si>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</si>
  <si>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</si>
  <si>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</si>
  <si>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</si>
  <si>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</si>
  <si>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</si>
  <si>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</si>
  <si>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</si>
  <si>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</si>
  <si>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</si>
  <si>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</si>
  <si>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</si>
  <si>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</si>
  <si>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</si>
  <si>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</si>
  <si>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</si>
  <si>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</si>
  <si>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</si>
  <si>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</si>
  <si>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</si>
  <si>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</si>
  <si>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</si>
  <si>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</si>
  <si>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</si>
  <si>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</si>
  <si>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</si>
  <si>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</si>
  <si>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</si>
  <si>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</si>
  <si>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</si>
  <si>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</si>
  <si>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</si>
  <si>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</si>
  <si>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</si>
  <si>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</si>
  <si>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</si>
  <si>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</si>
  <si>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</si>
  <si>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</si>
  <si>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</si>
  <si>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</si>
  <si>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</si>
  <si>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</si>
  <si>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</si>
  <si>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</si>
  <si>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</si>
  <si>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</si>
  <si>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</si>
  <si>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</si>
  <si>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</si>
  <si>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</si>
  <si>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</si>
  <si>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</si>
  <si>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</si>
  <si>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</si>
  <si>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</si>
  <si>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</si>
  <si>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</si>
  <si>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</si>
  <si>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</si>
  <si>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</si>
  <si>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</si>
  <si>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</si>
  <si>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</si>
  <si>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</si>
  <si>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</si>
  <si>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</si>
  <si>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</si>
  <si>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</si>
  <si>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</si>
  <si>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</si>
  <si>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</si>
  <si>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</si>
  <si>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</si>
  <si>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</si>
  <si>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</si>
  <si>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</si>
  <si>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</si>
  <si>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</si>
  <si>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</si>
  <si>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</si>
  <si>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</si>
  <si>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</si>
  <si>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</si>
  <si>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</si>
  <si>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</si>
  <si>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</si>
  <si>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</si>
  <si>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</si>
  <si>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</si>
  <si>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</si>
  <si>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</si>
  <si>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</si>
  <si>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</si>
  <si>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</si>
  <si>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</si>
  <si>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</si>
  <si>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</si>
  <si>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</si>
  <si>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</si>
  <si>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</si>
  <si>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</si>
  <si>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</si>
  <si>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</si>
  <si>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</si>
  <si>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</si>
  <si>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</si>
  <si>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</si>
  <si>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</si>
  <si>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</si>
  <si>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</si>
  <si>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</si>
  <si>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</si>
  <si>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</si>
  <si>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</si>
  <si>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</si>
  <si>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</si>
  <si>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</si>
  <si>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</si>
  <si>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</si>
  <si>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</si>
  <si>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</si>
  <si>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</si>
  <si>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</si>
  <si>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</si>
  <si>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</si>
  <si>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</si>
  <si>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</si>
  <si>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</si>
  <si>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</si>
  <si>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</si>
  <si>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</si>
  <si>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</si>
  <si>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</si>
  <si>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</si>
  <si>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</si>
  <si>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</si>
  <si>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</si>
  <si>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</si>
  <si>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</si>
  <si>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</si>
  <si>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</si>
  <si>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</si>
  <si>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</si>
  <si>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</si>
  <si>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</si>
  <si>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</si>
  <si>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</si>
  <si>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</si>
  <si>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</si>
  <si>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</si>
  <si>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</si>
  <si>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</si>
  <si>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</si>
  <si>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</si>
  <si>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</si>
  <si>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</si>
  <si>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</si>
  <si>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</si>
  <si>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</si>
  <si>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</si>
  <si>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</si>
  <si>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</si>
  <si>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</si>
  <si>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</si>
  <si>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</si>
  <si>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</si>
  <si>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</si>
  <si>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</si>
  <si>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</si>
  <si>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</si>
  <si>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</si>
  <si>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</si>
  <si>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</si>
  <si>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</si>
  <si>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</si>
  <si>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</si>
  <si>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</si>
  <si>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</si>
  <si>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</si>
  <si>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</si>
  <si>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</si>
  <si>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</si>
  <si>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</si>
  <si>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</si>
  <si>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</si>
  <si>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</si>
  <si>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</si>
  <si>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</si>
  <si>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</si>
  <si>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</si>
  <si>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</si>
  <si>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</si>
  <si>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</si>
  <si>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</si>
  <si>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</si>
  <si>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</si>
  <si>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</si>
  <si>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</si>
  <si>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</si>
  <si>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</si>
  <si>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</si>
  <si>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</si>
  <si>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</si>
  <si>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</si>
  <si>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</si>
  <si>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</si>
  <si>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</si>
  <si>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</si>
  <si>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</si>
  <si>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</si>
  <si>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</si>
  <si>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</si>
  <si>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</si>
  <si>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</si>
  <si>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</si>
  <si>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</si>
  <si>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</si>
  <si>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</si>
  <si>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</si>
  <si>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</si>
  <si>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</si>
  <si>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</si>
  <si>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</si>
  <si>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</si>
  <si>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</si>
  <si>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</si>
  <si>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</si>
  <si>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</si>
  <si>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</si>
  <si>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</si>
  <si>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</si>
  <si>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</si>
  <si>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</si>
  <si>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</si>
  <si>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</si>
  <si>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</si>
  <si>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</si>
  <si>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</si>
  <si>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</si>
  <si>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</si>
  <si>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</si>
  <si>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</si>
  <si>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</si>
  <si>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</si>
  <si>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</si>
  <si>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</si>
  <si>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</si>
  <si>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</si>
  <si>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</si>
  <si>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</si>
  <si>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</si>
  <si>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</si>
  <si>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</si>
  <si>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</si>
  <si>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</si>
  <si>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</si>
  <si>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</si>
  <si>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</si>
  <si>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</si>
  <si>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</si>
  <si>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</si>
  <si>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</si>
  <si>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</si>
  <si>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</si>
  <si>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</si>
  <si>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</si>
  <si>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</si>
  <si>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</si>
  <si>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</si>
  <si>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</si>
  <si>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</si>
  <si>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</si>
  <si>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</si>
  <si>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</si>
  <si>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</si>
  <si>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</si>
  <si>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</si>
  <si>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</si>
  <si>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</si>
  <si>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</si>
  <si>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</si>
  <si>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</si>
  <si>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</si>
  <si>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</si>
  <si>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</si>
  <si>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</si>
  <si>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</si>
  <si>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</si>
  <si>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</si>
  <si>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</si>
  <si>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</si>
  <si>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</si>
  <si>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</si>
  <si>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</si>
  <si>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</si>
  <si>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</si>
  <si>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</si>
  <si>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</si>
  <si>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</si>
  <si>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</si>
  <si>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</si>
  <si>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</si>
  <si>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</si>
  <si>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</si>
  <si>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</si>
  <si>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</si>
  <si>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</si>
  <si>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</si>
  <si>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</si>
  <si>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</si>
  <si>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</si>
  <si>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</si>
  <si>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</si>
  <si>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</si>
  <si>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</si>
  <si>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</si>
  <si>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</si>
  <si>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</si>
  <si>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</si>
  <si>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</si>
  <si>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</si>
  <si>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</si>
  <si>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</si>
  <si>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</si>
  <si>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</si>
  <si>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</si>
  <si>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</si>
  <si>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</si>
  <si>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</si>
  <si>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</si>
  <si>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</si>
  <si>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</si>
  <si>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</si>
  <si>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</si>
  <si>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</si>
  <si>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</si>
  <si>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</si>
  <si>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</si>
  <si>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</si>
  <si>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</si>
  <si>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</si>
  <si>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</si>
  <si>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</si>
  <si>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</si>
  <si>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</si>
  <si>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</si>
  <si>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</si>
  <si>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</si>
  <si>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</si>
  <si>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</si>
  <si>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</si>
  <si>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</si>
  <si>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</si>
  <si>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</si>
  <si>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</si>
  <si>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</si>
  <si>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</si>
  <si>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</si>
  <si>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</si>
  <si>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</si>
  <si>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</si>
  <si>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</si>
  <si>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</si>
  <si>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</si>
  <si>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</si>
  <si>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</si>
  <si>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</si>
  <si>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</si>
  <si>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</si>
  <si>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</si>
  <si>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</si>
  <si>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</si>
  <si>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</si>
  <si>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</si>
  <si>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</si>
  <si>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</si>
  <si>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</si>
  <si>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</si>
  <si>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</si>
  <si>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</si>
  <si>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</si>
  <si>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</si>
  <si>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</si>
  <si>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</si>
  <si>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</si>
  <si>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</si>
  <si>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</si>
  <si>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</si>
  <si>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</si>
  <si>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</si>
  <si>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</si>
  <si>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</si>
  <si>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</si>
  <si>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</si>
  <si>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</si>
  <si>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</si>
  <si>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</si>
  <si>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</si>
  <si>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</si>
  <si>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</si>
  <si>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</si>
  <si>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</si>
  <si>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</si>
  <si>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</si>
  <si>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</si>
  <si>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</si>
  <si>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</si>
  <si>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</si>
  <si>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</si>
  <si>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</si>
  <si>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</si>
  <si>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</si>
  <si>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</si>
  <si>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</si>
  <si>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</si>
  <si>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</si>
  <si>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</si>
  <si>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</si>
  <si>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</si>
  <si>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</si>
  <si>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</si>
  <si>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</si>
  <si>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</si>
  <si>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</si>
  <si>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</si>
  <si>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</si>
  <si>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</si>
  <si>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</si>
  <si>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</si>
  <si>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</si>
  <si>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</si>
  <si>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</si>
  <si>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</si>
  <si>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</si>
  <si>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</si>
  <si>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</si>
  <si>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</si>
  <si>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</si>
  <si>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</si>
  <si>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</si>
  <si>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</si>
  <si>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</si>
  <si>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</si>
  <si>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</si>
  <si>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</si>
  <si>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</si>
  <si>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</si>
  <si>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</si>
  <si>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</si>
  <si>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</si>
  <si>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</si>
  <si>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</si>
  <si>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</si>
  <si>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</si>
  <si>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</si>
  <si>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</si>
  <si>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</si>
  <si>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</si>
  <si>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</si>
  <si>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</si>
  <si>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</si>
  <si>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</si>
  <si>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</si>
  <si>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</si>
  <si>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</si>
  <si>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</si>
  <si>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</si>
  <si>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</si>
  <si>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</si>
  <si>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</si>
  <si>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</si>
  <si>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</si>
  <si>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</si>
  <si>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</si>
  <si>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</si>
  <si>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</si>
  <si>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</si>
  <si>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</si>
  <si>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</si>
  <si>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</si>
  <si>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</si>
  <si>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</si>
  <si>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</si>
  <si>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</si>
  <si>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</si>
  <si>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</si>
  <si>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</si>
  <si>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</si>
  <si>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</si>
  <si>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</si>
  <si>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</si>
  <si>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</si>
  <si>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</si>
  <si>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</si>
  <si>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</si>
  <si>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</si>
  <si>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</si>
  <si>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</si>
  <si>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</si>
  <si>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</si>
  <si>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</si>
  <si>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</si>
  <si>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</si>
  <si>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</si>
  <si>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</si>
  <si>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</si>
  <si>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</si>
  <si>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</si>
  <si>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</si>
  <si>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</si>
  <si>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</si>
  <si>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</si>
  <si>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</si>
  <si>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</si>
  <si>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</si>
  <si>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</si>
  <si>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</si>
  <si>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</si>
  <si>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</si>
  <si>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</si>
  <si>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</si>
  <si>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</si>
  <si>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</si>
  <si>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</si>
  <si>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</si>
  <si>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</si>
  <si>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</si>
  <si>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</si>
  <si>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</si>
  <si>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</si>
  <si>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</si>
  <si>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</si>
  <si>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</si>
  <si>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</si>
  <si>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</si>
  <si>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</si>
  <si>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</si>
  <si>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</si>
  <si>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</si>
  <si>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</si>
  <si>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</si>
  <si>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</si>
  <si>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</si>
  <si>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</si>
  <si>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</si>
  <si>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</si>
  <si>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</si>
  <si>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</si>
  <si>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</si>
  <si>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</si>
  <si>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</si>
  <si>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</si>
  <si>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</si>
  <si>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</si>
  <si>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</si>
  <si>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</si>
  <si>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</si>
  <si>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</si>
  <si>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</si>
  <si>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</si>
  <si>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</si>
  <si>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</si>
  <si>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</si>
  <si>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</si>
  <si>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</si>
  <si>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</si>
  <si>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</si>
  <si>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</si>
  <si>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</si>
  <si>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</si>
  <si>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</si>
  <si>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</si>
  <si>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</si>
  <si>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</si>
  <si>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</si>
  <si>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</si>
  <si>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</si>
  <si>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</si>
  <si>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</si>
  <si>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</si>
  <si>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</si>
  <si>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</si>
  <si>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</si>
  <si>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</si>
  <si>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</si>
  <si>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</si>
  <si>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</si>
  <si>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</si>
  <si>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</si>
  <si>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</si>
  <si>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</si>
  <si>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</si>
  <si>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</si>
  <si>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</si>
  <si>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</si>
  <si>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</si>
  <si>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</si>
  <si>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</si>
  <si>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</si>
  <si>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</si>
  <si>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</si>
  <si>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</si>
  <si>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</si>
  <si>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</si>
  <si>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</si>
  <si>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</si>
  <si>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</si>
  <si>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</si>
  <si>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</si>
  <si>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</si>
  <si>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</si>
  <si>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</si>
  <si>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</si>
  <si>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</si>
  <si>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</si>
  <si>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</si>
  <si>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</si>
  <si>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</si>
  <si>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</si>
  <si>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</si>
  <si>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</si>
  <si>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</si>
  <si>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</si>
  <si>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</si>
  <si>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</si>
  <si>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</si>
  <si>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</si>
  <si>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</si>
  <si>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</si>
  <si>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</si>
  <si>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</si>
  <si>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</si>
  <si>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</si>
  <si>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</si>
  <si>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</si>
  <si>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</si>
  <si>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</si>
  <si>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</si>
  <si>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</si>
  <si>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</si>
  <si>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</si>
  <si>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</si>
  <si>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</si>
  <si>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</si>
  <si>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</si>
  <si>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</si>
  <si>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</si>
  <si>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</si>
  <si>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</si>
  <si>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</si>
  <si>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</si>
  <si>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</si>
  <si>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</si>
  <si>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</si>
  <si>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</si>
  <si>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</si>
  <si>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</si>
  <si>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</si>
  <si>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</si>
  <si>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</si>
  <si>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</si>
  <si>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</si>
  <si>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</si>
  <si>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</si>
  <si>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</si>
  <si>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</si>
  <si>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</si>
  <si>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</si>
  <si>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</si>
  <si>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</si>
  <si>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</si>
  <si>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</si>
  <si>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</si>
  <si>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</si>
  <si>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</si>
  <si>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</si>
  <si>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</si>
  <si>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</si>
  <si>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</si>
  <si>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</si>
  <si>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</si>
  <si>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</si>
  <si>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</si>
  <si>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</si>
  <si>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</si>
  <si>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</si>
  <si>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</si>
  <si>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</si>
  <si>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</si>
  <si>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</si>
  <si>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</si>
  <si>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</si>
  <si>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</si>
  <si>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</si>
  <si>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</si>
  <si>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</si>
  <si>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</si>
  <si>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</si>
  <si>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</si>
  <si>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</si>
  <si>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</si>
  <si>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</si>
  <si>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</si>
  <si>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</si>
  <si>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</si>
  <si>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</si>
  <si>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</si>
  <si>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</si>
  <si>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</si>
  <si>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</si>
  <si>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</si>
  <si>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</si>
  <si>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</si>
  <si>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</si>
  <si>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</si>
  <si>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</si>
  <si>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</si>
  <si>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</si>
  <si>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</si>
  <si>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</si>
  <si>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</si>
  <si>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</si>
  <si>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</si>
  <si>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</si>
  <si>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</si>
  <si>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</si>
  <si>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</si>
  <si>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</si>
  <si>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</si>
  <si>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</si>
  <si>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</si>
  <si>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</si>
  <si>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</si>
  <si>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</si>
  <si>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</si>
  <si>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</si>
  <si>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</si>
  <si>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</si>
  <si>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</si>
  <si>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</si>
  <si>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</si>
  <si>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</si>
  <si>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</si>
  <si>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</si>
  <si>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</si>
  <si>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</si>
  <si>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</si>
  <si>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</si>
  <si>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</si>
  <si>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</si>
  <si>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</si>
  <si>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</si>
  <si>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</si>
  <si>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</si>
  <si>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</si>
  <si>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</si>
  <si>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</si>
  <si>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</si>
  <si>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</si>
  <si>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</si>
  <si>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</si>
  <si>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</si>
  <si>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</si>
  <si>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</si>
  <si>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</si>
  <si>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</si>
  <si>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</si>
  <si>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</si>
  <si>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</si>
  <si>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</si>
  <si>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</si>
  <si>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</si>
  <si>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</si>
  <si>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</si>
  <si>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</si>
  <si>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</si>
  <si>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</si>
  <si>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</si>
  <si>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</si>
  <si>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</si>
  <si>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</si>
  <si>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</si>
  <si>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</si>
  <si>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</si>
  <si>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</si>
  <si>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</si>
  <si>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</si>
  <si>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</si>
  <si>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</si>
  <si>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</si>
  <si>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</si>
  <si>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</si>
  <si>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</si>
  <si>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</si>
  <si>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</si>
  <si>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</si>
  <si>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</si>
  <si>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</si>
  <si>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</si>
  <si>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</si>
  <si>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</si>
  <si>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</si>
  <si>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</si>
  <si>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</si>
  <si>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</si>
  <si>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</si>
  <si>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</si>
  <si>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</si>
  <si>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</si>
  <si>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</si>
  <si>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</si>
  <si>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</si>
  <si>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</si>
  <si>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</si>
  <si>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</si>
  <si>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</si>
  <si>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</si>
  <si>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</si>
  <si>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</si>
  <si>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</si>
  <si>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</si>
  <si>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</si>
  <si>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</si>
  <si>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</si>
  <si>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</si>
  <si>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</si>
  <si>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</si>
  <si>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</si>
  <si>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</si>
  <si>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</si>
  <si>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</si>
  <si>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</si>
  <si>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</si>
  <si>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</si>
  <si>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</si>
  <si>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</si>
  <si>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</si>
  <si>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</si>
  <si>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</si>
  <si>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</si>
  <si>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</si>
  <si>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</si>
  <si>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</si>
  <si>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</si>
  <si>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</si>
  <si>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</si>
  <si>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</si>
  <si>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</si>
  <si>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</si>
  <si>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</si>
  <si>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</si>
  <si>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</si>
  <si>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</si>
  <si>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</si>
  <si>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</si>
  <si>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</si>
  <si>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</si>
  <si>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</si>
  <si>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</si>
  <si>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</si>
  <si>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</si>
  <si>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</si>
  <si>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</si>
  <si>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</si>
  <si>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</si>
  <si>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</si>
  <si>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</si>
  <si>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</si>
  <si>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</si>
  <si>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</si>
  <si>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</si>
  <si>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</si>
  <si>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</si>
  <si>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</si>
  <si>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</si>
  <si>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</si>
  <si>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</si>
  <si>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</si>
  <si>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</si>
  <si>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</si>
  <si>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</si>
  <si>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</si>
  <si>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</si>
  <si>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</si>
  <si>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</si>
  <si>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</si>
  <si>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</si>
  <si>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</si>
  <si>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</si>
  <si>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</si>
  <si>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</si>
  <si>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</si>
  <si>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</si>
  <si>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</si>
  <si>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</si>
  <si>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</si>
  <si>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</si>
  <si>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</si>
  <si>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</si>
  <si>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</si>
  <si>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</si>
  <si>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</si>
  <si>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</si>
  <si>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</si>
  <si>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</si>
  <si>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</si>
  <si>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</si>
  <si>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</si>
  <si>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</si>
  <si>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</si>
  <si>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</si>
  <si>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</si>
  <si>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</si>
  <si>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</si>
  <si>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</si>
  <si>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</si>
  <si>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</si>
  <si>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</si>
  <si>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</si>
  <si>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</si>
  <si>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</si>
  <si>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</si>
  <si>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</si>
  <si>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</si>
  <si>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</si>
  <si>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</si>
  <si>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</si>
  <si>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</si>
  <si>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</si>
  <si>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</si>
  <si>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</si>
  <si>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</si>
  <si>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</si>
  <si>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</si>
  <si>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</si>
  <si>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</si>
  <si>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</si>
  <si>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</si>
  <si>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</si>
  <si>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</si>
  <si>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</si>
  <si>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</si>
  <si>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</si>
  <si>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</si>
  <si>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</si>
  <si>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</si>
  <si>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</si>
  <si>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</si>
  <si>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</si>
  <si>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</si>
  <si>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</si>
  <si>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</si>
  <si>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</si>
  <si>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</si>
  <si>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</si>
  <si>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</si>
  <si>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</si>
  <si>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</si>
  <si>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</si>
  <si>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</si>
  <si>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</si>
  <si>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</si>
  <si>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</si>
  <si>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</si>
  <si>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</si>
  <si>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</si>
  <si>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</si>
  <si>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</si>
  <si>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</si>
  <si>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</si>
  <si>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</si>
  <si>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</si>
  <si>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</si>
  <si>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</si>
  <si>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</si>
  <si>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</si>
  <si>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</si>
  <si>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</si>
  <si>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</si>
  <si>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</si>
  <si>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</si>
  <si>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</si>
  <si>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</si>
  <si>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</si>
  <si>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</si>
  <si>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</si>
  <si>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</si>
  <si>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</si>
  <si>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</si>
  <si>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</si>
  <si>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</si>
  <si>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</si>
  <si>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</si>
  <si>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</si>
  <si>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</si>
  <si>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</si>
  <si>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</si>
  <si>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</si>
  <si>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</si>
  <si>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</si>
  <si>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</si>
  <si>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</si>
  <si>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</si>
  <si>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</si>
  <si>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</si>
  <si>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</si>
  <si>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</si>
  <si>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</si>
  <si>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</si>
  <si>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</si>
  <si>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</si>
  <si>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</si>
  <si>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</si>
  <si>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</si>
  <si>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</si>
  <si>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</si>
  <si>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</si>
  <si>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</si>
  <si>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</si>
  <si>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</si>
  <si>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</si>
  <si>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</si>
  <si>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</si>
  <si>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</si>
  <si>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</si>
  <si>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</si>
  <si>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</si>
  <si>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</si>
  <si>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</si>
  <si>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</si>
  <si>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</si>
  <si>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</si>
  <si>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</si>
  <si>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</si>
  <si>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</si>
  <si>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</si>
  <si>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</si>
  <si>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</si>
  <si>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</si>
  <si>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</si>
  <si>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</si>
  <si>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</si>
  <si>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</si>
  <si>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</si>
  <si>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</si>
  <si>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</si>
  <si>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</si>
  <si>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</si>
  <si>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</si>
  <si>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</si>
  <si>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</si>
  <si>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</si>
  <si>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</si>
  <si>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</si>
  <si>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</si>
  <si>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</si>
  <si>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</si>
  <si>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</si>
  <si>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</si>
  <si>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</si>
  <si>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</si>
  <si>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</si>
  <si>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</si>
  <si>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</si>
  <si>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</si>
  <si>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</si>
  <si>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</si>
  <si>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</si>
  <si>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</si>
  <si>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</si>
  <si>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</si>
  <si>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</si>
  <si>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</si>
  <si>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</si>
  <si>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</si>
  <si>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</si>
  <si>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</si>
  <si>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</si>
  <si>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</si>
  <si>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</si>
  <si>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</si>
  <si>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</si>
  <si>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</si>
  <si>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</si>
  <si>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</si>
  <si>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</si>
  <si>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</si>
  <si>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</si>
  <si>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</si>
  <si>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</si>
  <si>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</si>
  <si>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</si>
  <si>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</si>
  <si>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</si>
  <si>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</si>
  <si>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</si>
  <si>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</si>
  <si>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</si>
  <si>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</si>
  <si>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</si>
  <si>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</si>
  <si>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</si>
  <si>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</si>
  <si>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</si>
  <si>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</si>
  <si>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</si>
  <si>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</si>
  <si>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</si>
  <si>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</si>
  <si>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</si>
  <si>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</si>
  <si>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</si>
  <si>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</si>
  <si>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</si>
  <si>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</si>
  <si>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</si>
  <si>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</si>
  <si>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</si>
  <si>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</si>
  <si>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</si>
  <si>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</si>
  <si>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</si>
  <si>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</si>
  <si>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</si>
  <si>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</si>
  <si>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</si>
  <si>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</si>
  <si>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</si>
  <si>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</si>
  <si>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</si>
  <si>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</si>
  <si>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</si>
  <si>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</si>
  <si>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</si>
  <si>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</si>
  <si>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</si>
  <si>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</si>
  <si>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</si>
  <si>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</si>
  <si>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</si>
  <si>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</si>
  <si>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</si>
  <si>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</si>
  <si>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</si>
  <si>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</si>
  <si>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</si>
  <si>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</si>
  <si>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</si>
  <si>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</si>
  <si>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</si>
  <si>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</si>
  <si>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</si>
  <si>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</si>
  <si>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</si>
  <si>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</si>
  <si>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</si>
  <si>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</si>
  <si>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</si>
  <si>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</si>
  <si>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</si>
  <si>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</si>
  <si>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</si>
  <si>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</si>
  <si>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</si>
  <si>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</si>
  <si>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</si>
  <si>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</si>
  <si>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</si>
  <si>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</si>
  <si>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</si>
  <si>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</si>
  <si>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</si>
  <si>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</si>
  <si>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</si>
  <si>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</si>
  <si>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</si>
  <si>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</si>
  <si>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</si>
  <si>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</si>
  <si>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</si>
  <si>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</si>
  <si>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</si>
  <si>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</si>
  <si>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</si>
  <si>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</si>
  <si>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</si>
  <si>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</si>
  <si>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</si>
  <si>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</si>
  <si>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</si>
  <si>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</si>
  <si>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</si>
  <si>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</si>
  <si>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</si>
  <si>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</si>
  <si>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</si>
  <si>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</si>
  <si>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</si>
  <si>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</si>
  <si>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</si>
  <si>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</si>
  <si>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</si>
  <si>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</si>
  <si>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</si>
  <si>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</si>
  <si>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</si>
  <si>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</si>
  <si>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</si>
  <si>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</si>
  <si>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</si>
  <si>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</si>
  <si>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</si>
  <si>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</si>
  <si>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</si>
  <si>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</si>
  <si>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</si>
  <si>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</si>
  <si>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</si>
  <si>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</si>
  <si>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</si>
  <si>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</si>
  <si>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</si>
  <si>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</si>
  <si>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</si>
  <si>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</si>
  <si>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</si>
  <si>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</si>
  <si>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</si>
  <si>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</si>
  <si>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</si>
  <si>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</si>
  <si>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</si>
  <si>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</si>
  <si>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</si>
  <si>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</si>
  <si>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</si>
  <si>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</si>
  <si>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</si>
  <si>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</si>
  <si>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</si>
  <si>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</si>
  <si>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</si>
  <si>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</si>
  <si>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</si>
  <si>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</si>
  <si>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</si>
  <si>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</si>
  <si>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</si>
  <si>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</si>
  <si>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</si>
  <si>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</si>
  <si>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</si>
  <si>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</si>
  <si>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</si>
  <si>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</si>
  <si>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</si>
  <si>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</si>
  <si>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</si>
  <si>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</si>
  <si>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</si>
  <si>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</si>
  <si>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</si>
  <si>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</si>
  <si>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</si>
  <si>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</si>
  <si>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</si>
  <si>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</si>
  <si>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</si>
  <si>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</si>
  <si>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</si>
  <si>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</si>
  <si>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</si>
  <si>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</si>
  <si>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</si>
  <si>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</si>
  <si>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</si>
  <si>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</si>
  <si>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</si>
  <si>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</si>
  <si>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</si>
  <si>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</si>
  <si>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</si>
  <si>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</si>
  <si>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</si>
  <si>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</si>
  <si>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</si>
  <si>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</si>
  <si>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</si>
  <si>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</si>
  <si>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</si>
  <si>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</si>
  <si>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</si>
  <si>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</si>
  <si>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</si>
  <si>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</si>
  <si>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</si>
  <si>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</si>
  <si>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</si>
  <si>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</si>
  <si>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</si>
  <si>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</si>
  <si>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</si>
  <si>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</si>
  <si>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</si>
  <si>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</si>
  <si>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</si>
  <si>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</si>
  <si>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</si>
  <si>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</si>
  <si>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</si>
  <si>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</si>
  <si>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</si>
  <si>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</si>
  <si>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</si>
  <si>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</si>
  <si>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</si>
  <si>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</si>
  <si>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</si>
  <si>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</si>
  <si>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</si>
  <si>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</si>
  <si>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</si>
  <si>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</si>
  <si>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</si>
  <si>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</si>
  <si>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</si>
  <si>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</si>
  <si>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</si>
  <si>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</si>
  <si>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</si>
  <si>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</si>
  <si>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</si>
  <si>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</si>
  <si>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</si>
  <si>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</si>
  <si>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</si>
  <si>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</si>
  <si>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</si>
  <si>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</si>
  <si>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</si>
  <si>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</si>
  <si>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</si>
  <si>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</si>
  <si>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</si>
  <si>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</si>
  <si>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</si>
  <si>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</si>
  <si>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</si>
  <si>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</si>
  <si>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</si>
  <si>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</si>
  <si>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</si>
  <si>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</si>
  <si>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</si>
  <si>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</si>
  <si>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</si>
  <si>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</si>
  <si>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</si>
  <si>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</si>
  <si>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</si>
  <si>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</si>
  <si>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</si>
  <si>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</si>
  <si>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</si>
  <si>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</si>
  <si>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</si>
  <si>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</si>
  <si>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</si>
  <si>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</si>
  <si>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</si>
  <si>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</si>
  <si>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</si>
  <si>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</si>
  <si>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</si>
  <si>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</si>
  <si>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</si>
  <si>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</si>
  <si>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</si>
  <si>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</si>
  <si>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</si>
  <si>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</si>
  <si>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</si>
  <si>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</si>
  <si>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</si>
  <si>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</si>
  <si>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</si>
  <si>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</si>
  <si>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</si>
  <si>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</si>
  <si>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</si>
  <si>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</si>
  <si>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</si>
  <si>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</si>
  <si>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</si>
  <si>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</si>
  <si>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</si>
  <si>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</si>
  <si>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</si>
  <si>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</si>
  <si>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</si>
  <si>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</si>
  <si>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</si>
  <si>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</si>
  <si>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</si>
  <si>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</si>
  <si>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</si>
  <si>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</si>
  <si>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</si>
  <si>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</si>
  <si>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</si>
  <si>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</si>
  <si>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</si>
  <si>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</si>
  <si>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</si>
  <si>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</si>
  <si>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</si>
  <si>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</si>
  <si>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</si>
  <si>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</si>
  <si>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</si>
  <si>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</si>
  <si>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</si>
  <si>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</si>
  <si>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</si>
  <si>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</si>
  <si>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</si>
  <si>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</si>
  <si>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</si>
  <si>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</si>
  <si>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</si>
  <si>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</si>
  <si>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</si>
  <si>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</si>
  <si>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</si>
  <si>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</si>
  <si>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</si>
  <si>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</si>
  <si>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</si>
  <si>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</si>
  <si>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</si>
  <si>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</si>
  <si>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</si>
  <si>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</si>
  <si>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</si>
  <si>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</si>
  <si>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</si>
  <si>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</si>
  <si>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</si>
  <si>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</si>
  <si>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</si>
  <si>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</si>
  <si>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</si>
  <si>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</si>
  <si>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</si>
  <si>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</si>
  <si>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</si>
  <si>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</si>
  <si>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</si>
  <si>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</si>
  <si>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</si>
  <si>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</si>
  <si>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</si>
  <si>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</si>
  <si>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</si>
  <si>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</si>
  <si>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</si>
  <si>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</si>
  <si>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</si>
  <si>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</si>
  <si>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</si>
  <si>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</si>
  <si>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</si>
  <si>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</si>
  <si>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</si>
  <si>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</si>
  <si>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</si>
  <si>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</si>
  <si>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</si>
  <si>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</si>
  <si>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</si>
  <si>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</si>
  <si>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</si>
  <si>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</si>
  <si>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</si>
  <si>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</si>
  <si>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</si>
  <si>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</si>
  <si>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</si>
  <si>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</si>
  <si>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</si>
  <si>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</si>
  <si>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</si>
  <si>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</si>
  <si>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</si>
  <si>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</si>
  <si>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</si>
  <si>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</si>
  <si>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</si>
  <si>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</si>
  <si>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</si>
  <si>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</si>
  <si>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</si>
  <si>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</si>
  <si>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</si>
  <si>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</si>
  <si>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</si>
  <si>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</si>
  <si>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</si>
  <si>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</si>
  <si>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</si>
  <si>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</si>
  <si>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</si>
  <si>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</si>
  <si>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</si>
  <si>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</si>
  <si>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</si>
  <si>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</si>
  <si>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</si>
  <si>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</si>
  <si>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</si>
  <si>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</si>
  <si>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</si>
  <si>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</si>
  <si>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</si>
  <si>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</si>
  <si>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</si>
  <si>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</si>
  <si>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</si>
  <si>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</si>
  <si>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</si>
  <si>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</si>
  <si>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</si>
  <si>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</si>
  <si>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</si>
  <si>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</si>
  <si>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</si>
  <si>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</si>
  <si>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</si>
  <si>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</si>
  <si>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</si>
  <si>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</si>
  <si>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</si>
  <si>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</si>
  <si>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</si>
  <si>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</si>
  <si>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</si>
  <si>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</si>
  <si>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</si>
  <si>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</si>
  <si>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</si>
  <si>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</si>
  <si>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</si>
  <si>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</si>
  <si>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</si>
  <si>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</si>
  <si>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</si>
  <si>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</si>
  <si>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</si>
  <si>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</si>
  <si>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</si>
  <si>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</si>
  <si>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</si>
  <si>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</si>
  <si>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</si>
  <si>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</si>
  <si>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</si>
  <si>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</si>
  <si>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</si>
  <si>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</si>
  <si>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</si>
  <si>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</si>
  <si>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</si>
  <si>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</si>
  <si>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</si>
  <si>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</si>
  <si>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</si>
  <si>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</si>
  <si>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</si>
  <si>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</si>
  <si>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</si>
  <si>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</si>
  <si>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</si>
  <si>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</si>
  <si>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</si>
  <si>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</si>
  <si>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</si>
  <si>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</si>
  <si>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</si>
  <si>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</si>
  <si>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</si>
  <si>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</si>
  <si>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</si>
  <si>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</si>
  <si>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</si>
  <si>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</si>
  <si>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</si>
  <si>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</si>
  <si>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</si>
  <si>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</si>
  <si>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</si>
  <si>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</si>
  <si>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</si>
  <si>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</si>
  <si>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</si>
  <si>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</si>
  <si>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</si>
  <si>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</si>
  <si>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</si>
  <si>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</si>
  <si>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</si>
  <si>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</si>
  <si>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</si>
  <si>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</si>
  <si>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</si>
  <si>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</si>
  <si>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</si>
  <si>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</si>
  <si>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</si>
  <si>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</si>
  <si>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</si>
  <si>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</si>
  <si>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</si>
  <si>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</si>
  <si>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</si>
  <si>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</si>
  <si>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</si>
  <si>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</si>
  <si>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</si>
  <si>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</si>
  <si>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</si>
  <si>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</si>
  <si>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</si>
  <si>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</si>
  <si>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</si>
  <si>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</si>
  <si>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</si>
  <si>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</si>
  <si>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</si>
  <si>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</si>
  <si>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</si>
  <si>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</si>
  <si>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</si>
  <si>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</si>
  <si>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</si>
  <si>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</si>
  <si>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</si>
  <si>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</si>
  <si>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</si>
  <si>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</si>
  <si>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</si>
  <si>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</si>
  <si>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</si>
  <si>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</si>
  <si>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</si>
  <si>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</si>
  <si>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</si>
  <si>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</si>
  <si>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</si>
  <si>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</si>
  <si>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</si>
  <si>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</si>
  <si>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</si>
  <si>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</si>
  <si>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</si>
  <si>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</si>
  <si>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</si>
  <si>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</si>
  <si>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</si>
  <si>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</si>
  <si>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</si>
  <si>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</si>
  <si>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</si>
  <si>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</si>
  <si>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</si>
  <si>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</si>
  <si>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</si>
  <si>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</si>
  <si>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</si>
  <si>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</si>
  <si>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</si>
  <si>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</si>
  <si>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</si>
  <si>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</si>
  <si>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</si>
  <si>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</si>
  <si>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</si>
  <si>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</si>
  <si>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</si>
  <si>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</si>
  <si>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</si>
  <si>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</si>
  <si>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</si>
  <si>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</si>
  <si>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</si>
  <si>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</si>
  <si>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</si>
  <si>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</si>
  <si>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</si>
  <si>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</si>
  <si>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</si>
  <si>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</si>
  <si>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</si>
  <si>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</si>
  <si>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</si>
  <si>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</si>
  <si>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</si>
  <si>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</si>
  <si>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</si>
  <si>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</si>
  <si>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</si>
  <si>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</si>
  <si>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</si>
  <si>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</si>
  <si>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</si>
  <si>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</si>
  <si>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</si>
  <si>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</si>
  <si>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</si>
  <si>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</si>
  <si>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</si>
  <si>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</si>
  <si>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</si>
  <si>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</si>
  <si>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</si>
  <si>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</si>
  <si>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</si>
  <si>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</si>
  <si>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</si>
  <si>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</si>
  <si>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</si>
  <si>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</si>
  <si>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</si>
  <si>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</si>
  <si>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</si>
  <si>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</si>
  <si>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</si>
  <si>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</si>
  <si>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</si>
  <si>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</si>
  <si>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</si>
  <si>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</si>
  <si>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</si>
  <si>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</si>
  <si>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</si>
  <si>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</si>
  <si>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</si>
  <si>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</si>
  <si>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</si>
  <si>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</si>
  <si>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</si>
  <si>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</si>
  <si>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</si>
  <si>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</si>
  <si>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</si>
  <si>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</si>
  <si>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</si>
  <si>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</si>
  <si>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</si>
  <si>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</si>
  <si>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</si>
  <si>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</si>
  <si>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</si>
  <si>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</si>
  <si>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</si>
  <si>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</si>
  <si>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</si>
  <si>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</si>
  <si>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</si>
  <si>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</si>
  <si>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</si>
  <si>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</si>
  <si>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</si>
  <si>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</si>
  <si>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</si>
  <si>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</si>
  <si>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</si>
  <si>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</si>
  <si>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</si>
  <si>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</si>
  <si>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</si>
  <si>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</si>
  <si>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</si>
  <si>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</si>
  <si>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</si>
  <si>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</si>
  <si>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</si>
  <si>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</si>
  <si>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</si>
  <si>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</si>
  <si>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</si>
  <si>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</si>
  <si>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</si>
  <si>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</si>
  <si>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</si>
  <si>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</si>
  <si>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</si>
  <si>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</si>
  <si>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</si>
  <si>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</si>
  <si>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</si>
  <si>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</si>
  <si>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</si>
  <si>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</si>
  <si>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</si>
  <si>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</si>
  <si>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</si>
  <si>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</si>
  <si>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</si>
  <si>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</si>
  <si>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</si>
  <si>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</si>
  <si>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</si>
  <si>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</si>
  <si>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</si>
  <si>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</si>
  <si>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</si>
  <si>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</si>
  <si>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</si>
  <si>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</si>
  <si>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</si>
  <si>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</si>
  <si>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</si>
  <si>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</si>
  <si>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</si>
  <si>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</si>
  <si>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</si>
  <si>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</si>
  <si>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</si>
  <si>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</si>
  <si>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</si>
  <si>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</si>
  <si>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</si>
  <si>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</si>
  <si>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</si>
  <si>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</si>
  <si>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</si>
  <si>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</si>
  <si>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</si>
  <si>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</si>
  <si>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</si>
  <si>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</si>
  <si>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</si>
  <si>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</si>
  <si>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</si>
  <si>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</si>
  <si>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</si>
  <si>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</si>
  <si>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</si>
  <si>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</si>
  <si>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</si>
  <si>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</si>
  <si>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</si>
  <si>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</si>
  <si>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</si>
  <si>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</si>
  <si>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</si>
  <si>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</si>
  <si>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</si>
  <si>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</si>
  <si>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</si>
  <si>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</si>
  <si>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</si>
  <si>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</si>
  <si>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</si>
  <si>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</si>
  <si>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</si>
  <si>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</si>
  <si>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</si>
  <si>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</si>
  <si>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</si>
  <si>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</si>
  <si>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</si>
  <si>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</si>
  <si>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</si>
  <si>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</si>
  <si>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</si>
  <si>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</si>
  <si>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</si>
  <si>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</si>
  <si>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</si>
  <si>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</si>
  <si>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</si>
  <si>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</si>
  <si>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</si>
  <si>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</si>
  <si>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</si>
  <si>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</si>
  <si>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</si>
  <si>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</si>
  <si>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</si>
  <si>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</si>
  <si>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</si>
  <si>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</si>
  <si>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</si>
  <si>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</si>
  <si>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</si>
  <si>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</si>
  <si>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</si>
  <si>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</si>
  <si>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</si>
  <si>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</si>
  <si>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</si>
  <si>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</si>
  <si>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</si>
  <si>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</si>
  <si>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</si>
  <si>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</si>
  <si>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</si>
  <si>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</si>
  <si>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</si>
  <si>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</si>
  <si>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</si>
  <si>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</si>
  <si>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</si>
  <si>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</si>
  <si>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</si>
  <si>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</si>
  <si>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</si>
  <si>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</si>
  <si>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</si>
  <si>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</si>
  <si>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</si>
  <si>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</si>
  <si>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</si>
  <si>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</si>
  <si>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</si>
  <si>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</si>
  <si>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</si>
  <si>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</si>
  <si>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</si>
  <si>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</si>
  <si>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</si>
  <si>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</si>
  <si>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</si>
  <si>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</si>
  <si>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</si>
  <si>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</si>
  <si>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</si>
  <si>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</si>
  <si>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</si>
  <si>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</si>
  <si>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</si>
  <si>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</si>
  <si>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</si>
  <si>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</si>
  <si>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</si>
  <si>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</si>
  <si>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</si>
  <si>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</si>
  <si>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</si>
  <si>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</si>
  <si>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</si>
  <si>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</si>
  <si>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</si>
  <si>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</si>
  <si>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</si>
  <si>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</si>
  <si>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</si>
  <si>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</si>
  <si>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</si>
  <si>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</si>
  <si>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</si>
  <si>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</si>
  <si>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</si>
  <si>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</si>
  <si>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</si>
  <si>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</si>
  <si>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</si>
  <si>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</si>
  <si>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</si>
  <si>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</si>
  <si>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</si>
  <si>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</si>
  <si>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</si>
  <si>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</si>
  <si>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</si>
  <si>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</si>
  <si>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</si>
  <si>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</si>
  <si>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</si>
  <si>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</si>
  <si>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</si>
  <si>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</si>
  <si>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</si>
  <si>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</si>
  <si>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</si>
  <si>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</si>
  <si>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</si>
  <si>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</si>
  <si>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</si>
  <si>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</si>
  <si>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</si>
  <si>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</si>
  <si>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</si>
  <si>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</si>
  <si>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</si>
  <si>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</si>
  <si>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</si>
  <si>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</si>
  <si>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</si>
  <si>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</si>
  <si>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</si>
  <si>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</si>
  <si>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</si>
  <si>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</si>
  <si>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</si>
  <si>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</si>
  <si>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</si>
  <si>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</si>
  <si>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</si>
  <si>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</si>
  <si>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</si>
  <si>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</si>
  <si>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</si>
  <si>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</si>
  <si>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</si>
  <si>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</si>
  <si>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</si>
  <si>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</si>
  <si>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</si>
  <si>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</si>
  <si>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</si>
  <si>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</si>
  <si>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</si>
  <si>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</si>
  <si>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</si>
  <si>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</si>
  <si>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</si>
  <si>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</si>
  <si>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</si>
  <si>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</si>
  <si>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</si>
  <si>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</si>
  <si>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</si>
  <si>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</si>
  <si>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</si>
  <si>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</si>
  <si>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</si>
  <si>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</si>
  <si>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</si>
  <si>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</si>
  <si>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</si>
  <si>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</si>
  <si>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</si>
  <si>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</si>
  <si>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</si>
  <si>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</si>
  <si>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</si>
  <si>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</si>
  <si>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</si>
  <si>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</si>
  <si>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</si>
  <si>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</si>
  <si>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</si>
  <si>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</si>
  <si>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</si>
  <si>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</si>
  <si>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</si>
  <si>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</si>
  <si>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</si>
  <si>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</si>
  <si>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</si>
  <si>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</si>
  <si>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</si>
  <si>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</si>
  <si>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</si>
  <si>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</si>
  <si>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</si>
  <si>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</si>
  <si>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</si>
  <si>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</si>
  <si>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</si>
  <si>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</si>
  <si>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</si>
  <si>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</si>
  <si>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</si>
  <si>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</si>
  <si>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</si>
  <si>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</si>
  <si>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</si>
  <si>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</si>
  <si>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</si>
  <si>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</si>
  <si>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</si>
  <si>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</si>
  <si>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</si>
  <si>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</si>
  <si>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</si>
  <si>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</si>
  <si>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</si>
  <si>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</si>
  <si>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</si>
  <si>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</si>
  <si>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</si>
  <si>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</si>
  <si>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</si>
  <si>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</si>
  <si>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</si>
  <si>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</si>
  <si>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</si>
  <si>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</si>
  <si>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</si>
  <si>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</si>
  <si>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</si>
  <si>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</si>
  <si>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</si>
  <si>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</si>
  <si>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</si>
  <si>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</si>
  <si>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</si>
  <si>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</si>
  <si>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</si>
  <si>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</si>
  <si>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</si>
  <si>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</si>
  <si>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</si>
  <si>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</si>
  <si>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</si>
  <si>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</si>
  <si>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</si>
  <si>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</si>
  <si>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</si>
  <si>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</si>
  <si>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</si>
  <si>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</si>
  <si>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</si>
  <si>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</si>
  <si>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</si>
  <si>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</si>
  <si>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</si>
  <si>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</si>
  <si>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</si>
  <si>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</si>
  <si>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</si>
  <si>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</si>
  <si>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</si>
  <si>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</si>
  <si>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</si>
  <si>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</si>
  <si>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</si>
  <si>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</si>
  <si>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</si>
  <si>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</si>
  <si>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</si>
  <si>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</si>
  <si>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</si>
  <si>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</si>
  <si>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</si>
  <si>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</si>
  <si>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</si>
  <si>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</si>
  <si>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</si>
  <si>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</si>
  <si>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</si>
  <si>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</si>
  <si>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</si>
  <si>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</si>
  <si>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</si>
  <si>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</si>
  <si>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</si>
  <si>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</si>
  <si>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</si>
  <si>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</si>
  <si>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</si>
  <si>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</si>
  <si>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</si>
  <si>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</si>
  <si>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</si>
  <si>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</si>
  <si>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</si>
  <si>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</si>
  <si>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</si>
  <si>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</si>
  <si>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</si>
  <si>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</si>
  <si>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</si>
  <si>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</si>
  <si>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</si>
  <si>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</si>
  <si>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</si>
  <si>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</si>
  <si>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</si>
  <si>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</si>
  <si>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</si>
  <si>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</si>
  <si>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</si>
  <si>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</si>
  <si>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</si>
  <si>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</si>
  <si>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</si>
  <si>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</si>
  <si>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</si>
  <si>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</si>
  <si>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</si>
  <si>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</si>
  <si>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</si>
  <si>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</si>
  <si>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</si>
  <si>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</si>
  <si>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</si>
  <si>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</si>
  <si>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</si>
  <si>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</si>
  <si>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</si>
  <si>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</si>
  <si>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</si>
  <si>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</si>
  <si>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</si>
  <si>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</si>
  <si>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</si>
  <si>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</si>
  <si>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</si>
  <si>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</si>
  <si>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</si>
  <si>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</si>
  <si>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</si>
  <si>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</si>
  <si>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</si>
  <si>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</si>
  <si>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</si>
  <si>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</si>
  <si>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</si>
  <si>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</si>
  <si>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</si>
  <si>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</si>
  <si>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</si>
  <si>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</si>
  <si>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</si>
  <si>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</si>
  <si>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</si>
  <si>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</si>
  <si>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</si>
  <si>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</si>
  <si>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</si>
  <si>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</si>
  <si>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</si>
  <si>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</si>
  <si>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</si>
  <si>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</si>
  <si>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</si>
  <si>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</si>
  <si>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</si>
  <si>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</si>
  <si>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</si>
  <si>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</si>
  <si>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</si>
  <si>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</si>
  <si>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</si>
  <si>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</si>
  <si>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</si>
  <si>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</si>
  <si>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</si>
  <si>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</si>
  <si>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</si>
  <si>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</si>
  <si>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</si>
  <si>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</si>
  <si>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</si>
  <si>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</si>
  <si>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</si>
  <si>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</si>
  <si>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</si>
  <si>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</si>
  <si>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</si>
  <si>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</si>
  <si>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</si>
  <si>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</si>
  <si>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</si>
  <si>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</si>
  <si>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</si>
  <si>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</si>
  <si>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</si>
  <si>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</si>
  <si>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</si>
  <si>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</si>
  <si>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</si>
  <si>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</si>
  <si>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</si>
  <si>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</si>
  <si>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</si>
  <si>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</si>
  <si>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</si>
  <si>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</si>
  <si>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</si>
  <si>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</si>
  <si>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</si>
  <si>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</si>
  <si>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</si>
  <si>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</si>
  <si>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</si>
  <si>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</si>
  <si>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</si>
  <si>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</si>
  <si>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</si>
  <si>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</si>
  <si>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</si>
  <si>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</si>
  <si>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</si>
  <si>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</si>
  <si>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</si>
  <si>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</si>
  <si>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</si>
  <si>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</si>
  <si>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</si>
  <si>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</si>
  <si>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</si>
  <si>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</si>
  <si>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</si>
  <si>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</si>
  <si>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</si>
  <si>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</si>
  <si>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</si>
  <si>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</si>
  <si>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</si>
  <si>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</si>
  <si>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</si>
  <si>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</si>
  <si>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</si>
  <si>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</si>
  <si>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</si>
  <si>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</si>
  <si>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</si>
  <si>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</si>
  <si>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</si>
  <si>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</si>
  <si>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</si>
  <si>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</si>
  <si>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</si>
  <si>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</si>
  <si>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</si>
  <si>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</si>
  <si>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</si>
  <si>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</si>
  <si>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</si>
  <si>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</si>
  <si>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</si>
  <si>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</si>
  <si>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</si>
  <si>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</si>
  <si>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</si>
  <si>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</si>
  <si>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</si>
  <si>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</si>
  <si>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</si>
  <si>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</si>
  <si>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</si>
  <si>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</si>
  <si>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</si>
  <si>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</si>
  <si>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</si>
  <si>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</si>
  <si>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</si>
  <si>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</si>
  <si>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</si>
  <si>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</si>
  <si>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</si>
  <si>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</si>
  <si>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</si>
  <si>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</si>
  <si>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</si>
  <si>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</si>
  <si>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</si>
  <si>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</si>
  <si>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</si>
  <si>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</si>
  <si>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</si>
  <si>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</si>
  <si>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</si>
  <si>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</si>
  <si>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</si>
  <si>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</si>
  <si>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</si>
  <si>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</si>
  <si>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</si>
  <si>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</si>
  <si>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</si>
  <si>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</si>
  <si>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</si>
  <si>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</si>
  <si>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</si>
  <si>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</si>
  <si>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</si>
  <si>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</si>
  <si>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</si>
  <si>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</si>
  <si>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</si>
  <si>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</si>
  <si>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</si>
  <si>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</si>
  <si>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</si>
  <si>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</si>
  <si>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</si>
  <si>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</si>
  <si>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</si>
  <si>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</si>
  <si>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</si>
  <si>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</si>
  <si>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</si>
  <si>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</si>
  <si>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</si>
  <si>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</si>
  <si>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</si>
  <si>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</si>
  <si>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</si>
  <si>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</si>
  <si>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</si>
  <si>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</si>
  <si>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</si>
  <si>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</si>
  <si>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</si>
  <si>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</si>
  <si>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</si>
  <si>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</si>
  <si>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</si>
  <si>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</si>
  <si>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</si>
  <si>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</si>
  <si>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</si>
  <si>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</si>
  <si>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</si>
  <si>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</si>
  <si>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</si>
  <si>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</si>
  <si>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</si>
  <si>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</si>
  <si>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</si>
  <si>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</si>
  <si>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</si>
  <si>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</si>
  <si>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</si>
  <si>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</si>
  <si>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</si>
  <si>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</si>
  <si>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</si>
  <si>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</si>
  <si>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</si>
  <si>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</si>
  <si>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</si>
  <si>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</si>
  <si>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</si>
  <si>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</si>
  <si>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</si>
  <si>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</si>
  <si>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</si>
  <si>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</si>
  <si>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</si>
  <si>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</si>
  <si>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</si>
  <si>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</si>
  <si>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</si>
  <si>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</si>
  <si>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</si>
  <si>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</si>
  <si>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</si>
  <si>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</si>
  <si>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</si>
  <si>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</si>
  <si>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</si>
  <si>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</si>
  <si>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</si>
  <si>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</si>
  <si>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</si>
  <si>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</si>
  <si>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</si>
  <si>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</si>
  <si>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</si>
  <si>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</si>
  <si>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</si>
  <si>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</si>
  <si>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</si>
  <si>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</si>
  <si>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</si>
  <si>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</si>
  <si>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</si>
  <si>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</si>
  <si>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</si>
  <si>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</si>
  <si>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</si>
  <si>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</si>
  <si>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</si>
  <si>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</si>
  <si>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</si>
  <si>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</si>
  <si>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</si>
  <si>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</si>
  <si>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</si>
  <si>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</si>
  <si>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</si>
  <si>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</si>
  <si>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</si>
  <si>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</si>
  <si>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</si>
  <si>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</si>
  <si>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</si>
  <si>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</si>
  <si>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</si>
  <si>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</si>
  <si>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</si>
  <si>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</si>
  <si>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</si>
  <si>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</si>
  <si>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</si>
  <si>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</si>
  <si>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</si>
  <si>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</si>
  <si>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</si>
  <si>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</si>
  <si>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</si>
  <si>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</si>
  <si>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</si>
  <si>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</si>
  <si>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</si>
  <si>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</si>
  <si>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</si>
  <si>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</si>
  <si>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</si>
  <si>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</si>
  <si>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</si>
  <si>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</si>
  <si>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</si>
  <si>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</si>
  <si>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</si>
  <si>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</si>
  <si>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</si>
  <si>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</si>
  <si>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</si>
  <si>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</si>
  <si>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</si>
  <si>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</si>
  <si>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</si>
  <si>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</si>
  <si>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</si>
  <si>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</si>
  <si>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</si>
  <si>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</si>
  <si>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</si>
  <si>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</si>
  <si>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</si>
  <si>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</si>
  <si>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</si>
  <si>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</si>
  <si>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</si>
  <si>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</si>
  <si>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</si>
  <si>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</si>
  <si>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</si>
  <si>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</si>
  <si>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</si>
  <si>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</si>
  <si>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</si>
  <si>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</si>
  <si>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</si>
  <si>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</si>
  <si>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</si>
  <si>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</si>
  <si>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</si>
  <si>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</si>
  <si>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</si>
  <si>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</si>
  <si>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</si>
  <si>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</si>
  <si>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</si>
  <si>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</si>
  <si>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</si>
  <si>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</si>
  <si>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</si>
  <si>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</si>
  <si>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</si>
  <si>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</si>
  <si>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</si>
  <si>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</si>
  <si>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</si>
  <si>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</si>
  <si>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</si>
  <si>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</si>
  <si>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</si>
  <si>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</si>
  <si>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</si>
  <si>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</si>
  <si>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</si>
  <si>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</si>
  <si>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</si>
  <si>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</si>
  <si>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</si>
  <si>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</si>
  <si>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</si>
  <si>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</si>
  <si>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</si>
  <si>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</si>
  <si>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</si>
  <si>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</si>
  <si>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</si>
  <si>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</si>
  <si>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</si>
  <si>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</si>
  <si>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</si>
  <si>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</si>
  <si>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</si>
  <si>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</si>
  <si>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</si>
  <si>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</si>
  <si>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</si>
  <si>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</si>
  <si>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</si>
  <si>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</si>
  <si>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</si>
  <si>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</si>
  <si>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</si>
  <si>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</si>
  <si>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</si>
  <si>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</si>
  <si>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</si>
  <si>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</si>
  <si>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</si>
  <si>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</si>
  <si>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</si>
  <si>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</si>
  <si>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</si>
  <si>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</si>
  <si>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</si>
  <si>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</si>
  <si>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</si>
  <si>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</si>
  <si>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</si>
  <si>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</si>
  <si>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</si>
  <si>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</si>
  <si>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</si>
  <si>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</si>
  <si>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</si>
  <si>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</si>
  <si>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</si>
  <si>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</si>
  <si>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</si>
  <si>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</si>
  <si>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</si>
  <si>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</si>
  <si>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</si>
  <si>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</si>
  <si>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</si>
  <si>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</si>
  <si>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</si>
  <si>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</si>
  <si>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</si>
  <si>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</si>
  <si>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</si>
  <si>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</si>
  <si>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</si>
  <si>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</si>
  <si>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</si>
  <si>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</si>
  <si>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</si>
  <si>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</si>
  <si>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</si>
  <si>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</si>
  <si>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</si>
  <si>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</si>
  <si>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</si>
  <si>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</si>
  <si>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</si>
  <si>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</si>
  <si>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</si>
  <si>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</si>
  <si>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</si>
  <si>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</si>
  <si>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</si>
  <si>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</si>
  <si>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</si>
  <si>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</si>
  <si>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</si>
  <si>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</si>
  <si>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</si>
  <si>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</si>
  <si>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</si>
  <si>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</si>
  <si>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</si>
  <si>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</si>
  <si>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</si>
  <si>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</si>
  <si>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</si>
  <si>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</si>
  <si>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</si>
  <si>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</si>
  <si>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</si>
  <si>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</si>
  <si>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</si>
  <si>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</si>
  <si>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</si>
  <si>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</si>
  <si>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</si>
  <si>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</si>
  <si>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</si>
  <si>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</si>
  <si>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</si>
  <si>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</si>
  <si>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</si>
  <si>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</si>
  <si>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</si>
  <si>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</si>
  <si>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</si>
  <si>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</si>
  <si>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</si>
  <si>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</si>
  <si>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</si>
  <si>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</si>
  <si>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</si>
  <si>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</si>
  <si>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</si>
  <si>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</si>
  <si>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</si>
  <si>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</si>
  <si>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</si>
  <si>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</si>
  <si>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</si>
  <si>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</si>
  <si>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</si>
  <si>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</si>
  <si>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</si>
  <si>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</si>
  <si>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</si>
  <si>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</si>
  <si>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</si>
  <si>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</si>
  <si>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</si>
  <si>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</si>
  <si>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</si>
  <si>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</si>
  <si>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</si>
  <si>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</si>
  <si>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</si>
  <si>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</si>
  <si>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</si>
  <si>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</si>
  <si>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</si>
  <si>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</si>
  <si>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</si>
  <si>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</si>
  <si>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</si>
  <si>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</si>
  <si>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</si>
  <si>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</si>
  <si>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</si>
  <si>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</si>
  <si>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</si>
  <si>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</si>
  <si>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</si>
  <si>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</si>
  <si>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</si>
  <si>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</si>
  <si>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</si>
  <si>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</si>
  <si>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</si>
  <si>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</si>
  <si>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</si>
  <si>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</si>
  <si>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</si>
  <si>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</si>
  <si>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</si>
  <si>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</si>
  <si>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</si>
  <si>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</si>
  <si>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</si>
  <si>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</si>
  <si>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</si>
  <si>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</si>
  <si>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</si>
  <si>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</si>
  <si>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</si>
  <si>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</si>
  <si>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</si>
  <si>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</si>
  <si>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</si>
  <si>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</si>
  <si>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</si>
  <si>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</si>
  <si>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</si>
  <si>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</si>
  <si>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</si>
  <si>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</si>
  <si>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</si>
  <si>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</si>
  <si>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</si>
  <si>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</si>
  <si>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</si>
  <si>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</si>
  <si>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</si>
  <si>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</si>
  <si>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</si>
  <si>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</si>
  <si>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</si>
  <si>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</si>
  <si>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</si>
  <si>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</si>
  <si>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</si>
  <si>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</si>
  <si>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</si>
  <si>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</si>
  <si>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</si>
  <si>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</si>
  <si>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</si>
  <si>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</si>
  <si>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</si>
  <si>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</si>
  <si>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</si>
  <si>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</si>
  <si>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</si>
  <si>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</si>
  <si>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</si>
  <si>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</si>
  <si>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</si>
  <si>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</si>
  <si>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</si>
  <si>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</si>
  <si>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</si>
  <si>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</si>
  <si>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</si>
  <si>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</si>
  <si>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</si>
  <si>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</si>
  <si>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</si>
  <si>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</si>
  <si>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</si>
  <si>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</si>
  <si>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</si>
  <si>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</si>
  <si>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</si>
  <si>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</si>
  <si>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</si>
  <si>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</si>
  <si>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</si>
  <si>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</si>
  <si>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</si>
  <si>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</si>
  <si>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</si>
  <si>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</si>
  <si>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</si>
  <si>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</si>
  <si>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</si>
  <si>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</si>
  <si>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</si>
  <si>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</si>
  <si>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</si>
  <si>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</si>
  <si>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</si>
  <si>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</si>
  <si>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</si>
  <si>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</si>
  <si>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</si>
  <si>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</si>
  <si>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</si>
  <si>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</si>
  <si>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</si>
  <si>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</si>
  <si>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</si>
  <si>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</si>
  <si>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</si>
  <si>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</si>
  <si>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</si>
  <si>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</si>
  <si>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</si>
  <si>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</si>
  <si>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</si>
  <si>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</si>
  <si>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</si>
  <si>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</si>
  <si>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</si>
  <si>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</si>
  <si>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</si>
  <si>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</si>
  <si>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</si>
  <si>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</si>
  <si>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</si>
  <si>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</si>
  <si>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</si>
  <si>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</si>
  <si>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</si>
  <si>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</si>
  <si>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</si>
  <si>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</si>
  <si>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</si>
  <si>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</si>
  <si>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</si>
  <si>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</si>
  <si>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</si>
  <si>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</si>
  <si>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</si>
  <si>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</si>
  <si>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</si>
  <si>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</si>
  <si>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</si>
  <si>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</si>
  <si>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</si>
  <si>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</si>
  <si>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</si>
  <si>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</si>
  <si>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</si>
  <si>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</si>
  <si>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</si>
  <si>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</si>
  <si>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</si>
  <si>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</si>
  <si>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</si>
  <si>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</si>
  <si>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</si>
  <si>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</si>
  <si>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</si>
  <si>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</si>
  <si>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</si>
  <si>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</si>
  <si>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</si>
  <si>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</si>
  <si>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</si>
  <si>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</si>
  <si>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</si>
  <si>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</si>
  <si>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</si>
  <si>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</si>
  <si>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</si>
  <si>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</si>
  <si>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</si>
  <si>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</si>
  <si>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</si>
  <si>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</si>
  <si>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</si>
  <si>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</si>
  <si>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</si>
  <si>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</si>
  <si>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</si>
  <si>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</si>
  <si>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</si>
  <si>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</si>
  <si>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</si>
  <si>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</si>
  <si>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</si>
  <si>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</si>
  <si>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</si>
  <si>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</si>
  <si>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</si>
  <si>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</si>
  <si>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</si>
  <si>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</si>
  <si>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</si>
  <si>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</si>
  <si>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</si>
  <si>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</si>
  <si>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</si>
  <si>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</si>
  <si>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</si>
  <si>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</si>
  <si>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</si>
  <si>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</si>
  <si>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</si>
  <si>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</si>
  <si>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</si>
  <si>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</si>
  <si>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</si>
  <si>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</si>
  <si>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</si>
  <si>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</si>
  <si>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</si>
  <si>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</si>
  <si>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</si>
  <si>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</si>
  <si>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</si>
  <si>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</si>
  <si>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</si>
  <si>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</si>
  <si>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</si>
  <si>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</si>
  <si>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</si>
  <si>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</si>
  <si>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</si>
  <si>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</si>
  <si>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</si>
  <si>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</si>
  <si>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</si>
  <si>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</si>
  <si>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</si>
  <si>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</si>
  <si>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</si>
  <si>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</si>
  <si>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</si>
  <si>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</si>
  <si>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</si>
  <si>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</si>
  <si>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</si>
  <si>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</si>
  <si>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</si>
  <si>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</si>
  <si>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</si>
  <si>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</si>
  <si>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</si>
  <si>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</si>
  <si>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</si>
  <si>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</si>
  <si>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</si>
  <si>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</si>
  <si>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</si>
  <si>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</si>
  <si>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</si>
  <si>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</si>
  <si>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</si>
  <si>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</si>
  <si>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</si>
  <si>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</si>
  <si>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</si>
  <si>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</si>
  <si>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</si>
  <si>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</si>
  <si>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</si>
  <si>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</si>
  <si>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</si>
  <si>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</si>
  <si>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</si>
  <si>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</si>
  <si>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</si>
  <si>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</si>
  <si>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</si>
  <si>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</si>
  <si>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</si>
  <si>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</si>
  <si>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</si>
  <si>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</si>
  <si>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</si>
  <si>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</si>
  <si>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</si>
  <si>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</si>
  <si>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</si>
  <si>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</si>
  <si>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</si>
  <si>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</si>
  <si>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</si>
  <si>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</si>
  <si>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</si>
  <si>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</si>
  <si>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</si>
  <si>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</si>
  <si>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</si>
  <si>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</si>
  <si>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</si>
  <si>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</si>
  <si>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</si>
  <si>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</si>
  <si>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</si>
  <si>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</si>
  <si>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</si>
  <si>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</si>
  <si>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</si>
  <si>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</si>
  <si>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</si>
  <si>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</si>
  <si>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</si>
  <si>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</si>
  <si>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</si>
  <si>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</si>
  <si>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</si>
  <si>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</si>
  <si>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</si>
  <si>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</si>
  <si>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</si>
  <si>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</si>
  <si>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</si>
  <si>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</si>
  <si>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</si>
  <si>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</si>
  <si>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</si>
  <si>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</si>
  <si>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</si>
  <si>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</si>
  <si>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</si>
  <si>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</si>
  <si>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</si>
  <si>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</si>
  <si>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</si>
  <si>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</si>
  <si>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</si>
  <si>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</si>
  <si>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</si>
  <si>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</si>
  <si>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</si>
  <si>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</si>
  <si>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</si>
  <si>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</si>
  <si>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</si>
  <si>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</si>
  <si>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</si>
  <si>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</si>
  <si>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</si>
  <si>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</si>
  <si>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</si>
  <si>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</si>
  <si>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</si>
  <si>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</si>
  <si>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</si>
  <si>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</si>
  <si>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</si>
  <si>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</si>
  <si>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</si>
  <si>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</si>
  <si>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</si>
  <si>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</si>
  <si>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</si>
  <si>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</si>
  <si>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</si>
  <si>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</si>
  <si>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</si>
  <si>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</si>
  <si>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</si>
  <si>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</si>
  <si>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</si>
  <si>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</si>
  <si>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</si>
  <si>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</si>
  <si>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</si>
  <si>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</si>
  <si>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</si>
  <si>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</si>
  <si>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</si>
  <si>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</si>
  <si>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</si>
  <si>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</si>
  <si>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</si>
  <si>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</si>
  <si>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</si>
  <si>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</si>
  <si>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</si>
  <si>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</si>
  <si>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</si>
  <si>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</si>
  <si>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</si>
  <si>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</si>
  <si>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</si>
  <si>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</si>
  <si>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</si>
  <si>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</si>
  <si>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</si>
  <si>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</si>
  <si>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</si>
  <si>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</si>
  <si>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</si>
  <si>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</si>
  <si>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</si>
  <si>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</si>
  <si>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</si>
  <si>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</si>
  <si>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</si>
  <si>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</si>
  <si>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</si>
  <si>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</si>
  <si>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</si>
  <si>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</si>
  <si>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</si>
  <si>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</si>
  <si>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</si>
  <si>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</si>
  <si>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</si>
  <si>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</si>
  <si>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</si>
  <si>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</si>
  <si>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</si>
  <si>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</si>
  <si>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</si>
  <si>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</si>
  <si>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</si>
  <si>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</si>
  <si>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</si>
  <si>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</si>
  <si>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</si>
  <si>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</si>
  <si>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</si>
  <si>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</si>
  <si>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</si>
  <si>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</si>
  <si>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</si>
  <si>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</si>
  <si>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</si>
  <si>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</si>
  <si>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</si>
  <si>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</si>
  <si>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</si>
  <si>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</si>
  <si>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</si>
  <si>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</si>
  <si>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</si>
  <si>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</si>
  <si>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</si>
  <si>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</si>
  <si>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</si>
  <si>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</si>
  <si>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</si>
  <si>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</si>
  <si>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</si>
  <si>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</si>
  <si>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</si>
  <si>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</si>
  <si>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</si>
  <si>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</si>
  <si>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</si>
  <si>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</si>
  <si>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</si>
  <si>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</si>
  <si>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</si>
  <si>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</si>
  <si>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</si>
  <si>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</si>
  <si>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</si>
  <si>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</si>
  <si>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</si>
  <si>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</si>
  <si>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</si>
  <si>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</si>
  <si>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</si>
  <si>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</si>
  <si>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</si>
  <si>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</si>
  <si>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</si>
  <si>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</si>
  <si>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</si>
  <si>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</si>
  <si>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</si>
  <si>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</si>
  <si>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</si>
  <si>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</si>
  <si>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</si>
  <si>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</si>
  <si>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</si>
  <si>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</si>
  <si>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</si>
  <si>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</si>
  <si>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</si>
  <si>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</si>
  <si>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</si>
  <si>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</si>
  <si>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</si>
  <si>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</si>
  <si>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</si>
  <si>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</si>
  <si>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</si>
  <si>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</si>
  <si>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</si>
  <si>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</si>
  <si>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</si>
  <si>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</si>
  <si>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</si>
  <si>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</si>
  <si>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</si>
  <si>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</si>
  <si>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</si>
  <si>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</si>
  <si>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</si>
  <si>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</si>
  <si>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</si>
  <si>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</si>
  <si>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</si>
  <si>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</si>
  <si>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</si>
  <si>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</si>
  <si>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</si>
  <si>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</si>
  <si>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</si>
  <si>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</si>
  <si>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</si>
  <si>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</si>
  <si>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</si>
  <si>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</si>
  <si>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</si>
  <si>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</si>
  <si>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</si>
  <si>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</si>
  <si>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</si>
  <si>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</si>
  <si>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</si>
  <si>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</si>
  <si>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</si>
  <si>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</si>
  <si>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</si>
  <si>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</si>
  <si>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</si>
  <si>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</si>
  <si>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</si>
  <si>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</si>
  <si>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</si>
  <si>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</si>
  <si>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</si>
  <si>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</si>
  <si>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</si>
  <si>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</si>
  <si>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</si>
  <si>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</si>
  <si>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</si>
  <si>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</si>
  <si>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</si>
  <si>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</si>
  <si>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</si>
  <si>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</si>
  <si>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</si>
  <si>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</si>
  <si>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</si>
  <si>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</si>
  <si>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</si>
  <si>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</si>
  <si>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</si>
  <si>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</si>
  <si>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</si>
  <si>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</si>
  <si>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</si>
  <si>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</si>
  <si>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</si>
  <si>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</si>
  <si>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</si>
  <si>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</si>
  <si>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</si>
  <si>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</si>
  <si>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</si>
  <si>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</si>
  <si>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</si>
  <si>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</si>
  <si>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</si>
  <si>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</si>
  <si>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</si>
  <si>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</si>
  <si>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</si>
  <si>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</si>
  <si>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</si>
  <si>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</si>
  <si>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</si>
  <si>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</si>
  <si>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</si>
  <si>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</si>
  <si>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</si>
  <si>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</si>
  <si>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</si>
  <si>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</si>
  <si>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</si>
  <si>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</si>
  <si>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</si>
  <si>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</si>
  <si>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</si>
  <si>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</si>
  <si>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</si>
  <si>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</si>
  <si>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</si>
  <si>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</si>
  <si>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</si>
  <si>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</si>
  <si>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</si>
  <si>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</si>
  <si>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</si>
  <si>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</si>
  <si>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</si>
  <si>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</si>
  <si>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</si>
  <si>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</si>
  <si>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</si>
  <si>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</si>
  <si>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</si>
  <si>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</si>
  <si>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</si>
  <si>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</si>
  <si>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</si>
  <si>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</si>
  <si>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</si>
  <si>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</si>
  <si>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</si>
  <si>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</si>
  <si>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</si>
  <si>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</si>
  <si>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</si>
  <si>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</si>
  <si>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</si>
  <si>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</si>
  <si>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</si>
  <si>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</si>
  <si>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</si>
  <si>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</si>
  <si>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</si>
  <si>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</si>
  <si>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</si>
  <si>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</si>
  <si>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</si>
  <si>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</si>
  <si>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</si>
  <si>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</si>
  <si>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</si>
  <si>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</si>
  <si>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</si>
  <si>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</si>
  <si>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</si>
  <si>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</si>
  <si>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</si>
  <si>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</si>
  <si>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</si>
  <si>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</si>
  <si>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</si>
  <si>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</si>
  <si>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</si>
  <si>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</si>
  <si>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</si>
  <si>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</si>
  <si>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</si>
  <si>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</si>
  <si>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</si>
  <si>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</si>
  <si>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</si>
  <si>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</si>
  <si>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</si>
  <si>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</si>
  <si>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</si>
  <si>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</si>
  <si>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</si>
  <si>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</si>
  <si>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</si>
  <si>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</si>
  <si>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</si>
  <si>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</si>
  <si>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</si>
  <si>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</si>
  <si>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</si>
  <si>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</si>
  <si>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</si>
  <si>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</si>
  <si>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</si>
  <si>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</si>
  <si>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</si>
  <si>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</si>
  <si>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</si>
  <si>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</si>
  <si>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</si>
  <si>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</si>
  <si>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</si>
  <si>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</si>
  <si>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</si>
  <si>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</si>
  <si>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</si>
  <si>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</si>
  <si>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</si>
  <si>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</si>
  <si>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</si>
  <si>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</si>
  <si>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</si>
  <si>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</si>
  <si>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</si>
  <si>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</si>
  <si>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</si>
  <si>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</si>
  <si>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</si>
  <si>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</si>
  <si>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</si>
  <si>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</si>
  <si>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</si>
  <si>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</si>
  <si>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</si>
  <si>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</si>
  <si>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</si>
  <si>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</si>
  <si>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</si>
  <si>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</si>
  <si>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</si>
  <si>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</si>
  <si>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</si>
  <si>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</si>
  <si>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</si>
  <si>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</si>
  <si>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</si>
  <si>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</si>
  <si>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</si>
  <si>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</si>
  <si>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</si>
  <si>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</si>
  <si>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</si>
  <si>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</si>
  <si>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</si>
  <si>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</si>
  <si>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</si>
  <si>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</si>
  <si>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</si>
  <si>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</si>
  <si>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</si>
  <si>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</si>
  <si>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</si>
  <si>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</si>
  <si>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</si>
  <si>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</si>
  <si>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</si>
  <si>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</si>
  <si>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</si>
  <si>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</si>
  <si>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</si>
  <si>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</si>
  <si>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</si>
  <si>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</si>
  <si>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</si>
  <si>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</si>
  <si>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</si>
  <si>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</si>
  <si>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</si>
  <si>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</si>
  <si>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</si>
  <si>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</si>
  <si>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</si>
  <si>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</si>
  <si>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</si>
  <si>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</si>
  <si>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</si>
  <si>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</si>
  <si>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</si>
  <si>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</si>
  <si>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</si>
  <si>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</si>
  <si>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</si>
  <si>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</si>
  <si>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</si>
  <si>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</si>
  <si>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</si>
  <si>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</si>
  <si>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</si>
  <si>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</si>
  <si>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</si>
  <si>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</si>
  <si>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</si>
  <si>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</si>
  <si>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</si>
  <si>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</si>
  <si>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</si>
  <si>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</si>
  <si>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</si>
  <si>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</si>
  <si>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</si>
  <si>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</si>
  <si>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</si>
  <si>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</si>
  <si>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</si>
  <si>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</si>
  <si>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</si>
  <si>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</si>
  <si>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</si>
  <si>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</si>
  <si>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</si>
  <si>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</si>
  <si>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</si>
  <si>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</si>
  <si>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</si>
  <si>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</si>
  <si>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</si>
  <si>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</si>
  <si>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</si>
  <si>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</si>
  <si>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</si>
  <si>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</si>
  <si>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</si>
  <si>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</si>
  <si>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</si>
  <si>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</si>
  <si>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</si>
  <si>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</si>
  <si>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</si>
  <si>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</si>
  <si>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</si>
  <si>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</si>
  <si>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</si>
  <si>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</si>
  <si>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</si>
  <si>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</si>
  <si>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</si>
  <si>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</si>
  <si>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</si>
  <si>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</si>
  <si>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</si>
  <si>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</si>
  <si>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</si>
  <si>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</si>
  <si>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</si>
  <si>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</si>
  <si>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</si>
  <si>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</si>
  <si>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</si>
  <si>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</si>
  <si>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</si>
  <si>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</si>
  <si>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</si>
  <si>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</si>
  <si>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</si>
  <si>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</si>
  <si>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</si>
  <si>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</si>
  <si>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</si>
  <si>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</si>
  <si>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</si>
  <si>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</si>
  <si>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</si>
  <si>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</si>
  <si>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</si>
  <si>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</si>
  <si>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</si>
  <si>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</si>
  <si>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</si>
  <si>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</si>
  <si>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</si>
  <si>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</si>
  <si>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</si>
  <si>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</si>
  <si>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</si>
  <si>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</si>
  <si>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</si>
  <si>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</si>
  <si>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</si>
  <si>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</si>
  <si>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</si>
  <si>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</si>
  <si>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</si>
  <si>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</si>
  <si>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</si>
  <si>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</si>
  <si>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</si>
  <si>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</si>
  <si>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</si>
  <si>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</si>
  <si>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</si>
  <si>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</si>
  <si>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</si>
  <si>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</si>
  <si>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</si>
  <si>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</si>
  <si>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</si>
  <si>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</si>
  <si>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</si>
  <si>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</si>
  <si>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</si>
  <si>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</si>
  <si>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</si>
  <si>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</si>
  <si>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</si>
  <si>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</si>
  <si>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</si>
  <si>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</si>
  <si>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</si>
  <si>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</si>
  <si>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</si>
  <si>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</si>
  <si>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</si>
  <si>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</si>
  <si>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</si>
  <si>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</si>
  <si>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</si>
  <si>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</si>
  <si>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</si>
  <si>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</si>
  <si>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</si>
  <si>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</si>
  <si>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</si>
  <si>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</si>
  <si>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</si>
  <si>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</si>
  <si>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</si>
  <si>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</si>
  <si>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</si>
  <si>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</si>
  <si>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</si>
  <si>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</si>
  <si>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</si>
  <si>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</si>
  <si>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</si>
  <si>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</si>
  <si>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</si>
  <si>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</si>
  <si>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</si>
  <si>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</si>
  <si>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</si>
  <si>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</si>
  <si>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</si>
  <si>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</si>
  <si>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</si>
  <si>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</si>
  <si>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</si>
  <si>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</si>
  <si>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</si>
  <si>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</si>
  <si>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</si>
  <si>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</si>
  <si>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</si>
  <si>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</si>
  <si>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</si>
  <si>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</si>
  <si>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</si>
  <si>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</si>
  <si>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</si>
  <si>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</si>
  <si>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</si>
  <si>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</si>
  <si>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</si>
  <si>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</si>
  <si>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</si>
  <si>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</si>
  <si>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</si>
  <si>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</si>
  <si>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</si>
  <si>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</si>
  <si>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</si>
  <si>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</si>
  <si>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</si>
  <si>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</si>
  <si>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</si>
  <si>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</si>
  <si>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</si>
  <si>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</si>
  <si>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</si>
  <si>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</si>
  <si>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</si>
  <si>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</si>
  <si>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</si>
  <si>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</si>
  <si>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</si>
  <si>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</si>
  <si>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</si>
  <si>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</si>
  <si>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</si>
  <si>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</si>
  <si>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</si>
  <si>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</si>
  <si>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</si>
  <si>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</si>
  <si>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</si>
  <si>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</si>
  <si>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</si>
  <si>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</si>
  <si>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</si>
  <si>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</si>
  <si>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</si>
  <si>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</si>
  <si>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</si>
  <si>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</si>
  <si>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</si>
  <si>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</si>
  <si>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</si>
  <si>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</si>
  <si>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</si>
  <si>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</si>
  <si>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</si>
  <si>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</si>
  <si>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</si>
  <si>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</si>
  <si>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</si>
  <si>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</si>
  <si>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</si>
  <si>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</si>
  <si>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</si>
  <si>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</si>
  <si>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</si>
  <si>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</si>
  <si>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</si>
  <si>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</si>
  <si>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</si>
  <si>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</si>
  <si>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</si>
  <si>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</si>
  <si>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</si>
  <si>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</si>
  <si>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</si>
  <si>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</si>
  <si>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</si>
  <si>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</si>
  <si>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</si>
  <si>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</si>
  <si>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</si>
  <si>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</si>
  <si>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</si>
  <si>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</si>
  <si>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</si>
  <si>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</si>
  <si>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</si>
  <si>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</si>
  <si>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</si>
  <si>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</si>
  <si>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</si>
  <si>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</si>
  <si>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</si>
  <si>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</si>
  <si>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</si>
  <si>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</si>
  <si>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</si>
  <si>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</si>
  <si>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</si>
  <si>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</si>
  <si>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</si>
  <si>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</si>
  <si>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</si>
  <si>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</si>
  <si>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</si>
  <si>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</si>
  <si>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</si>
  <si>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</si>
  <si>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</si>
  <si>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</si>
  <si>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</si>
  <si>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</si>
  <si>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</si>
  <si>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</si>
  <si>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</si>
  <si>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</si>
  <si>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</si>
  <si>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</si>
  <si>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</si>
  <si>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</si>
  <si>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</si>
  <si>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</si>
  <si>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</si>
  <si>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</si>
  <si>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</si>
  <si>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</si>
  <si>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</si>
  <si>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</si>
  <si>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</si>
  <si>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</si>
  <si>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</si>
  <si>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</si>
  <si>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</si>
  <si>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</si>
  <si>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</si>
  <si>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</si>
  <si>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</si>
  <si>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</si>
  <si>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</si>
  <si>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</si>
  <si>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</si>
  <si>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</si>
  <si>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</si>
  <si>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</si>
  <si>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</si>
  <si>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</si>
  <si>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</si>
  <si>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</si>
  <si>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</si>
  <si>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</si>
  <si>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</si>
  <si>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</si>
  <si>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</si>
  <si>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</si>
  <si>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</si>
  <si>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</si>
  <si>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</si>
  <si>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</si>
  <si>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</si>
  <si>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</si>
  <si>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</si>
  <si>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</si>
  <si>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</si>
  <si>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</si>
  <si>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</si>
  <si>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</si>
  <si>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</si>
  <si>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</si>
  <si>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</si>
  <si>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</si>
  <si>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</si>
  <si>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</si>
  <si>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</si>
  <si>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</si>
  <si>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</si>
  <si>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</si>
  <si>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</si>
  <si>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</si>
  <si>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</si>
  <si>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</si>
  <si>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</si>
  <si>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</si>
  <si>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</si>
  <si>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</si>
  <si>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</si>
  <si>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</si>
  <si>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</si>
  <si>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</si>
  <si>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</si>
  <si>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</si>
  <si>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</si>
  <si>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</si>
  <si>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</si>
  <si>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</si>
  <si>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</si>
  <si>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</si>
  <si>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</si>
  <si>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</si>
  <si>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</si>
  <si>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</si>
  <si>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</si>
  <si>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</si>
  <si>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</si>
  <si>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</si>
  <si>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</si>
  <si>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</si>
  <si>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</si>
  <si>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</si>
  <si>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</si>
  <si>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</si>
  <si>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</si>
  <si>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</si>
  <si>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</si>
  <si>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</si>
  <si>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</si>
  <si>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</si>
  <si>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</si>
  <si>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</si>
  <si>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</si>
  <si>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</si>
  <si>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</si>
  <si>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</si>
  <si>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</si>
  <si>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</si>
  <si>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</si>
  <si>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</si>
  <si>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</si>
  <si>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</si>
  <si>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</si>
  <si>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</si>
  <si>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</si>
  <si>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</si>
  <si>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</si>
  <si>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</si>
  <si>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</si>
  <si>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</si>
  <si>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</si>
  <si>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</si>
  <si>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</si>
  <si>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</si>
  <si>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</si>
  <si>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</si>
  <si>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</si>
  <si>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</si>
  <si>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</si>
  <si>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</si>
  <si>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</si>
  <si>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</si>
  <si>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</si>
  <si>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</si>
  <si>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</si>
  <si>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</si>
  <si>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</si>
  <si>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</si>
  <si>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</si>
  <si>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</si>
  <si>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</si>
  <si>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</si>
  <si>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</si>
  <si>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</si>
  <si>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</si>
  <si>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</si>
  <si>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</si>
  <si>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</si>
  <si>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</si>
  <si>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</si>
  <si>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</si>
  <si>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</si>
  <si>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</si>
  <si>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</si>
  <si>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</si>
  <si>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</si>
  <si>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</si>
  <si>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</si>
  <si>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</si>
  <si>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</si>
  <si>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</si>
  <si>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</si>
  <si>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</si>
  <si>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</si>
  <si>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</si>
  <si>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</si>
  <si>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</si>
  <si>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</si>
  <si>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</si>
  <si>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</si>
  <si>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</si>
  <si>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</si>
  <si>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</si>
  <si>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</si>
  <si>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</si>
  <si>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</si>
  <si>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</si>
  <si>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</si>
  <si>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</si>
  <si>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</si>
  <si>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</si>
  <si>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</si>
  <si>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</si>
  <si>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</si>
  <si>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</si>
  <si>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</si>
  <si>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</si>
  <si>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</si>
  <si>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</si>
  <si>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</si>
  <si>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</si>
  <si>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</si>
  <si>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</si>
  <si>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</si>
  <si>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</si>
  <si>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</si>
  <si>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</si>
  <si>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</si>
  <si>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</si>
  <si>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</si>
  <si>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</si>
  <si>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</si>
  <si>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</si>
  <si>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</si>
  <si>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</si>
  <si>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</si>
  <si>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</si>
  <si>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</si>
  <si>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</si>
  <si>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</si>
  <si>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</si>
  <si>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</si>
  <si>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</si>
  <si>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</si>
  <si>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</si>
  <si>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</si>
  <si>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</si>
  <si>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</si>
  <si>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</si>
  <si>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</si>
  <si>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</si>
  <si>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</si>
  <si>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</si>
  <si>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</si>
  <si>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</si>
  <si>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</si>
  <si>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</si>
  <si>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</si>
  <si>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</si>
  <si>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</si>
  <si>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</si>
  <si>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</si>
  <si>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</si>
  <si>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</si>
  <si>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</si>
  <si>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</si>
  <si>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</si>
  <si>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</si>
  <si>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</si>
  <si>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</si>
  <si>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</si>
  <si>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</si>
  <si>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</si>
  <si>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</si>
  <si>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</si>
  <si>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</si>
  <si>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</si>
  <si>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</si>
  <si>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</si>
  <si>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</si>
  <si>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</si>
  <si>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</si>
  <si>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</si>
  <si>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</si>
  <si>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</si>
  <si>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</si>
  <si>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</si>
  <si>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</si>
  <si>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</si>
  <si>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</si>
  <si>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</si>
  <si>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</si>
  <si>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</si>
  <si>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</si>
  <si>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</si>
  <si>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</si>
  <si>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</si>
  <si>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</si>
  <si>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</si>
  <si>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</si>
  <si>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</si>
  <si>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</si>
  <si>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</si>
  <si>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</si>
  <si>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</si>
  <si>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</si>
  <si>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</si>
  <si>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</si>
  <si>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</si>
  <si>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</si>
  <si>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</si>
  <si>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</si>
  <si>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</si>
  <si>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</si>
  <si>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</si>
  <si>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</si>
  <si>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</si>
  <si>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</si>
  <si>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</si>
  <si>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</si>
  <si>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</si>
  <si>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</si>
  <si>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</si>
  <si>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</si>
  <si>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</si>
  <si>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</si>
  <si>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</si>
  <si>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</si>
  <si>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</si>
  <si>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</si>
  <si>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</si>
  <si>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</si>
  <si>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</si>
  <si>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</si>
  <si>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</si>
  <si>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</si>
  <si>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</si>
  <si>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</si>
  <si>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</si>
  <si>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</si>
  <si>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</si>
  <si>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</si>
  <si>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</si>
  <si>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</si>
  <si>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</si>
  <si>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</si>
  <si>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</si>
  <si>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</si>
  <si>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</si>
  <si>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</si>
  <si>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</si>
  <si>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</si>
  <si>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</si>
  <si>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</si>
  <si>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</si>
  <si>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</si>
  <si>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</si>
  <si>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</si>
  <si>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</si>
  <si>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</si>
  <si>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</si>
  <si>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</si>
  <si>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</si>
  <si>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</si>
  <si>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</si>
  <si>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</si>
  <si>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</si>
  <si>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</si>
  <si>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</si>
  <si>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</si>
  <si>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</si>
  <si>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</si>
  <si>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</si>
  <si>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</si>
  <si>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</si>
  <si>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</si>
  <si>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</si>
  <si>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</si>
  <si>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</si>
  <si>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</si>
  <si>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</si>
  <si>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</si>
  <si>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</si>
  <si>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</si>
  <si>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</si>
  <si>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</si>
  <si>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</si>
  <si>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</si>
  <si>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</si>
  <si>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</si>
  <si>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</si>
  <si>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</si>
  <si>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</si>
  <si>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</si>
  <si>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</si>
  <si>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</si>
  <si>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</si>
  <si>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</si>
  <si>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</si>
  <si>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</si>
  <si>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</si>
  <si>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</si>
  <si>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</si>
  <si>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</si>
  <si>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</si>
  <si>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</si>
  <si>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</si>
  <si>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</si>
  <si>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</si>
  <si>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</si>
  <si>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</si>
  <si>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</si>
  <si>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</si>
  <si>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</si>
  <si>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</si>
  <si>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</si>
  <si>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</si>
  <si>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</si>
  <si>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</si>
  <si>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</si>
  <si>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</si>
  <si>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</si>
  <si>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</si>
  <si>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</si>
  <si>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</si>
  <si>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</si>
  <si>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</si>
  <si>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</si>
  <si>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</si>
  <si>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</si>
  <si>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</si>
  <si>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</si>
  <si>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</si>
  <si>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</si>
  <si>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</si>
  <si>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</si>
  <si>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</si>
  <si>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</si>
  <si>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</si>
  <si>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</si>
  <si>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</si>
  <si>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</si>
  <si>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</si>
  <si>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</si>
  <si>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</si>
  <si>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</si>
  <si>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</si>
  <si>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</si>
  <si>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</si>
  <si>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</si>
  <si>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</si>
  <si>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</si>
  <si>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</si>
  <si>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</si>
  <si>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</si>
  <si>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</si>
  <si>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</si>
  <si>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</si>
  <si>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</si>
  <si>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</si>
  <si>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</si>
  <si>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</si>
  <si>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</si>
  <si>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</si>
  <si>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</si>
  <si>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</si>
  <si>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</si>
  <si>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</si>
  <si>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</si>
  <si>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</si>
  <si>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</si>
  <si>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</si>
  <si>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</si>
  <si>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</si>
  <si>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</si>
  <si>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</si>
  <si>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</si>
  <si>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</si>
  <si>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</si>
  <si>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</si>
  <si>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</si>
  <si>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</si>
  <si>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</si>
  <si>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</si>
  <si>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</si>
  <si>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</si>
  <si>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</si>
  <si>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</si>
  <si>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</si>
  <si>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</si>
  <si>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</si>
  <si>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</si>
  <si>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</si>
  <si>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</si>
  <si>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</si>
  <si>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</si>
  <si>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</si>
  <si>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</si>
  <si>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</si>
  <si>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</si>
  <si>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</si>
  <si>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</si>
  <si>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</si>
  <si>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</si>
  <si>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</si>
  <si>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</si>
  <si>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</si>
  <si>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</si>
  <si>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</si>
  <si>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</si>
  <si>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</si>
  <si>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</si>
  <si>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</si>
  <si>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</si>
  <si>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</si>
  <si>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</si>
  <si>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</si>
  <si>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</si>
  <si>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</si>
  <si>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</si>
  <si>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</si>
  <si>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</si>
  <si>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</si>
  <si>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</si>
  <si>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</si>
  <si>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</si>
  <si>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</si>
  <si>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</si>
  <si>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</si>
  <si>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</si>
  <si>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</si>
  <si>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</si>
  <si>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</si>
  <si>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</si>
  <si>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</si>
  <si>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</si>
  <si>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</si>
  <si>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</si>
  <si>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</si>
  <si>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</si>
  <si>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</si>
  <si>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</si>
  <si>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</si>
  <si>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</si>
  <si>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</si>
  <si>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</si>
  <si>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</si>
  <si>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</si>
  <si>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</si>
  <si>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</si>
  <si>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</si>
  <si>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</si>
  <si>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</si>
  <si>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</si>
  <si>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</si>
  <si>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</si>
  <si>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</si>
  <si>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</si>
  <si>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</si>
  <si>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</si>
  <si>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</si>
  <si>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</si>
  <si>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</si>
  <si>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</si>
  <si>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</si>
  <si>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</si>
  <si>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</si>
  <si>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</si>
  <si>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</si>
  <si>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</si>
  <si>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</si>
  <si>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</si>
  <si>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</si>
  <si>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</si>
  <si>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</si>
  <si>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</si>
  <si>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</si>
  <si>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</si>
  <si>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</si>
  <si>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</si>
  <si>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</si>
  <si>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</si>
  <si>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</si>
  <si>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</si>
  <si>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</si>
  <si>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</si>
  <si>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</si>
  <si>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</si>
  <si>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</si>
  <si>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</si>
  <si>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</si>
  <si>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</si>
  <si>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</si>
  <si>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</si>
  <si>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</si>
  <si>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</si>
  <si>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</si>
  <si>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</si>
  <si>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</si>
  <si>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</si>
  <si>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</si>
  <si>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</si>
  <si>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</si>
  <si>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</si>
  <si>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</si>
  <si>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</si>
  <si>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</si>
  <si>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</si>
  <si>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</si>
  <si>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</si>
  <si>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</si>
  <si>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</si>
  <si>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</si>
  <si>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</si>
  <si>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</si>
  <si>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</si>
  <si>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</si>
  <si>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</si>
  <si>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</si>
  <si>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</si>
  <si>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</si>
  <si>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</si>
  <si>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</si>
  <si>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</si>
  <si>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</si>
  <si>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</si>
  <si>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</si>
  <si>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</si>
  <si>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</si>
  <si>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</si>
  <si>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</si>
  <si>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</si>
  <si>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</si>
  <si>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</si>
  <si>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</si>
  <si>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</si>
  <si>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</si>
  <si>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</si>
  <si>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</si>
  <si>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</si>
  <si>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</si>
  <si>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</si>
  <si>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</si>
  <si>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</si>
  <si>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</si>
  <si>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</si>
  <si>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</si>
  <si>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</si>
  <si>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</si>
  <si>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</si>
  <si>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</si>
  <si>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</si>
  <si>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</si>
  <si>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</si>
  <si>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</si>
  <si>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</si>
  <si>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</si>
  <si>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</si>
  <si>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</si>
  <si>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</si>
  <si>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</si>
  <si>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</si>
  <si>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</si>
  <si>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</si>
  <si>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</si>
  <si>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</si>
  <si>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</si>
  <si>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</si>
  <si>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</si>
  <si>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</si>
  <si>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</si>
  <si>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</si>
  <si>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</si>
  <si>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</si>
  <si>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</si>
  <si>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</si>
  <si>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</si>
  <si>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</si>
  <si>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</si>
  <si>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</si>
  <si>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</si>
  <si>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</si>
  <si>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</si>
  <si>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</si>
  <si>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</si>
  <si>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</si>
  <si>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</si>
  <si>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</si>
  <si>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</si>
  <si>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</si>
  <si>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</si>
  <si>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</si>
  <si>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</si>
  <si>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</si>
  <si>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</si>
  <si>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</si>
  <si>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</si>
  <si>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</si>
  <si>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</si>
  <si>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</si>
  <si>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</si>
  <si>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</si>
  <si>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</si>
  <si>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</si>
  <si>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</si>
  <si>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</si>
  <si>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</si>
  <si>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</si>
  <si>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</si>
  <si>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</si>
  <si>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</si>
  <si>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</si>
  <si>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</si>
  <si>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</si>
  <si>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</si>
  <si>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</si>
  <si>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</si>
  <si>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</si>
  <si>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</si>
  <si>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</si>
  <si>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</si>
  <si>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</si>
  <si>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</si>
  <si>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</si>
  <si>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</si>
  <si>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</si>
  <si>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</si>
  <si>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</si>
  <si>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</si>
  <si>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</si>
  <si>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</si>
  <si>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</si>
  <si>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</si>
  <si>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</si>
  <si>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</si>
  <si>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</si>
  <si>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</si>
  <si>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</si>
  <si>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</si>
  <si>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</si>
  <si>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</si>
  <si>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</si>
  <si>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</si>
  <si>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</si>
  <si>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</si>
  <si>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</si>
  <si>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</si>
  <si>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</si>
  <si>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</si>
  <si>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</si>
  <si>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</si>
  <si>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</si>
  <si>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</si>
  <si>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</si>
  <si>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</si>
  <si>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</si>
  <si>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</si>
  <si>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</si>
  <si>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</si>
  <si>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</si>
  <si>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</si>
  <si>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</si>
  <si>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</si>
  <si>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</si>
  <si>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</si>
  <si>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</si>
  <si>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</si>
  <si>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</si>
  <si>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</si>
  <si>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</si>
  <si>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</si>
  <si>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</si>
  <si>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</si>
  <si>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</si>
  <si>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</si>
  <si>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</si>
  <si>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</si>
  <si>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</si>
  <si>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</si>
  <si>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</si>
  <si>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</si>
  <si>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</si>
  <si>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</si>
  <si>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</si>
  <si>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</si>
  <si>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</si>
  <si>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</si>
  <si>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</si>
  <si>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</si>
  <si>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</si>
  <si>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</si>
  <si>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</si>
  <si>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</si>
  <si>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</si>
  <si>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</si>
  <si>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</si>
  <si>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</si>
  <si>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</si>
  <si>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</si>
  <si>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</si>
  <si>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</si>
  <si>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</si>
  <si>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</si>
  <si>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</si>
  <si>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</si>
  <si>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</si>
  <si>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</si>
  <si>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</si>
  <si>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</si>
  <si>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</si>
  <si>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</si>
  <si>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</si>
  <si>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</si>
  <si>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</si>
  <si>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</si>
  <si>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</si>
  <si>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</si>
  <si>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</si>
  <si>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</si>
  <si>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</si>
  <si>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</si>
  <si>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</si>
  <si>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</si>
  <si>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</si>
  <si>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</si>
  <si>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</si>
  <si>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</si>
  <si>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</si>
  <si>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</si>
  <si>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</si>
  <si>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</si>
  <si>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</si>
  <si>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</si>
  <si>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</si>
  <si>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</si>
  <si>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</si>
  <si>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</si>
  <si>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</si>
  <si>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</si>
  <si>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</si>
  <si>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</si>
  <si>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</si>
  <si>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</si>
  <si>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</si>
  <si>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</si>
  <si>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</si>
  <si>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</si>
  <si>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</si>
  <si>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</si>
  <si>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</si>
  <si>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</si>
  <si>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</si>
  <si>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</si>
  <si>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</si>
  <si>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</si>
  <si>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</si>
  <si>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</si>
  <si>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</si>
  <si>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</si>
  <si>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</si>
  <si>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</si>
  <si>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</si>
  <si>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</si>
  <si>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</si>
  <si>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</si>
  <si>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</si>
  <si>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</si>
  <si>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</si>
  <si>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</si>
  <si>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</si>
  <si>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</si>
  <si>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</si>
  <si>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</si>
  <si>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</si>
  <si>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</si>
  <si>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</si>
  <si>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</si>
  <si>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</si>
  <si>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</si>
  <si>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</si>
  <si>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</si>
  <si>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</si>
  <si>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</si>
  <si>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</si>
  <si>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</si>
  <si>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</si>
  <si>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</si>
  <si>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</si>
  <si>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</si>
  <si>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</si>
  <si>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</si>
  <si>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</si>
  <si>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</si>
  <si>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</si>
  <si>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</si>
  <si>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</si>
  <si>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</si>
  <si>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</si>
  <si>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</si>
  <si>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</si>
  <si>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</si>
  <si>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</si>
  <si>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</si>
  <si>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</si>
  <si>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</si>
  <si>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</si>
  <si>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</si>
  <si>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</si>
  <si>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</si>
  <si>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</si>
  <si>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</si>
  <si>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</si>
  <si>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</si>
  <si>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</si>
  <si>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</si>
  <si>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</si>
  <si>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</si>
  <si>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</si>
  <si>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</si>
  <si>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</si>
  <si>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</si>
  <si>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</si>
  <si>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</si>
  <si>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</si>
  <si>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</si>
  <si>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</si>
  <si>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</si>
  <si>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</si>
  <si>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</si>
  <si>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</si>
  <si>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</si>
  <si>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</si>
  <si>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</si>
  <si>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</si>
  <si>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</si>
  <si>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</si>
  <si>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</si>
  <si>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</si>
  <si>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</si>
  <si>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</si>
  <si>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</si>
  <si>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</si>
  <si>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</si>
  <si>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</si>
  <si>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</si>
  <si>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</si>
  <si>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</si>
  <si>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</si>
  <si>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</si>
  <si>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</si>
  <si>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</si>
  <si>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</si>
  <si>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</si>
  <si>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</si>
  <si>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</si>
  <si>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</si>
  <si>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</si>
  <si>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</si>
  <si>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</si>
  <si>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</si>
  <si>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</si>
  <si>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</si>
  <si>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</si>
  <si>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</si>
  <si>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</si>
  <si>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</si>
  <si>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</si>
  <si>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</si>
  <si>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</si>
  <si>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</si>
  <si>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</si>
  <si>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</si>
  <si>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</si>
  <si>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</si>
  <si>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</si>
  <si>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</si>
  <si>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</si>
  <si>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</si>
  <si>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</si>
  <si>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</si>
  <si>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</si>
  <si>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</si>
  <si>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</si>
  <si>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</si>
  <si>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</si>
  <si>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</si>
  <si>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</si>
  <si>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</si>
  <si>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</si>
  <si>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</si>
  <si>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</si>
  <si>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</si>
  <si>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</si>
  <si>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</si>
  <si>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</si>
  <si>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</si>
  <si>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</si>
  <si>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</si>
  <si>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</si>
  <si>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</si>
  <si>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</si>
  <si>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</si>
  <si>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</si>
  <si>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</si>
  <si>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</si>
  <si>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</si>
  <si>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</si>
  <si>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</si>
  <si>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</si>
  <si>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</si>
  <si>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</si>
  <si>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</si>
  <si>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</si>
  <si>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</si>
  <si>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</si>
  <si>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</si>
  <si>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</si>
  <si>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</si>
  <si>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</si>
  <si>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</si>
  <si>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</si>
  <si>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</si>
  <si>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</si>
  <si>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</si>
  <si>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</si>
  <si>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</si>
  <si>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</si>
  <si>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</si>
  <si>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</si>
  <si>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</si>
  <si>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</si>
  <si>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</si>
  <si>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</si>
  <si>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</si>
  <si>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</si>
  <si>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</si>
  <si>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</si>
  <si>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</si>
  <si>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</si>
  <si>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</si>
  <si>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</si>
  <si>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</si>
  <si>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</si>
  <si>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</si>
  <si>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</si>
  <si>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</si>
  <si>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</si>
  <si>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</si>
  <si>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</si>
  <si>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</si>
  <si>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</si>
  <si>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</si>
  <si>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</si>
  <si>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</si>
  <si>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</si>
  <si>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</si>
  <si>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</si>
  <si>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</si>
  <si>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</si>
  <si>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</si>
  <si>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</si>
  <si>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</si>
  <si>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</si>
  <si>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</si>
  <si>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</si>
  <si>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</si>
  <si>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</si>
  <si>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</si>
  <si>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</si>
  <si>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</si>
  <si>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</si>
  <si>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</si>
  <si>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</si>
  <si>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</si>
  <si>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</si>
  <si>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</si>
  <si>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</si>
  <si>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</si>
  <si>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</si>
  <si>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</si>
  <si>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</si>
  <si>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</si>
  <si>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</si>
  <si>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</si>
  <si>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</si>
  <si>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</si>
  <si>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</si>
  <si>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</si>
  <si>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</si>
  <si>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</si>
  <si>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</si>
  <si>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</si>
  <si>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</si>
  <si>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</si>
  <si>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</si>
  <si>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</si>
  <si>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</si>
  <si>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</si>
  <si>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</si>
  <si>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</si>
  <si>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</si>
  <si>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</si>
  <si>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</si>
  <si>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</si>
  <si>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</si>
  <si>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</si>
  <si>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</si>
  <si>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</si>
  <si>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</si>
  <si>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</si>
  <si>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</si>
  <si>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</si>
  <si>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</si>
  <si>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</si>
  <si>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</si>
  <si>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</si>
  <si>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</si>
  <si>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</si>
  <si>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</si>
  <si>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</si>
  <si>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</si>
  <si>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</si>
  <si>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</si>
  <si>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</si>
  <si>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</si>
  <si>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</si>
  <si>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</si>
  <si>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</si>
  <si>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</si>
  <si>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</si>
  <si>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</si>
  <si>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</si>
  <si>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</si>
  <si>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</si>
  <si>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</si>
  <si>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</si>
  <si>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</si>
  <si>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</si>
  <si>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</si>
  <si>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</si>
  <si>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</si>
  <si>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</si>
  <si>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</si>
  <si>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</si>
  <si>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</si>
  <si>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</si>
  <si>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</si>
  <si>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</si>
  <si>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</si>
  <si>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</si>
  <si>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</si>
  <si>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</si>
  <si>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</si>
  <si>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</si>
  <si>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</si>
  <si>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</si>
  <si>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</si>
  <si>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</si>
  <si>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</si>
  <si>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</si>
  <si>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</si>
  <si>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</si>
  <si>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</si>
  <si>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</si>
  <si>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</si>
  <si>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</si>
  <si>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</si>
  <si>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</si>
  <si>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</si>
  <si>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</si>
  <si>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</si>
  <si>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</si>
  <si>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</si>
  <si>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</si>
  <si>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</si>
  <si>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</si>
  <si>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</si>
  <si>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</si>
  <si>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</si>
  <si>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</si>
  <si>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</si>
  <si>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</si>
  <si>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</si>
  <si>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</si>
  <si>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</si>
  <si>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</si>
  <si>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</si>
  <si>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</si>
  <si>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</si>
  <si>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</si>
  <si>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</si>
  <si>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</si>
  <si>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</si>
  <si>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</si>
  <si>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</si>
  <si>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</si>
  <si>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</si>
  <si>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</si>
  <si>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</si>
  <si>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</si>
  <si>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</si>
  <si>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</si>
  <si>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</si>
  <si>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</si>
  <si>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</si>
  <si>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</si>
  <si>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</si>
  <si>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</si>
  <si>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</si>
  <si>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</si>
  <si>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</si>
  <si>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</si>
  <si>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</si>
  <si>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</si>
  <si>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</si>
  <si>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</si>
  <si>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</si>
  <si>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</si>
  <si>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</si>
  <si>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</si>
  <si>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</si>
  <si>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</si>
  <si>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</si>
  <si>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</si>
  <si>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</si>
  <si>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</si>
  <si>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</si>
  <si>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</si>
  <si>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</si>
  <si>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</si>
  <si>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</si>
  <si>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</si>
  <si>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</si>
  <si>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</si>
  <si>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</si>
  <si>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</si>
  <si>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</si>
  <si>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</si>
  <si>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</si>
  <si>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</si>
  <si>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</si>
  <si>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</si>
  <si>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</si>
  <si>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</si>
  <si>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</si>
  <si>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</si>
  <si>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</si>
  <si>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</si>
  <si>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</si>
  <si>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</si>
  <si>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</si>
  <si>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</si>
  <si>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</si>
  <si>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</si>
  <si>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</si>
  <si>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</si>
  <si>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</si>
  <si>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</si>
  <si>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</si>
  <si>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</si>
  <si>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</si>
  <si>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</si>
  <si>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</si>
  <si>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</si>
  <si>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</si>
  <si>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</si>
  <si>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</si>
  <si>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</si>
  <si>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</si>
  <si>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</si>
  <si>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</si>
  <si>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</si>
  <si>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</si>
  <si>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</si>
  <si>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</si>
  <si>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</si>
  <si>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</si>
  <si>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</si>
  <si>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</si>
  <si>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</si>
  <si>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</si>
  <si>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</si>
  <si>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</si>
  <si>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</si>
  <si>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</si>
  <si>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</si>
  <si>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</si>
  <si>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</si>
  <si>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</si>
  <si>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</si>
  <si>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</si>
  <si>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</si>
  <si>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</si>
  <si>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</si>
  <si>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</si>
  <si>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</si>
  <si>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</si>
  <si>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</si>
  <si>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</si>
  <si>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</si>
  <si>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</si>
  <si>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</si>
  <si>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</si>
  <si>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</si>
  <si>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</si>
  <si>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</si>
  <si>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</si>
  <si>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</si>
  <si>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</si>
  <si>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</si>
  <si>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</si>
  <si>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</si>
  <si>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</si>
  <si>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</si>
  <si>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</si>
  <si>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</si>
  <si>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</si>
  <si>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</si>
  <si>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</si>
  <si>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</si>
  <si>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</si>
  <si>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</si>
  <si>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</si>
  <si>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</si>
  <si>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</si>
  <si>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</si>
  <si>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</si>
  <si>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</si>
  <si>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</si>
  <si>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</si>
  <si>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</si>
  <si>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</si>
  <si>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</si>
  <si>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</si>
  <si>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</si>
  <si>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</si>
  <si>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</si>
  <si>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</si>
  <si>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</si>
  <si>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</si>
  <si>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</si>
  <si>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</si>
  <si>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</si>
  <si>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</si>
  <si>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</si>
  <si>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</si>
  <si>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</si>
  <si>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</si>
  <si>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</si>
  <si>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</si>
  <si>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</si>
  <si>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</si>
  <si>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</si>
  <si>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</si>
  <si>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</si>
  <si>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</si>
  <si>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</si>
  <si>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</si>
  <si>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</si>
  <si>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</si>
  <si>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</si>
  <si>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</si>
  <si>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</si>
  <si>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</si>
  <si>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</si>
  <si>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</si>
  <si>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</si>
  <si>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</si>
  <si>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</si>
  <si>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</si>
  <si>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</si>
  <si>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</si>
  <si>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</si>
  <si>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</si>
  <si>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</si>
  <si>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</si>
  <si>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</si>
  <si>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</si>
  <si>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</si>
  <si>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</si>
  <si>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</si>
  <si>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</si>
  <si>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</si>
  <si>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</si>
  <si>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</si>
  <si>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</si>
  <si>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</si>
  <si>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</si>
  <si>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</si>
  <si>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</si>
  <si>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</si>
  <si>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</si>
  <si>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</si>
  <si>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</si>
  <si>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</si>
  <si>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</si>
  <si>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</si>
  <si>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</si>
  <si>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</si>
  <si>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</si>
  <si>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</si>
  <si>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</si>
  <si>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</si>
  <si>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</si>
  <si>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</si>
  <si>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</si>
  <si>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</si>
  <si>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</si>
  <si>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</si>
  <si>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</si>
  <si>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</si>
  <si>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</si>
  <si>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</si>
  <si>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</si>
  <si>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</si>
  <si>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</si>
  <si>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</si>
  <si>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</si>
  <si>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</si>
  <si>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</si>
  <si>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</si>
  <si>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</si>
  <si>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</si>
  <si>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</si>
  <si>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</si>
  <si>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</si>
  <si>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</si>
  <si>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</si>
  <si>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</si>
  <si>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</si>
  <si>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</si>
  <si>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</si>
  <si>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</si>
  <si>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</si>
  <si>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</si>
  <si>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</si>
  <si>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</si>
  <si>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</si>
  <si>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</si>
  <si>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</si>
  <si>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</si>
  <si>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</si>
  <si>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</si>
  <si>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</si>
  <si>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</si>
  <si>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</si>
  <si>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</si>
  <si>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</si>
  <si>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</si>
  <si>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</si>
  <si>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</si>
  <si>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</si>
  <si>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</si>
  <si>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</si>
  <si>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</si>
  <si>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</si>
  <si>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</si>
  <si>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</si>
  <si>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</si>
  <si>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</si>
  <si>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</si>
  <si>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</si>
  <si>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</si>
  <si>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</si>
  <si>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</si>
  <si>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</si>
  <si>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</si>
  <si>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</si>
  <si>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</si>
  <si>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</si>
  <si>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</si>
  <si>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</si>
  <si>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</si>
  <si>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</si>
  <si>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</si>
  <si>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</si>
  <si>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</si>
  <si>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</si>
  <si>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</si>
  <si>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</si>
  <si>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</si>
  <si>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</si>
  <si>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</si>
  <si>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</si>
  <si>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</si>
  <si>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</si>
  <si>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</si>
  <si>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</si>
  <si>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</si>
  <si>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</si>
  <si>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</si>
  <si>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</si>
  <si>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</si>
  <si>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</si>
  <si>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</si>
  <si>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</si>
  <si>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</si>
  <si>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</si>
  <si>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</si>
  <si>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</si>
  <si>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</si>
  <si>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</si>
  <si>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</si>
  <si>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</si>
  <si>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</si>
  <si>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</si>
  <si>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</si>
  <si>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</si>
  <si>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</si>
  <si>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</si>
  <si>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</si>
  <si>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</si>
  <si>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</si>
  <si>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</si>
  <si>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</si>
  <si>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</si>
  <si>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</si>
  <si>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</si>
  <si>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</si>
  <si>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</si>
  <si>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</si>
  <si>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</si>
  <si>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</si>
  <si>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</si>
  <si>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</si>
  <si>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</si>
  <si>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</si>
  <si>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</si>
  <si>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</si>
  <si>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</si>
  <si>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</si>
  <si>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</si>
  <si>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</si>
  <si>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</si>
  <si>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</si>
  <si>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</si>
  <si>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</si>
  <si>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</si>
  <si>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</si>
  <si>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</si>
  <si>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</si>
  <si>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</si>
  <si>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</si>
  <si>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</si>
  <si>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</si>
  <si>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</si>
  <si>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</si>
  <si>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</si>
  <si>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</si>
  <si>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</si>
  <si>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</si>
  <si>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</si>
  <si>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</si>
  <si>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</si>
  <si>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</si>
  <si>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</si>
  <si>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</si>
  <si>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</si>
  <si>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</si>
  <si>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</si>
  <si>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</si>
  <si>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</si>
  <si>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</si>
  <si>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</si>
  <si>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</si>
  <si>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</si>
  <si>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</si>
  <si>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</si>
  <si>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</si>
  <si>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</si>
  <si>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</si>
  <si>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</si>
  <si>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</si>
  <si>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</si>
  <si>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</si>
  <si>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</si>
  <si>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</si>
  <si>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</si>
  <si>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</si>
  <si>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</si>
  <si>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</si>
  <si>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</si>
  <si>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</si>
  <si>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</si>
  <si>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</si>
  <si>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</si>
  <si>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</si>
  <si>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</si>
  <si>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</si>
  <si>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</si>
  <si>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</si>
  <si>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</si>
  <si>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</si>
  <si>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</si>
  <si>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</si>
  <si>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</si>
  <si>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</si>
  <si>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</si>
  <si>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</si>
  <si>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</si>
  <si>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</si>
  <si>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</si>
  <si>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</si>
  <si>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</si>
  <si>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</si>
  <si>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</si>
  <si>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</si>
  <si>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</si>
  <si>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</si>
  <si>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</si>
  <si>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</si>
  <si>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</si>
  <si>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</si>
  <si>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</si>
  <si>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</si>
  <si>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</si>
  <si>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</si>
  <si>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</si>
  <si>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</si>
  <si>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</si>
  <si>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</si>
  <si>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</si>
  <si>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</si>
  <si>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</si>
  <si>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</si>
  <si>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</si>
  <si>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</si>
  <si>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</si>
  <si>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</si>
  <si>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</si>
  <si>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</si>
  <si>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</si>
  <si>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</si>
  <si>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</si>
  <si>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</si>
  <si>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</si>
  <si>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</si>
  <si>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</si>
  <si>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</si>
  <si>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</si>
  <si>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</si>
  <si>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</si>
  <si>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</si>
  <si>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</si>
  <si>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</si>
  <si>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</si>
  <si>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</si>
  <si>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</si>
  <si>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</si>
  <si>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</si>
  <si>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</si>
  <si>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</si>
  <si>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</si>
  <si>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</si>
  <si>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</si>
  <si>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</si>
  <si>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</si>
  <si>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</si>
  <si>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</si>
  <si>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</si>
  <si>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</si>
  <si>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</si>
  <si>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</si>
  <si>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</si>
  <si>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</si>
  <si>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</si>
  <si>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</si>
  <si>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</si>
  <si>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</si>
  <si>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</si>
  <si>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</si>
  <si>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</si>
  <si>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</si>
  <si>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</si>
  <si>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</si>
  <si>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</si>
  <si>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</si>
  <si>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</si>
  <si>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</si>
  <si>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</si>
  <si>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</si>
  <si>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</si>
  <si>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</si>
  <si>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</si>
  <si>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</si>
  <si>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</si>
  <si>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</si>
  <si>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</si>
  <si>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</si>
  <si>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</si>
  <si>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</si>
  <si>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</si>
  <si>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</si>
  <si>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</si>
  <si>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</si>
  <si>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</si>
  <si>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</si>
  <si>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</si>
  <si>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</si>
  <si>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</si>
  <si>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</si>
  <si>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</si>
  <si>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</si>
  <si>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</si>
  <si>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</si>
  <si>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</si>
  <si>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</si>
  <si>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</si>
  <si>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</si>
  <si>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</si>
  <si>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</si>
  <si>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</si>
  <si>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</si>
  <si>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</si>
  <si>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</si>
  <si>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</si>
  <si>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</si>
  <si>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</si>
  <si>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</si>
  <si>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</si>
  <si>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</si>
  <si>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</si>
  <si>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</si>
  <si>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</si>
  <si>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</si>
  <si>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</si>
  <si>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</si>
  <si>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</si>
  <si>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</si>
  <si>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</si>
  <si>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</si>
  <si>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</si>
  <si>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</si>
  <si>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</si>
  <si>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</si>
  <si>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</si>
  <si>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</si>
  <si>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</si>
  <si>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</si>
  <si>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</si>
  <si>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</si>
  <si>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</si>
  <si>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</si>
  <si>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</si>
  <si>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</si>
  <si>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</si>
  <si>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</si>
  <si>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</si>
  <si>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</si>
  <si>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</si>
  <si>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</si>
  <si>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</si>
  <si>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</si>
  <si>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</si>
  <si>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</si>
  <si>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</si>
  <si>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</si>
  <si>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</si>
  <si>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</si>
  <si>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</si>
  <si>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</si>
  <si>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</si>
  <si>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</si>
  <si>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</si>
  <si>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</si>
  <si>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</si>
  <si>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</si>
  <si>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</si>
  <si>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</si>
  <si>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</si>
  <si>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</si>
  <si>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</si>
  <si>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</si>
  <si>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</si>
  <si>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</si>
  <si>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</si>
  <si>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</si>
  <si>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</si>
  <si>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</si>
  <si>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</si>
  <si>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</si>
  <si>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</si>
  <si>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</si>
  <si>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</si>
  <si>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</si>
  <si>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</si>
  <si>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</si>
  <si>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</si>
  <si>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</si>
  <si>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</si>
  <si>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</si>
  <si>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</si>
  <si>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</si>
  <si>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</si>
  <si>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</si>
  <si>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</si>
  <si>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</si>
  <si>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</si>
  <si>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</si>
  <si>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</si>
  <si>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</si>
  <si>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</si>
  <si>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</si>
  <si>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</si>
  <si>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</si>
  <si>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</si>
  <si>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</si>
  <si>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</si>
  <si>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</si>
  <si>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</si>
  <si>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</si>
  <si>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</si>
  <si>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</si>
  <si>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</si>
  <si>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</si>
  <si>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</si>
  <si>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</si>
  <si>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</si>
  <si>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</si>
  <si>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</si>
  <si>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</si>
  <si>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</si>
  <si>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</si>
  <si>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</si>
  <si>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</si>
  <si>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</si>
  <si>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</si>
  <si>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</si>
  <si>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</si>
  <si>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</si>
  <si>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</si>
  <si>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</si>
  <si>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</si>
  <si>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</si>
  <si>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</si>
  <si>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</si>
  <si>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</si>
  <si>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</si>
  <si>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</si>
  <si>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</si>
  <si>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</si>
  <si>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</si>
  <si>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</si>
  <si>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</si>
  <si>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</si>
  <si>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</si>
  <si>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</si>
  <si>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</si>
  <si>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</si>
  <si>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</si>
  <si>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</si>
  <si>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</si>
  <si>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</si>
  <si>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</si>
  <si>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</si>
  <si>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</si>
  <si>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</si>
  <si>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</si>
  <si>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</si>
  <si>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</si>
  <si>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</si>
  <si>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</si>
  <si>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</si>
  <si>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</si>
  <si>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</si>
  <si>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</si>
  <si>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</si>
  <si>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</si>
  <si>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</si>
  <si>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</si>
  <si>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</si>
  <si>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</si>
  <si>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</si>
  <si>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</si>
  <si>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</si>
  <si>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</si>
  <si>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</si>
  <si>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</si>
  <si>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</si>
  <si>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</si>
  <si>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</si>
  <si>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</si>
  <si>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</si>
  <si>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</si>
  <si>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</si>
  <si>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</si>
  <si>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</si>
  <si>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</si>
  <si>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</si>
  <si>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</si>
  <si>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</si>
  <si>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</si>
  <si>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</si>
  <si>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</si>
  <si>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</si>
  <si>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</si>
  <si>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</si>
  <si>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</si>
  <si>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</si>
  <si>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</si>
  <si>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</si>
  <si>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</si>
  <si>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</si>
  <si>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</si>
  <si>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</si>
  <si>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</si>
  <si>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</si>
  <si>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</si>
  <si>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</si>
  <si>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</si>
  <si>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</si>
  <si>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</si>
  <si>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</si>
  <si>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</si>
  <si>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</si>
  <si>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</si>
  <si>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</si>
  <si>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</si>
  <si>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</si>
  <si>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</si>
  <si>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</si>
  <si>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</si>
  <si>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</si>
  <si>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</si>
  <si>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</si>
  <si>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</si>
  <si>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</si>
  <si>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</si>
  <si>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</si>
  <si>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</si>
  <si>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</si>
  <si>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</si>
  <si>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</si>
  <si>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</si>
  <si>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</si>
  <si>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</si>
  <si>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</si>
  <si>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</si>
  <si>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</si>
  <si>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</si>
  <si>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</si>
  <si>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</si>
  <si>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</si>
  <si>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</si>
  <si>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</si>
  <si>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</si>
  <si>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</si>
  <si>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</si>
  <si>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</si>
  <si>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</si>
  <si>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</si>
  <si>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</si>
  <si>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</si>
  <si>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</si>
  <si>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</si>
  <si>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</si>
  <si>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</si>
  <si>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</si>
  <si>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</si>
  <si>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</si>
  <si>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</si>
  <si>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</si>
  <si>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</si>
  <si>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</si>
  <si>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</si>
  <si>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</si>
  <si>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</si>
  <si>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</si>
  <si>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</si>
  <si>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</si>
  <si>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</si>
  <si>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</si>
  <si>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</si>
  <si>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</si>
  <si>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</si>
  <si>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</si>
  <si>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</si>
  <si>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</si>
  <si>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</si>
  <si>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</si>
  <si>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</si>
  <si>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</si>
  <si>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</si>
  <si>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</si>
  <si>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</si>
  <si>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</si>
  <si>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</si>
  <si>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</si>
  <si>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</si>
  <si>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</si>
  <si>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</si>
  <si>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</si>
  <si>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</si>
  <si>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</si>
  <si>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</si>
  <si>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</si>
  <si>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</si>
  <si>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</si>
  <si>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</si>
  <si>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</si>
  <si>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</si>
  <si>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</si>
  <si>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</si>
  <si>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</si>
  <si>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</si>
  <si>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</si>
  <si>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</si>
  <si>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</si>
  <si>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</si>
  <si>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</si>
  <si>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</si>
  <si>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</si>
  <si>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</si>
  <si>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</si>
  <si>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</si>
  <si>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</si>
  <si>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</si>
  <si>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</si>
  <si>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</si>
  <si>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</si>
  <si>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</si>
  <si>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</si>
  <si>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</si>
  <si>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</si>
  <si>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</si>
  <si>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</si>
  <si>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</si>
  <si>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</si>
  <si>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</si>
  <si>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</si>
  <si>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</si>
  <si>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</si>
  <si>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</si>
  <si>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</si>
  <si>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</si>
  <si>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</si>
  <si>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</si>
  <si>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</si>
  <si>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</si>
  <si>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</si>
  <si>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</si>
  <si>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</si>
  <si>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</si>
  <si>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</si>
  <si>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</si>
  <si>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</si>
  <si>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</si>
  <si>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</si>
  <si>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</si>
  <si>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</si>
  <si>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</si>
  <si>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</si>
  <si>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</si>
  <si>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</si>
  <si>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</si>
  <si>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</si>
  <si>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</si>
  <si>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</si>
  <si>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</si>
  <si>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</si>
  <si>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</si>
  <si>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</si>
  <si>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</si>
  <si>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</si>
  <si>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</si>
  <si>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</si>
  <si>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</si>
  <si>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</si>
  <si>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</si>
  <si>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</si>
  <si>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</si>
  <si>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</si>
  <si>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</si>
  <si>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</si>
  <si>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</si>
  <si>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</si>
  <si>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</si>
  <si>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</si>
  <si>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</si>
  <si>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</si>
  <si>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</si>
  <si>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</si>
  <si>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</si>
  <si>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</si>
  <si>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</si>
  <si>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</si>
  <si>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</si>
  <si>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</si>
  <si>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</si>
  <si>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</si>
  <si>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</si>
  <si>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</si>
  <si>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</si>
  <si>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</si>
  <si>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</si>
  <si>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</si>
  <si>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</si>
  <si>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</si>
  <si>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</si>
  <si>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</si>
  <si>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</si>
  <si>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</si>
  <si>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</si>
  <si>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</si>
  <si>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</si>
  <si>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</si>
  <si>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</si>
  <si>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</si>
  <si>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</si>
  <si>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</si>
  <si>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</si>
  <si>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</si>
  <si>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</si>
  <si>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</si>
  <si>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</si>
  <si>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</si>
  <si>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</si>
  <si>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</si>
  <si>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</si>
  <si>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</si>
  <si>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</si>
  <si>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</si>
  <si>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</si>
  <si>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</si>
  <si>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</si>
  <si>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</si>
  <si>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</si>
  <si>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</si>
  <si>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</si>
  <si>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</si>
  <si>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</si>
  <si>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</si>
  <si>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</si>
  <si>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</si>
  <si>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</si>
  <si>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</si>
  <si>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</si>
  <si>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</si>
  <si>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</si>
  <si>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</si>
  <si>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</si>
  <si>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</si>
  <si>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</si>
  <si>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</si>
  <si>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</si>
  <si>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</si>
  <si>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</si>
  <si>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</si>
  <si>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</si>
  <si>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</si>
  <si>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</si>
  <si>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</si>
  <si>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</si>
  <si>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</si>
  <si>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</si>
  <si>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</si>
  <si>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</si>
  <si>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</si>
  <si>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</si>
  <si>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</si>
  <si>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</si>
  <si>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</si>
  <si>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</si>
  <si>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</si>
  <si>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</si>
  <si>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</si>
  <si>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</si>
  <si>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</si>
  <si>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</si>
  <si>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</si>
  <si>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</si>
  <si>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</si>
  <si>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</si>
  <si>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</si>
  <si>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</si>
  <si>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</si>
  <si>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</si>
  <si>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</si>
  <si>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</si>
  <si>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</si>
  <si>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</si>
  <si>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</si>
  <si>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</si>
  <si>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</si>
  <si>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</si>
  <si>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</si>
  <si>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</si>
  <si>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</si>
  <si>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</si>
  <si>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</si>
  <si>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</si>
  <si>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</si>
  <si>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</si>
  <si>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</si>
  <si>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</si>
  <si>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</si>
  <si>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</si>
  <si>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</si>
  <si>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</si>
  <si>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</si>
  <si>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</si>
  <si>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</si>
  <si>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</si>
  <si>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</si>
  <si>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</si>
  <si>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</si>
  <si>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</si>
  <si>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</si>
  <si>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</si>
  <si>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</si>
  <si>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</si>
  <si>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</si>
  <si>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</si>
  <si>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</si>
  <si>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</si>
  <si>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</si>
  <si>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</si>
  <si>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</si>
  <si>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</si>
  <si>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</si>
  <si>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</si>
  <si>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</si>
  <si>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</si>
  <si>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</si>
  <si>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</si>
  <si>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</si>
  <si>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</si>
  <si>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</si>
  <si>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</si>
  <si>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</si>
  <si>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</si>
  <si>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</si>
  <si>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</si>
  <si>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</si>
  <si>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</si>
  <si>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</si>
  <si>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</si>
  <si>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</si>
  <si>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</si>
  <si>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</si>
  <si>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</si>
  <si>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</si>
  <si>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</si>
  <si>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</si>
  <si>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</si>
  <si>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</si>
  <si>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</si>
  <si>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</si>
  <si>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</si>
  <si>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</si>
  <si>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</si>
  <si>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</si>
  <si>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</si>
  <si>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</si>
  <si>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</si>
  <si>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</si>
  <si>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</si>
  <si>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</si>
  <si>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</si>
  <si>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</si>
  <si>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</si>
  <si>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</si>
  <si>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</si>
  <si>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</si>
  <si>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</si>
  <si>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</si>
  <si>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</si>
  <si>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</si>
  <si>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</si>
  <si>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</si>
  <si>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</si>
  <si>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</si>
  <si>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</si>
  <si>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</si>
  <si>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</si>
  <si>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</si>
  <si>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</si>
  <si>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</si>
  <si>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</si>
  <si>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</si>
  <si>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</si>
  <si>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</si>
  <si>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</si>
  <si>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</si>
  <si>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</si>
  <si>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</si>
  <si>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</si>
  <si>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</si>
  <si>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</si>
  <si>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</si>
  <si>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</si>
  <si>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</si>
  <si>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</si>
  <si>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</si>
  <si>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</si>
  <si>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</si>
  <si>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</si>
  <si>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</si>
  <si>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</si>
  <si>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</si>
  <si>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</si>
  <si>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</si>
  <si>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</si>
  <si>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</si>
  <si>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</si>
  <si>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</si>
  <si>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</si>
  <si>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</si>
  <si>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</si>
  <si>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</si>
  <si>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</si>
  <si>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</si>
  <si>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</si>
  <si>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</si>
  <si>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</si>
  <si>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</si>
  <si>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</si>
  <si>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</si>
  <si>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</si>
  <si>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</si>
  <si>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</si>
  <si>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</si>
  <si>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</si>
  <si>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</si>
  <si>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</si>
  <si>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</si>
  <si>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</si>
  <si>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</si>
  <si>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</si>
  <si>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</si>
  <si>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</si>
  <si>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</si>
  <si>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</si>
  <si>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</si>
  <si>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</si>
  <si>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</si>
  <si>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</si>
  <si>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</si>
  <si>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</si>
  <si>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</si>
  <si>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</si>
  <si>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</si>
  <si>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</si>
  <si>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</si>
  <si>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</si>
  <si>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</si>
  <si>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</si>
  <si>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</si>
  <si>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</si>
  <si>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</si>
  <si>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</si>
  <si>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</si>
  <si>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</si>
  <si>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</si>
  <si>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</si>
  <si>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</si>
  <si>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</si>
  <si>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</si>
  <si>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</si>
  <si>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</si>
  <si>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</si>
  <si>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</si>
  <si>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</si>
  <si>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</si>
  <si>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</si>
  <si>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</si>
  <si>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</si>
  <si>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</si>
  <si>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</si>
  <si>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</si>
  <si>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</si>
  <si>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</si>
  <si>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</si>
  <si>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</si>
  <si>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</si>
  <si>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</si>
  <si>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</si>
  <si>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</si>
  <si>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</si>
  <si>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</si>
  <si>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</si>
  <si>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</si>
  <si>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</si>
  <si>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</si>
  <si>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</si>
  <si>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</si>
  <si>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</si>
  <si>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</si>
  <si>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</si>
  <si>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</si>
  <si>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</si>
  <si>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</si>
  <si>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</si>
  <si>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</si>
  <si>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</si>
  <si>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</si>
  <si>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</si>
  <si>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</si>
  <si>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</si>
  <si>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</si>
  <si>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</si>
  <si>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</si>
  <si>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</si>
  <si>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</si>
  <si>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</si>
  <si>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</si>
  <si>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</si>
  <si>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</si>
  <si>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</si>
  <si>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</si>
  <si>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</si>
  <si>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</si>
  <si>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</si>
  <si>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</si>
  <si>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</si>
  <si>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</si>
  <si>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</si>
  <si>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</si>
  <si>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</si>
  <si>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</si>
  <si>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</si>
  <si>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</si>
  <si>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</si>
  <si>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</si>
  <si>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</si>
  <si>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</si>
  <si>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</si>
  <si>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</si>
  <si>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</si>
  <si>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</si>
  <si>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</si>
  <si>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</si>
  <si>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</si>
  <si>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</si>
  <si>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</si>
  <si>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</si>
  <si>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</si>
  <si>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</si>
  <si>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</si>
  <si>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</si>
  <si>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</si>
  <si>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</si>
  <si>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</si>
  <si>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</si>
  <si>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</si>
  <si>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</si>
  <si>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</si>
  <si>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</si>
  <si>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</si>
  <si>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</si>
  <si>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</si>
  <si>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</si>
  <si>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</si>
  <si>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</si>
  <si>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</si>
  <si>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</si>
  <si>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</si>
  <si>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</si>
  <si>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</si>
  <si>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</si>
  <si>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</si>
  <si>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</si>
  <si>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</si>
  <si>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</si>
  <si>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</si>
  <si>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</si>
  <si>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</si>
  <si>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</si>
  <si>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</si>
  <si>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</si>
  <si>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</si>
  <si>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</si>
  <si>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</si>
  <si>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</si>
  <si>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</si>
  <si>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</si>
  <si>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</si>
  <si>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</si>
  <si>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</si>
  <si>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</si>
  <si>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</si>
  <si>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</si>
  <si>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</si>
  <si>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</si>
  <si>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</si>
  <si>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</si>
  <si>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</si>
  <si>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</si>
  <si>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</si>
  <si>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</si>
  <si>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</si>
  <si>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</si>
  <si>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</si>
  <si>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</si>
  <si>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</si>
  <si>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</si>
  <si>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</si>
  <si>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</si>
  <si>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</si>
  <si>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</si>
  <si>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</si>
  <si>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</si>
  <si>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</si>
  <si>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</si>
  <si>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</si>
  <si>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</si>
  <si>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</si>
  <si>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</si>
  <si>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</si>
  <si>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</si>
  <si>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</si>
  <si>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</si>
  <si>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</si>
  <si>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</si>
  <si>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</si>
  <si>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</si>
  <si>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</si>
  <si>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</si>
  <si>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</si>
  <si>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</si>
  <si>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</si>
  <si>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</si>
  <si>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</si>
  <si>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</si>
  <si>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</si>
  <si>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</si>
  <si>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</si>
  <si>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</si>
  <si>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</si>
  <si>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</si>
  <si>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</si>
  <si>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</si>
  <si>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</si>
  <si>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</si>
  <si>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</si>
  <si>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</si>
  <si>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</si>
  <si>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</si>
  <si>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</si>
  <si>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</si>
  <si>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</si>
  <si>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</si>
  <si>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</si>
  <si>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</si>
  <si>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</si>
  <si>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</si>
  <si>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</si>
  <si>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</si>
  <si>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</si>
  <si>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</si>
  <si>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</si>
  <si>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</si>
  <si>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</si>
  <si>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</si>
  <si>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</si>
  <si>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</si>
  <si>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</si>
  <si>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</si>
  <si>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</si>
  <si>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</si>
  <si>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</si>
  <si>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</si>
  <si>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</si>
  <si>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</si>
  <si>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</si>
  <si>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</si>
  <si>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</si>
  <si>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</si>
  <si>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</si>
  <si>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</si>
  <si>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</si>
  <si>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</si>
  <si>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</si>
  <si>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</si>
  <si>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</si>
  <si>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</si>
  <si>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</si>
  <si>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</si>
  <si>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</si>
  <si>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</si>
  <si>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</si>
  <si>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</si>
  <si>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</si>
  <si>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</si>
  <si>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</si>
  <si>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</si>
  <si>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</si>
  <si>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</si>
  <si>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</si>
  <si>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</si>
  <si>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</si>
  <si>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</si>
  <si>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</si>
  <si>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</si>
  <si>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</si>
  <si>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</si>
  <si>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</si>
  <si>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</si>
  <si>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</si>
  <si>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</si>
  <si>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</si>
  <si>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</si>
  <si>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</si>
  <si>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</si>
  <si>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</si>
  <si>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</si>
  <si>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</si>
  <si>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</si>
  <si>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</si>
  <si>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</si>
  <si>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</si>
  <si>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</si>
  <si>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</si>
  <si>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</si>
  <si>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</si>
  <si>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</si>
  <si>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</si>
  <si>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</si>
  <si>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</si>
  <si>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</si>
  <si>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</si>
  <si>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</si>
  <si>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</si>
  <si>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</si>
  <si>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</si>
  <si>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</si>
  <si>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</si>
  <si>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</si>
  <si>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</si>
  <si>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</si>
  <si>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</si>
  <si>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</si>
  <si>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</si>
  <si>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</si>
  <si>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</si>
  <si>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</si>
  <si>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</si>
  <si>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</si>
  <si>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</si>
  <si>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</si>
  <si>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</si>
  <si>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</si>
  <si>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</si>
  <si>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</si>
  <si>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</si>
  <si>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</si>
  <si>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</si>
  <si>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</si>
  <si>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</si>
  <si>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</si>
  <si>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</si>
  <si>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</si>
  <si>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</si>
  <si>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</si>
  <si>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</si>
  <si>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</si>
  <si>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</si>
  <si>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</si>
  <si>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</si>
  <si>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</si>
  <si>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</si>
  <si>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</si>
  <si>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</si>
  <si>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</si>
  <si>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</si>
  <si>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</si>
  <si>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</si>
  <si>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</si>
  <si>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</si>
  <si>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</si>
  <si>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</si>
  <si>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</si>
  <si>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</si>
  <si>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</si>
  <si>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</si>
  <si>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</si>
  <si>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</si>
  <si>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</si>
  <si>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</si>
  <si>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</si>
  <si>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</si>
  <si>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</si>
  <si>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</si>
  <si>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</si>
  <si>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</si>
  <si>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</si>
  <si>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</si>
  <si>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</si>
  <si>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</si>
  <si>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</si>
  <si>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</si>
  <si>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</si>
  <si>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</si>
  <si>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</si>
  <si>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</si>
  <si>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</si>
  <si>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</si>
  <si>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</si>
  <si>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</si>
  <si>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</si>
  <si>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</si>
  <si>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</si>
  <si>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</si>
  <si>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</si>
  <si>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</si>
  <si>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</si>
  <si>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</si>
  <si>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</si>
  <si>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</si>
  <si>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</si>
  <si>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</si>
  <si>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</si>
  <si>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</si>
  <si>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</si>
  <si>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</si>
  <si>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</si>
  <si>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</si>
  <si>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</si>
  <si>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</si>
  <si>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</si>
  <si>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</si>
  <si>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</si>
  <si>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</si>
  <si>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</si>
  <si>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</si>
  <si>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</si>
  <si>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</si>
  <si>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</si>
  <si>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</si>
  <si>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</si>
  <si>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</si>
  <si>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</si>
  <si>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</si>
  <si>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</si>
  <si>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</si>
  <si>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</si>
  <si>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</si>
  <si>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</si>
  <si>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</si>
  <si>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</si>
  <si>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</si>
  <si>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</si>
  <si>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</si>
  <si>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</si>
  <si>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</si>
  <si>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</si>
  <si>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</si>
  <si>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</si>
  <si>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</si>
  <si>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</si>
  <si>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</si>
  <si>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</si>
  <si>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</si>
  <si>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</si>
  <si>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</si>
  <si>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</si>
  <si>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</si>
  <si>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</si>
  <si>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</si>
  <si>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</si>
  <si>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</si>
  <si>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</si>
  <si>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</si>
  <si>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</si>
  <si>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</si>
  <si>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</si>
  <si>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</si>
  <si>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</si>
  <si>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</si>
  <si>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</si>
  <si>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</si>
  <si>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</si>
  <si>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</si>
  <si>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</si>
  <si>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</si>
  <si>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</si>
  <si>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</si>
  <si>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</si>
  <si>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</si>
  <si>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</si>
  <si>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</si>
  <si>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</si>
  <si>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</si>
  <si>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</si>
  <si>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</si>
  <si>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</si>
  <si>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</si>
  <si>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</si>
  <si>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</si>
  <si>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</si>
  <si>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</si>
  <si>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</si>
  <si>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</si>
  <si>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</si>
  <si>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</si>
  <si>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</si>
  <si>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</si>
  <si>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</si>
  <si>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</si>
  <si>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</si>
  <si>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</si>
  <si>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</si>
  <si>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</si>
  <si>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</si>
  <si>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</si>
  <si>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</si>
  <si>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</si>
  <si>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</si>
  <si>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</si>
  <si>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</si>
  <si>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</si>
  <si>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</si>
  <si>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</si>
  <si>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</si>
  <si>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</si>
  <si>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</si>
  <si>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</si>
  <si>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</si>
  <si>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</si>
  <si>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</si>
  <si>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</si>
  <si>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</si>
  <si>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</si>
  <si>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</si>
  <si>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</si>
  <si>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</si>
  <si>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</si>
  <si>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</si>
  <si>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</si>
  <si>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</si>
  <si>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</si>
  <si>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</si>
  <si>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</si>
  <si>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</si>
  <si>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</si>
  <si>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</si>
  <si>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</si>
  <si>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</si>
  <si>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</si>
  <si>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</si>
  <si>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</si>
  <si>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</si>
  <si>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</si>
  <si>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</si>
  <si>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</si>
  <si>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</si>
  <si>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</si>
  <si>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</si>
  <si>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</si>
  <si>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</si>
  <si>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</si>
  <si>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</si>
  <si>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</si>
  <si>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</si>
  <si>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</si>
  <si>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</si>
  <si>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</si>
  <si>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</si>
  <si>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</si>
  <si>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</si>
  <si>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</si>
  <si>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</si>
  <si>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</si>
  <si>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</si>
  <si>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</si>
  <si>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</si>
  <si>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</si>
  <si>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</si>
  <si>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</si>
  <si>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</si>
  <si>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</si>
  <si>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</si>
  <si>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</si>
  <si>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</si>
  <si>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</si>
  <si>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</si>
  <si>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</si>
  <si>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</si>
  <si>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</si>
  <si>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</si>
  <si>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</si>
  <si>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</si>
  <si>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</si>
  <si>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</si>
  <si>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</si>
  <si>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</si>
  <si>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</si>
  <si>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</si>
  <si>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</si>
  <si>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</si>
  <si>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</si>
  <si>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</si>
  <si>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</si>
  <si>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</si>
  <si>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</si>
  <si>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</si>
  <si>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</si>
  <si>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</si>
  <si>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</si>
  <si>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</si>
  <si>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</si>
  <si>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</si>
  <si>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</si>
  <si>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</si>
  <si>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</si>
  <si>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</si>
  <si>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</si>
  <si>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</si>
  <si>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</si>
  <si>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</si>
  <si>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</si>
  <si>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</si>
  <si>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</si>
  <si>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</si>
  <si>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</si>
  <si>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</si>
  <si>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</si>
  <si>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</si>
  <si>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</si>
  <si>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</si>
  <si>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</si>
  <si>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</si>
  <si>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</si>
  <si>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</si>
  <si>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</si>
  <si>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</si>
  <si>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</si>
  <si>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</si>
  <si>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</si>
  <si>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</si>
  <si>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</si>
  <si>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</si>
  <si>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</si>
  <si>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</si>
  <si>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</si>
  <si>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</si>
  <si>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</si>
  <si>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</si>
  <si>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</si>
  <si>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</si>
  <si>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</si>
  <si>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</si>
  <si>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</si>
  <si>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</si>
  <si>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</si>
  <si>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</si>
  <si>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</si>
  <si>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</si>
  <si>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</si>
  <si>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</si>
  <si>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</si>
  <si>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</si>
  <si>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</si>
  <si>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</si>
  <si>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</si>
  <si>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</si>
  <si>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</si>
  <si>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</si>
  <si>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</si>
  <si>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</si>
  <si>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</si>
  <si>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</si>
  <si>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</si>
  <si>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</si>
  <si>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</si>
  <si>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</si>
  <si>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</si>
  <si>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</si>
  <si>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</si>
  <si>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</si>
  <si>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</si>
  <si>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</si>
  <si>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</si>
  <si>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</si>
  <si>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</si>
  <si>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</si>
  <si>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</si>
  <si>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</si>
  <si>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</si>
  <si>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</si>
  <si>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</si>
  <si>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</si>
  <si>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</si>
  <si>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</si>
  <si>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</si>
  <si>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</si>
  <si>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</si>
  <si>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</si>
  <si>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</si>
  <si>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</si>
  <si>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</si>
  <si>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</si>
  <si>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</si>
  <si>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</si>
  <si>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</si>
  <si>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</si>
  <si>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</si>
  <si>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</si>
  <si>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</si>
  <si>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</si>
  <si>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</si>
  <si>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</si>
  <si>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</si>
  <si>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</si>
  <si>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</si>
  <si>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</si>
  <si>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</si>
  <si>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</si>
  <si>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</si>
  <si>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</si>
  <si>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</si>
  <si>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</si>
  <si>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</si>
  <si>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</si>
  <si>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</si>
  <si>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</si>
  <si>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</si>
  <si>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</si>
  <si>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</si>
  <si>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</si>
  <si>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</si>
  <si>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</si>
  <si>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</si>
  <si>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</si>
  <si>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</si>
  <si>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</si>
  <si>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</si>
  <si>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</si>
  <si>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</si>
  <si>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</si>
  <si>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</si>
  <si>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</si>
  <si>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</si>
  <si>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</si>
  <si>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</si>
  <si>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</si>
  <si>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</si>
  <si>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</si>
  <si>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</si>
  <si>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</si>
  <si>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</si>
  <si>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</si>
  <si>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</si>
  <si>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</si>
  <si>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</si>
  <si>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</si>
  <si>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</si>
  <si>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</si>
  <si>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</si>
  <si>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</si>
  <si>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</si>
  <si>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</si>
  <si>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</si>
  <si>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</si>
  <si>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</si>
  <si>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</si>
  <si>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</si>
  <si>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</si>
  <si>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</si>
  <si>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</si>
  <si>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</si>
  <si>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</si>
  <si>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</si>
  <si>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</si>
  <si>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</si>
  <si>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</si>
  <si>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</si>
  <si>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</si>
  <si>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</si>
  <si>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</si>
  <si>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</si>
  <si>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</si>
  <si>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</si>
  <si>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</si>
  <si>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</si>
  <si>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</si>
  <si>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</si>
  <si>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</si>
  <si>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</si>
  <si>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</si>
  <si>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</si>
  <si>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</si>
  <si>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</si>
  <si>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</si>
  <si>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</si>
  <si>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</si>
  <si>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</si>
  <si>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</si>
  <si>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</si>
  <si>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</si>
  <si>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</si>
  <si>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</si>
  <si>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</si>
  <si>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</si>
  <si>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</si>
  <si>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</si>
  <si>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</si>
  <si>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</si>
  <si>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</si>
  <si>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</si>
  <si>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</si>
  <si>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</si>
  <si>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</si>
  <si>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</si>
  <si>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</si>
  <si>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</si>
  <si>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</si>
  <si>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</si>
  <si>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</si>
  <si>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</si>
  <si>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</si>
  <si>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</si>
  <si>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</si>
  <si>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</si>
  <si>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</si>
  <si>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</si>
  <si>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</si>
  <si>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</si>
  <si>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</si>
  <si>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</si>
  <si>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</si>
  <si>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</si>
  <si>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</si>
  <si>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</si>
  <si>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</si>
  <si>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</si>
  <si>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</si>
  <si>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</si>
  <si>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</si>
  <si>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</si>
  <si>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</si>
  <si>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</si>
  <si>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</si>
  <si>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</si>
  <si>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</si>
  <si>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</si>
  <si>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</si>
  <si>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</si>
  <si>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</si>
  <si>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</si>
  <si>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</si>
  <si>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</si>
  <si>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</si>
  <si>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</si>
  <si>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</si>
  <si>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</si>
  <si>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</si>
  <si>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</si>
  <si>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</si>
  <si>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</si>
  <si>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</si>
  <si>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</si>
  <si>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</si>
  <si>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</si>
  <si>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</si>
  <si>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</si>
  <si>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</si>
  <si>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</si>
  <si>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</si>
  <si>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</si>
  <si>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</si>
  <si>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</si>
  <si>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</si>
  <si>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</si>
  <si>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</si>
  <si>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</si>
  <si>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</si>
  <si>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</si>
  <si>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</si>
  <si>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</si>
  <si>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</si>
  <si>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</si>
  <si>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</si>
  <si>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</si>
  <si>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</si>
  <si>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</si>
  <si>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</si>
  <si>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</si>
  <si>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</si>
  <si>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</si>
  <si>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</si>
  <si>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</si>
  <si>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</si>
  <si>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</si>
  <si>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</si>
  <si>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</si>
  <si>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</si>
  <si>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</si>
  <si>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</si>
  <si>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</si>
  <si>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</si>
  <si>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</si>
  <si>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</si>
  <si>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</si>
  <si>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</si>
  <si>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</si>
  <si>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</si>
  <si>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</si>
  <si>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</si>
  <si>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</si>
  <si>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</si>
  <si>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</si>
  <si>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</si>
  <si>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</si>
  <si>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</si>
  <si>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</si>
  <si>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</si>
  <si>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</si>
  <si>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</si>
  <si>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</si>
  <si>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</si>
  <si>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</si>
  <si>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</si>
  <si>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</si>
  <si>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</si>
  <si>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</si>
  <si>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</si>
  <si>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</si>
  <si>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</si>
  <si>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</si>
  <si>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</si>
  <si>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</si>
  <si>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</si>
  <si>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</si>
  <si>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</si>
  <si>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</si>
  <si>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</si>
  <si>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</si>
  <si>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</si>
  <si>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</si>
  <si>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</si>
  <si>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</si>
  <si>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</si>
  <si>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</si>
  <si>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</si>
  <si>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</si>
  <si>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</si>
  <si>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</si>
  <si>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</si>
  <si>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</si>
  <si>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</si>
  <si>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</si>
  <si>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</si>
  <si>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</si>
  <si>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</si>
  <si>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</si>
  <si>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</si>
  <si>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</si>
  <si>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</si>
  <si>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</si>
  <si>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</si>
  <si>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</si>
  <si>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</si>
  <si>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</si>
  <si>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</si>
  <si>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</si>
  <si>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</si>
  <si>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</si>
  <si>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</si>
  <si>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</si>
  <si>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</si>
  <si>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</si>
  <si>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</si>
  <si>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</si>
  <si>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</si>
  <si>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</si>
  <si>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</si>
  <si>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</si>
  <si>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</si>
  <si>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</si>
  <si>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</si>
  <si>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</si>
  <si>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</si>
  <si>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</si>
  <si>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</si>
  <si>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</si>
  <si>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</si>
  <si>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</si>
  <si>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</si>
  <si>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</si>
  <si>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</si>
  <si>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</si>
  <si>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</si>
  <si>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</si>
  <si>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</si>
  <si>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</si>
  <si>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</si>
  <si>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</si>
  <si>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</si>
  <si>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</si>
  <si>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</si>
  <si>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</si>
  <si>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</si>
  <si>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</si>
  <si>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</si>
  <si>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</si>
  <si>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</si>
  <si>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</si>
  <si>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</si>
  <si>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</si>
  <si>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</si>
  <si>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</si>
  <si>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</si>
  <si>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</si>
  <si>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</si>
  <si>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</si>
  <si>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</si>
  <si>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</si>
  <si>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</si>
  <si>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</si>
  <si>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</si>
  <si>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</si>
  <si>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</si>
  <si>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</si>
  <si>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</si>
  <si>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</si>
  <si>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</si>
  <si>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</si>
  <si>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</si>
  <si>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</si>
  <si>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</si>
  <si>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</si>
  <si>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</si>
  <si>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</si>
  <si>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</si>
  <si>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</si>
  <si>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</si>
  <si>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</si>
  <si>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</si>
  <si>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</si>
  <si>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</si>
  <si>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</si>
  <si>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</si>
  <si>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</si>
  <si>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</si>
  <si>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</si>
  <si>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</si>
  <si>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</si>
  <si>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</si>
  <si>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</si>
  <si>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</si>
  <si>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</si>
  <si>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</si>
  <si>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</si>
  <si>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</si>
  <si>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</si>
  <si>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</si>
  <si>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</si>
  <si>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</si>
  <si>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</si>
  <si>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</si>
  <si>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</si>
  <si>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</si>
  <si>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</si>
  <si>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</si>
  <si>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</si>
  <si>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</si>
  <si>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</si>
  <si>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</si>
  <si>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</si>
  <si>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</si>
  <si>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</si>
  <si>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</si>
  <si>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</si>
  <si>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</si>
  <si>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</si>
  <si>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</si>
  <si>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</si>
  <si>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</si>
  <si>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</si>
  <si>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</si>
  <si>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</si>
  <si>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</si>
  <si>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</si>
  <si>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</si>
  <si>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</si>
  <si>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</si>
  <si>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</si>
  <si>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</si>
  <si>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</si>
  <si>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</si>
  <si>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</si>
  <si>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</si>
  <si>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</si>
  <si>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</si>
  <si>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</si>
  <si>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</si>
  <si>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</si>
  <si>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</si>
  <si>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</si>
  <si>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</si>
  <si>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</si>
  <si>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</si>
  <si>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</si>
  <si>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</si>
  <si>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</si>
  <si>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</si>
  <si>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</si>
  <si>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</si>
  <si>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</si>
  <si>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</si>
  <si>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</si>
  <si>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</si>
  <si>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</si>
  <si>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</si>
  <si>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</si>
  <si>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</si>
  <si>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</si>
  <si>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</si>
  <si>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</si>
  <si>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</si>
  <si>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</si>
  <si>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</si>
  <si>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</si>
  <si>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</si>
  <si>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</si>
  <si>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</si>
  <si>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</si>
  <si>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</si>
  <si>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</si>
  <si>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</si>
  <si>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</si>
  <si>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</si>
  <si>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</si>
  <si>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</si>
  <si>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</si>
  <si>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</si>
  <si>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</si>
  <si>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</si>
  <si>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</si>
  <si>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</si>
  <si>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</si>
  <si>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</si>
  <si>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</si>
  <si>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</si>
  <si>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</si>
  <si>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</si>
  <si>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</si>
  <si>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</si>
  <si>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</si>
  <si>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</si>
  <si>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</si>
  <si>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</si>
  <si>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</si>
  <si>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</si>
  <si>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</si>
  <si>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</si>
  <si>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</si>
  <si>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</si>
  <si>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</si>
  <si>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</si>
  <si>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</si>
  <si>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</si>
  <si>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</si>
  <si>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</si>
  <si>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</si>
  <si>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</si>
  <si>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</si>
  <si>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</si>
  <si>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</si>
  <si>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</si>
  <si>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</si>
  <si>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</si>
  <si>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</si>
  <si>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</si>
  <si>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</si>
  <si>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</si>
  <si>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</si>
  <si>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</si>
  <si>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</si>
  <si>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</si>
  <si>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</si>
  <si>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</si>
  <si>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</si>
  <si>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</si>
  <si>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</si>
  <si>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</si>
  <si>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</si>
  <si>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</si>
  <si>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</si>
  <si>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</si>
  <si>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</si>
  <si>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</si>
  <si>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</si>
  <si>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</si>
  <si>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</si>
  <si>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</si>
  <si>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</si>
  <si>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</si>
  <si>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</si>
  <si>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</si>
  <si>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</si>
  <si>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</si>
  <si>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</si>
  <si>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</si>
  <si>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</si>
  <si>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</si>
  <si>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</si>
  <si>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</si>
  <si>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</si>
  <si>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</si>
  <si>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</si>
  <si>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</si>
  <si>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</si>
  <si>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</si>
  <si>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</si>
  <si>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</si>
  <si>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</si>
  <si>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</si>
  <si>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</si>
  <si>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</si>
  <si>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</si>
  <si>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</si>
  <si>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</si>
  <si>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</si>
  <si>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</si>
  <si>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</si>
  <si>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</si>
  <si>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</si>
  <si>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</si>
  <si>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</si>
  <si>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</si>
  <si>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</si>
  <si>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</si>
  <si>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</si>
  <si>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</si>
  <si>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</si>
  <si>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</si>
  <si>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</si>
  <si>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</si>
  <si>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</si>
  <si>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</si>
  <si>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</si>
  <si>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</si>
  <si>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</si>
  <si>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</si>
  <si>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</si>
  <si>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</si>
  <si>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</si>
  <si>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</si>
  <si>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</si>
  <si>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</si>
  <si>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</si>
  <si>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</si>
  <si>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</si>
  <si>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</si>
  <si>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</si>
  <si>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</si>
  <si>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</si>
  <si>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</si>
  <si>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</si>
  <si>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</si>
  <si>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</si>
  <si>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</si>
  <si>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</si>
  <si>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</si>
  <si>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</si>
  <si>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</si>
  <si>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</si>
  <si>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</si>
  <si>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</si>
  <si>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</si>
  <si>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</si>
  <si>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</si>
  <si>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</si>
  <si>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</si>
  <si>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</si>
  <si>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</si>
  <si>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</si>
  <si>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</si>
  <si>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</si>
  <si>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</si>
  <si>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</si>
  <si>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</si>
  <si>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</si>
  <si>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</si>
  <si>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</si>
  <si>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</si>
  <si>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</si>
  <si>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</si>
  <si>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</si>
  <si>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</si>
  <si>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</si>
  <si>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</si>
  <si>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</si>
  <si>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</si>
  <si>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</si>
  <si>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</si>
  <si>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</si>
  <si>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</si>
  <si>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</si>
  <si>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</si>
  <si>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</si>
  <si>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</si>
  <si>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</si>
  <si>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</si>
  <si>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</si>
  <si>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</si>
  <si>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</si>
  <si>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</si>
  <si>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</si>
  <si>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</si>
  <si>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</si>
  <si>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</si>
  <si>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</si>
  <si>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</si>
  <si>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</si>
  <si>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</si>
  <si>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</si>
  <si>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</si>
  <si>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</si>
  <si>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</si>
  <si>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</si>
  <si>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</si>
  <si>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</si>
  <si>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</si>
  <si>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</si>
  <si>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</si>
  <si>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</si>
  <si>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</si>
  <si>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</si>
  <si>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</si>
  <si>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</si>
  <si>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</si>
  <si>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</si>
  <si>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</si>
  <si>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</si>
  <si>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</si>
  <si>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</si>
  <si>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</si>
  <si>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</si>
  <si>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</si>
  <si>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</si>
  <si>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</si>
  <si>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</si>
  <si>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</si>
  <si>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</si>
  <si>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</si>
  <si>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</si>
  <si>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</si>
  <si>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</si>
  <si>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</si>
  <si>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</si>
  <si>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</si>
  <si>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</si>
  <si>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</si>
  <si>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</si>
  <si>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</si>
  <si>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</si>
  <si>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</si>
  <si>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</si>
  <si>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</si>
  <si>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</si>
  <si>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</si>
  <si>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</si>
  <si>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</si>
  <si>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</si>
  <si>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</si>
  <si>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</si>
  <si>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</si>
  <si>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</si>
  <si>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</si>
  <si>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</si>
  <si>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</si>
  <si>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</si>
  <si>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</si>
  <si>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</si>
  <si>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</si>
  <si>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</si>
  <si>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</si>
  <si>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</si>
  <si>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</si>
  <si>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</si>
  <si>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</si>
  <si>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</si>
  <si>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</si>
  <si>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</si>
  <si>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</si>
  <si>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</si>
  <si>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</si>
  <si>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</si>
  <si>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</si>
  <si>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</si>
  <si>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</si>
  <si>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</si>
  <si>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</si>
  <si>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</si>
  <si>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</si>
  <si>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</si>
  <si>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</si>
  <si>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</si>
  <si>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</si>
  <si>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</si>
  <si>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</si>
  <si>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</si>
  <si>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</si>
  <si>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</si>
  <si>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</si>
  <si>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</si>
  <si>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</si>
  <si>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</si>
  <si>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</si>
  <si>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</si>
  <si>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</si>
  <si>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</si>
  <si>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</si>
  <si>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</si>
  <si>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</si>
  <si>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</si>
  <si>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</si>
  <si>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</si>
  <si>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</si>
  <si>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</si>
  <si>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</si>
  <si>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</si>
  <si>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</si>
  <si>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</si>
  <si>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</si>
  <si>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</si>
  <si>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</si>
  <si>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</si>
  <si>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</si>
  <si>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</si>
  <si>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</si>
  <si>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</si>
  <si>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</si>
  <si>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</si>
  <si>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</si>
  <si>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</si>
  <si>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</si>
  <si>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</si>
  <si>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</si>
  <si>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</si>
  <si>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</si>
  <si>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</si>
  <si>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</si>
  <si>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</si>
  <si>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</si>
  <si>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</si>
  <si>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</si>
  <si>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</si>
  <si>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</si>
  <si>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</si>
  <si>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</si>
  <si>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</si>
  <si>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</si>
  <si>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</si>
  <si>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</si>
  <si>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</si>
  <si>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</si>
  <si>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</si>
  <si>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</si>
  <si>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</si>
  <si>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</si>
  <si>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</si>
  <si>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</si>
  <si>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</si>
  <si>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</si>
  <si>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</si>
  <si>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</si>
  <si>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</si>
  <si>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</si>
  <si>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</si>
  <si>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</si>
  <si>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</si>
  <si>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</si>
  <si>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</si>
  <si>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</si>
  <si>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</si>
  <si>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</si>
  <si>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</si>
  <si>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</si>
  <si>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</si>
  <si>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</si>
  <si>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</si>
  <si>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</si>
  <si>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</si>
  <si>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</si>
  <si>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</si>
  <si>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</si>
  <si>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</si>
  <si>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</si>
  <si>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</si>
  <si>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</si>
  <si>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</si>
  <si>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</si>
  <si>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</si>
  <si>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</si>
  <si>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</si>
  <si>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</si>
  <si>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</si>
  <si>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</si>
  <si>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</si>
  <si>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</si>
  <si>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</si>
  <si>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</si>
  <si>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</si>
  <si>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</si>
  <si>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</si>
  <si>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</si>
  <si>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</si>
  <si>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</si>
  <si>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</si>
  <si>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</si>
  <si>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</si>
  <si>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</si>
  <si>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</si>
  <si>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</si>
  <si>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</si>
  <si>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</si>
  <si>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</si>
  <si>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</si>
  <si>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</si>
  <si>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</si>
  <si>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</si>
  <si>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</si>
  <si>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</si>
  <si>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</si>
  <si>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</si>
  <si>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</si>
  <si>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</si>
  <si>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</si>
  <si>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</si>
  <si>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</si>
  <si>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</si>
  <si>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</si>
  <si>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</si>
  <si>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</si>
  <si>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</si>
  <si>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</si>
  <si>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</si>
  <si>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</si>
  <si>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</si>
  <si>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</si>
  <si>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</si>
  <si>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</si>
  <si>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</si>
  <si>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</si>
  <si>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</si>
  <si>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</si>
  <si>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</si>
  <si>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</si>
  <si>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</si>
  <si>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</si>
  <si>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</si>
  <si>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</si>
  <si>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</si>
  <si>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</si>
  <si>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</si>
  <si>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</si>
  <si>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</si>
  <si>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</si>
  <si>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</si>
  <si>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</si>
  <si>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</si>
  <si>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</si>
  <si>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</si>
  <si>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</si>
  <si>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</si>
  <si>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</si>
  <si>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</si>
  <si>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</si>
  <si>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</si>
  <si>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</si>
  <si>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</si>
  <si>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</si>
  <si>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</si>
  <si>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</si>
  <si>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</si>
  <si>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</si>
  <si>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</si>
  <si>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</si>
  <si>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</si>
  <si>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</si>
  <si>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</si>
  <si>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</si>
  <si>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</si>
  <si>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</si>
  <si>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</si>
  <si>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</si>
  <si>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</si>
  <si>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</si>
  <si>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</si>
  <si>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</si>
  <si>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</si>
  <si>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</si>
  <si>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</si>
  <si>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</si>
  <si>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</si>
  <si>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</si>
  <si>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</si>
  <si>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</si>
  <si>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</si>
  <si>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</si>
  <si>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</si>
  <si>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</si>
  <si>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</si>
  <si>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</si>
  <si>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</si>
  <si>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</si>
  <si>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</si>
  <si>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</si>
  <si>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</si>
  <si>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</si>
  <si>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</si>
  <si>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</si>
  <si>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</si>
  <si>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</si>
  <si>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</si>
  <si>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</si>
  <si>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</si>
  <si>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</si>
  <si>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</si>
  <si>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</si>
  <si>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</si>
  <si>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</si>
  <si>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</si>
  <si>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</si>
  <si>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</si>
  <si>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</si>
  <si>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</si>
  <si>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</si>
  <si>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</si>
  <si>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</si>
  <si>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</si>
  <si>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</si>
  <si>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</si>
  <si>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</si>
  <si>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</si>
  <si>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</si>
  <si>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</si>
  <si>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</si>
  <si>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</si>
  <si>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</si>
  <si>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</si>
  <si>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</si>
  <si>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</si>
  <si>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</si>
  <si>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</si>
  <si>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</si>
  <si>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</si>
  <si>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</si>
  <si>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</si>
  <si>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</si>
  <si>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</si>
  <si>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</si>
  <si>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</si>
  <si>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</si>
  <si>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</si>
  <si>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</si>
  <si>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</si>
  <si>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</si>
  <si>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</si>
  <si>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</si>
  <si>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</si>
  <si>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</si>
  <si>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</si>
  <si>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</si>
  <si>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</si>
  <si>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</si>
  <si>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</si>
  <si>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</si>
  <si>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</si>
  <si>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</si>
  <si>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</si>
  <si>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</si>
  <si>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</si>
  <si>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</si>
  <si>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</si>
  <si>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</si>
  <si>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</si>
  <si>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</si>
  <si>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</si>
  <si>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</si>
  <si>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</si>
  <si>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</si>
  <si>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</si>
  <si>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</si>
  <si>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</si>
  <si>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</si>
  <si>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</si>
  <si>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</si>
  <si>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</si>
  <si>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</si>
  <si>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</si>
  <si>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</si>
  <si>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</si>
  <si>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</si>
  <si>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</si>
  <si>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</si>
  <si>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</si>
  <si>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</si>
  <si>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</si>
  <si>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</si>
  <si>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</si>
  <si>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</si>
  <si>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</si>
  <si>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</si>
  <si>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</si>
  <si>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</si>
  <si>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</si>
  <si>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</si>
  <si>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</si>
  <si>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</si>
  <si>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</si>
  <si>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</si>
  <si>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</si>
  <si>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</si>
  <si>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</si>
  <si>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</si>
  <si>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</si>
  <si>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</si>
  <si>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</si>
  <si>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</si>
  <si>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</si>
  <si>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</si>
  <si>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</si>
  <si>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</si>
  <si>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</si>
  <si>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</si>
  <si>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</si>
  <si>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</si>
  <si>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</si>
  <si>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</si>
  <si>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</si>
  <si>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</si>
  <si>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</si>
  <si>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</si>
  <si>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</si>
  <si>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</si>
  <si>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</si>
  <si>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</si>
  <si>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</si>
  <si>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</si>
  <si>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</si>
  <si>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</si>
  <si>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</si>
  <si>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</si>
  <si>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</si>
  <si>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</si>
  <si>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</si>
  <si>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</si>
  <si>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</si>
  <si>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</si>
  <si>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</si>
  <si>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</si>
  <si>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</si>
  <si>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</si>
  <si>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</si>
  <si>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</si>
  <si>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</si>
  <si>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</si>
  <si>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</si>
  <si>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</si>
  <si>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</si>
  <si>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</si>
  <si>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</si>
  <si>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</si>
  <si>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</si>
  <si>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</si>
  <si>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</si>
  <si>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</si>
  <si>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</si>
  <si>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</si>
  <si>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</si>
  <si>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</si>
  <si>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</si>
  <si>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</si>
  <si>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</si>
  <si>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</si>
  <si>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</si>
  <si>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</si>
  <si>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</si>
  <si>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</si>
  <si>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</si>
  <si>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</si>
  <si>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</si>
  <si>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</si>
  <si>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</si>
  <si>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</si>
  <si>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</si>
  <si>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</si>
  <si>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</si>
  <si>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</si>
  <si>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</si>
  <si>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</si>
  <si>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</si>
  <si>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</si>
  <si>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</si>
  <si>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</si>
  <si>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</si>
  <si>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</si>
  <si>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</si>
  <si>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</si>
  <si>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</si>
  <si>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</si>
  <si>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</si>
  <si>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</si>
  <si>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</si>
  <si>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</si>
  <si>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</si>
  <si>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</si>
  <si>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</si>
  <si>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</si>
  <si>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</si>
  <si>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</si>
  <si>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</si>
  <si>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</si>
  <si>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</si>
  <si>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</si>
  <si>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</si>
  <si>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</si>
  <si>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</si>
  <si>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</si>
  <si>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</si>
  <si>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</si>
  <si>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</si>
  <si>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</si>
  <si>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</si>
  <si>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</si>
  <si>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</si>
  <si>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</si>
  <si>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</si>
  <si>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</si>
  <si>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</si>
  <si>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</si>
  <si>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</si>
  <si>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</si>
  <si>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</si>
  <si>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</si>
  <si>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</si>
  <si>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</si>
  <si>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</si>
  <si>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</si>
  <si>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</si>
  <si>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</si>
  <si>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</si>
  <si>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</si>
  <si>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</si>
  <si>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</si>
  <si>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</si>
  <si>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</si>
  <si>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</si>
  <si>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</si>
  <si>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</si>
  <si>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</si>
  <si>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</si>
  <si>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</si>
  <si>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</si>
  <si>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</si>
  <si>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</si>
  <si>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</si>
  <si>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</si>
  <si>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</si>
  <si>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</si>
  <si>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</si>
  <si>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</si>
  <si>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</si>
  <si>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</si>
  <si>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</si>
  <si>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</si>
  <si>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</si>
  <si>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</si>
  <si>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</si>
  <si>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</si>
  <si>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</si>
  <si>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</si>
  <si>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</si>
  <si>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</si>
  <si>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</si>
  <si>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</si>
  <si>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</si>
  <si>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</si>
  <si>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</si>
  <si>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</si>
  <si>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</si>
  <si>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</si>
  <si>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</si>
  <si>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</si>
  <si>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</si>
  <si>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</si>
  <si>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</si>
  <si>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</si>
  <si>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</si>
  <si>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</si>
  <si>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</si>
  <si>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</si>
  <si>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</si>
  <si>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</si>
  <si>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</si>
  <si>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</si>
  <si>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</si>
  <si>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</si>
  <si>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</si>
  <si>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</si>
  <si>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</si>
  <si>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</si>
  <si>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</si>
  <si>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</si>
  <si>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</si>
  <si>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</si>
  <si>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</si>
  <si>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</si>
  <si>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</si>
  <si>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</si>
  <si>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</si>
  <si>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</si>
  <si>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</si>
  <si>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</si>
  <si>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</si>
  <si>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</si>
  <si>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</si>
  <si>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</si>
  <si>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</si>
  <si>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</si>
  <si>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</si>
  <si>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</si>
  <si>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</si>
  <si>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</si>
  <si>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</si>
  <si>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</si>
  <si>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</si>
  <si>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</si>
  <si>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</si>
  <si>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</si>
  <si>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</si>
  <si>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</si>
  <si>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</si>
  <si>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</si>
  <si>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</si>
  <si>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</si>
  <si>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</si>
  <si>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</si>
  <si>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</si>
  <si>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</si>
  <si>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</si>
  <si>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</si>
  <si>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</si>
  <si>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</si>
  <si>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</si>
  <si>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</si>
  <si>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</si>
  <si>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</si>
  <si>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</si>
  <si>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</si>
  <si>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</si>
  <si>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</si>
  <si>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</si>
  <si>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</si>
  <si>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</si>
  <si>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</si>
  <si>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</si>
  <si>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</si>
  <si>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</si>
  <si>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</si>
  <si>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</si>
  <si>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</si>
  <si>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</si>
  <si>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</si>
  <si>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</si>
  <si>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</si>
  <si>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</si>
  <si>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</si>
  <si>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</si>
  <si>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</si>
  <si>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</si>
  <si>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</si>
  <si>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</si>
  <si>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</si>
  <si>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</si>
  <si>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</si>
  <si>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</si>
  <si>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</si>
  <si>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</si>
  <si>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</si>
  <si>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</si>
  <si>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</si>
  <si>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</si>
  <si>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</si>
  <si>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</si>
  <si>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</si>
  <si>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</si>
  <si>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</si>
  <si>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</si>
  <si>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</si>
  <si>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</si>
  <si>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</si>
  <si>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</si>
  <si>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</si>
  <si>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</si>
  <si>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</si>
  <si>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</si>
  <si>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</si>
  <si>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</si>
  <si>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</si>
  <si>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</si>
  <si>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</si>
  <si>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</si>
  <si>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</si>
  <si>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</si>
  <si>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</si>
  <si>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</si>
  <si>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</si>
  <si>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</si>
  <si>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</si>
  <si>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</si>
  <si>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</si>
  <si>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</si>
  <si>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</si>
  <si>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</si>
  <si>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</si>
  <si>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</si>
  <si>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</si>
  <si>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</si>
  <si>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</si>
  <si>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</si>
  <si>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</si>
  <si>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</si>
  <si>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</si>
  <si>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</si>
  <si>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</si>
  <si>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</si>
  <si>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</si>
  <si>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</si>
  <si>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</si>
  <si>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</si>
  <si>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</si>
  <si>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</si>
  <si>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</si>
  <si>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</si>
  <si>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</si>
  <si>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</si>
  <si>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</si>
  <si>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</si>
  <si>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</si>
  <si>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</si>
  <si>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</si>
  <si>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</si>
  <si>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</si>
  <si>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</si>
  <si>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</si>
  <si>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</si>
  <si>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</si>
  <si>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</si>
  <si>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</si>
  <si>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</si>
  <si>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</si>
  <si>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</si>
  <si>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</si>
  <si>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</si>
  <si>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</si>
  <si>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</si>
  <si>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</si>
  <si>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</si>
  <si>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</si>
  <si>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</si>
  <si>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</si>
  <si>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</si>
  <si>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</si>
  <si>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</si>
  <si>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</si>
  <si>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</si>
  <si>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</si>
  <si>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</si>
  <si>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</si>
  <si>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</si>
  <si>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</si>
  <si>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</si>
  <si>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</si>
  <si>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</si>
  <si>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</si>
  <si>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</si>
  <si>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</si>
  <si>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</si>
  <si>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</si>
  <si>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</si>
  <si>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</si>
  <si>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</si>
  <si>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</si>
  <si>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</si>
  <si>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</si>
  <si>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</si>
  <si>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</si>
  <si>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</si>
  <si>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</si>
  <si>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</si>
  <si>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</si>
  <si>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</si>
  <si>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</si>
  <si>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</si>
  <si>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</si>
  <si>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</si>
  <si>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</si>
  <si>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</si>
  <si>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</si>
  <si>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</si>
  <si>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</si>
  <si>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</si>
  <si>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</si>
  <si>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</si>
  <si>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</si>
  <si>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</si>
  <si>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</si>
  <si>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</si>
  <si>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</si>
  <si>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</si>
  <si>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</si>
  <si>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</si>
  <si>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</si>
  <si>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</si>
  <si>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</si>
  <si>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</si>
  <si>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</si>
  <si>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</si>
  <si>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</si>
  <si>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</si>
  <si>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</si>
  <si>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</si>
  <si>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</si>
  <si>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</si>
  <si>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</si>
  <si>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</si>
  <si>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</si>
  <si>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</si>
  <si>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</si>
  <si>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</si>
  <si>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</si>
  <si>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</si>
  <si>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</si>
  <si>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</si>
  <si>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</si>
  <si>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</si>
  <si>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</si>
  <si>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</si>
  <si>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</si>
  <si>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</si>
  <si>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</si>
  <si>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</si>
  <si>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</si>
  <si>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</si>
  <si>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</si>
  <si>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</si>
  <si>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</si>
  <si>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</si>
  <si>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</si>
  <si>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</si>
  <si>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</si>
  <si>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</si>
  <si>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</si>
  <si>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</si>
  <si>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</si>
  <si>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</si>
  <si>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</si>
  <si>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</si>
  <si>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</si>
  <si>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</si>
  <si>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</si>
  <si>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</si>
  <si>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</si>
  <si>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</si>
  <si>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</si>
  <si>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</si>
  <si>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</si>
  <si>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</si>
  <si>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</si>
  <si>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</si>
  <si>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</si>
  <si>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</si>
  <si>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</si>
  <si>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</si>
  <si>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</si>
  <si>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</si>
  <si>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</si>
  <si>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</si>
  <si>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</si>
  <si>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</si>
  <si>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</si>
  <si>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</si>
  <si>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</si>
  <si>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</si>
  <si>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</si>
  <si>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</si>
  <si>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</si>
  <si>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</si>
  <si>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</si>
  <si>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</si>
  <si>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</si>
  <si>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</si>
  <si>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</si>
  <si>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</si>
  <si>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</si>
  <si>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</si>
  <si>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</si>
  <si>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</si>
  <si>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</si>
  <si>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</si>
  <si>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</si>
  <si>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</si>
  <si>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</si>
  <si>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</si>
  <si>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</si>
  <si>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</si>
  <si>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</si>
  <si>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</si>
  <si>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</si>
  <si>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</si>
  <si>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</si>
  <si>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</si>
  <si>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</si>
  <si>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</si>
  <si>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</si>
  <si>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</si>
  <si>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</si>
  <si>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</si>
  <si>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</si>
  <si>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</si>
  <si>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</si>
  <si>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</si>
  <si>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</si>
  <si>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</si>
  <si>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</si>
  <si>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</si>
  <si>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</si>
  <si>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</si>
  <si>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</si>
  <si>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</si>
  <si>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</si>
  <si>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</si>
  <si>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</si>
  <si>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</si>
  <si>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</si>
  <si>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</si>
  <si>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</si>
  <si>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</si>
  <si>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</si>
  <si>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</si>
  <si>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</si>
  <si>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</si>
  <si>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</si>
  <si>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</si>
  <si>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</si>
  <si>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</si>
  <si>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</si>
  <si>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</si>
  <si>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</si>
  <si>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</si>
  <si>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</si>
  <si>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</si>
  <si>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</si>
  <si>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</si>
  <si>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</si>
  <si>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</si>
  <si>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</si>
  <si>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</si>
  <si>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</si>
  <si>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</si>
  <si>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</si>
  <si>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</si>
  <si>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</si>
  <si>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</si>
  <si>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</si>
  <si>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</si>
  <si>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</si>
  <si>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</si>
  <si>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</si>
  <si>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</si>
  <si>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</si>
  <si>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</si>
  <si>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</si>
  <si>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</si>
  <si>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</si>
  <si>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</si>
  <si>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</si>
  <si>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</si>
  <si>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</si>
  <si>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</si>
  <si>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</si>
  <si>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</si>
  <si>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</si>
  <si>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</si>
  <si>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</si>
  <si>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</si>
  <si>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</si>
  <si>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</si>
  <si>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</si>
  <si>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</si>
  <si>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</si>
  <si>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</si>
  <si>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</si>
  <si>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</si>
  <si>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</si>
  <si>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</si>
  <si>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</si>
  <si>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</si>
  <si>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</si>
  <si>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</si>
  <si>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</si>
  <si>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</si>
  <si>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</si>
  <si>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</si>
  <si>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</si>
  <si>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</si>
  <si>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</si>
  <si>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</si>
  <si>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</si>
  <si>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</si>
  <si>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</si>
  <si>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</si>
  <si>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</si>
  <si>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</si>
  <si>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</si>
  <si>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</si>
  <si>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</si>
  <si>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</si>
  <si>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</si>
  <si>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</si>
  <si>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</si>
  <si>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</si>
  <si>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</si>
  <si>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</si>
  <si>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</si>
  <si>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</si>
  <si>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</si>
  <si>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</si>
  <si>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</si>
  <si>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</si>
  <si>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</si>
  <si>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</si>
  <si>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</si>
  <si>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</si>
  <si>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</si>
  <si>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</si>
  <si>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</si>
  <si>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</si>
  <si>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</si>
  <si>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</si>
  <si>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</si>
  <si>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</si>
  <si>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</si>
  <si>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</si>
  <si>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</si>
  <si>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</si>
  <si>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</si>
  <si>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</si>
  <si>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</si>
  <si>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</si>
  <si>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</si>
  <si>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</si>
  <si>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</si>
  <si>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</si>
  <si>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</si>
  <si>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</si>
  <si>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</si>
  <si>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</si>
  <si>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</si>
  <si>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</si>
  <si>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</si>
  <si>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</si>
  <si>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</si>
  <si>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</si>
  <si>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</si>
  <si>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</si>
  <si>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</si>
  <si>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</si>
  <si>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</si>
  <si>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</si>
  <si>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</si>
  <si>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</si>
  <si>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</si>
  <si>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</si>
  <si>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</si>
  <si>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</si>
  <si>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</si>
  <si>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Logo</t>
  </si>
  <si>
    <t>Text box 1</t>
  </si>
  <si>
    <t>Text box 2</t>
  </si>
  <si>
    <t>Text box 3</t>
  </si>
  <si>
    <t>Text box 4</t>
  </si>
  <si>
    <t>Text box 5</t>
  </si>
  <si>
    <t>Text box 6</t>
  </si>
  <si>
    <t>Table 1</t>
  </si>
  <si>
    <t>Chart 1</t>
  </si>
  <si>
    <t>2016</t>
  </si>
  <si>
    <t>2017</t>
  </si>
  <si>
    <t>Sales vs PY</t>
  </si>
  <si>
    <t>Table 2</t>
  </si>
  <si>
    <t>Table 3</t>
  </si>
  <si>
    <t>Table 4</t>
  </si>
  <si>
    <t>Позначки стовпців</t>
  </si>
  <si>
    <t>Позначки рядків</t>
  </si>
  <si>
    <t>Загальний підсумок</t>
  </si>
  <si>
    <t>Chart 2</t>
  </si>
  <si>
    <t>Filter buttons</t>
  </si>
  <si>
    <t>Сума з Sales</t>
  </si>
  <si>
    <t>Сума з Profit</t>
  </si>
  <si>
    <t>Data for table 1 and 2</t>
  </si>
  <si>
    <t>Data for table 3 and 4</t>
  </si>
  <si>
    <t>2014</t>
  </si>
  <si>
    <t>2015</t>
  </si>
  <si>
    <t>Кв.1</t>
  </si>
  <si>
    <t>Кв.2</t>
  </si>
  <si>
    <t>Кв.3</t>
  </si>
  <si>
    <t>Кв.4</t>
  </si>
  <si>
    <t>Сума з Quantity</t>
  </si>
  <si>
    <t>Роки</t>
  </si>
  <si>
    <t>Квартали</t>
  </si>
  <si>
    <t>Price</t>
  </si>
  <si>
    <t>Data for chart 1</t>
  </si>
  <si>
    <t>Data for chart 2</t>
  </si>
  <si>
    <t>Sub Category</t>
  </si>
  <si>
    <t>vs PY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</si>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</sst>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#,##0\ _₴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9" fontId="0" fillId="0" borderId="0" xfId="1" applyFont="1"/>
    <xf numFmtId="164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0" fontId="2" fillId="0" borderId="0" xfId="0" applyFont="1" applyBorder="1" applyAlignment="1">
      <alignment horizontal="left"/>
    </xf>
    <xf numFmtId="1" fontId="0" fillId="0" borderId="0" xfId="0" applyNumberFormat="1" applyBorder="1"/>
    <xf numFmtId="10" fontId="0" fillId="0" borderId="0" xfId="0" applyNumberFormat="1" applyBorder="1"/>
    <xf numFmtId="166" fontId="0" fillId="0" borderId="0" xfId="0" applyNumberFormat="1"/>
    <xf numFmtId="164" fontId="0" fillId="0" borderId="0" xfId="0" applyNumberFormat="1" applyBorder="1" applyAlignment="1">
      <alignment horizontal="right"/>
    </xf>
    <xf numFmtId="0" fontId="2" fillId="0" borderId="12" xfId="0" applyFont="1" applyBorder="1"/>
    <xf numFmtId="1" fontId="2" fillId="0" borderId="12" xfId="0" applyNumberFormat="1" applyFont="1" applyBorder="1"/>
    <xf numFmtId="164" fontId="0" fillId="0" borderId="12" xfId="0" applyNumberFormat="1" applyBorder="1" applyAlignment="1">
      <alignment horizontal="right"/>
    </xf>
  </cellXfs>
  <cellStyles count="2">
    <cellStyle name="Відсотковий" xfId="1" builtinId="5"/>
    <cellStyle name="Звичайний" xfId="0" builtinId="0"/>
  </cellStyles>
  <dxfs count="16">
    <dxf>
      <numFmt numFmtId="1" formatCode="0"/>
    </dxf>
    <dxf>
      <numFmt numFmtId="1" formatCode="0"/>
    </dxf>
    <dxf>
      <numFmt numFmtId="1" formatCode="0"/>
    </dxf>
    <dxf>
      <numFmt numFmtId="165" formatCode="#,##0\ _₴"/>
    </dxf>
    <dxf>
      <font>
        <color rgb="FF9C0006"/>
      </font>
    </dxf>
    <dxf>
      <font>
        <color theme="9"/>
      </font>
      <fill>
        <patternFill patternType="none">
          <bgColor auto="1"/>
        </patternFill>
      </fill>
    </dxf>
    <dxf>
      <font>
        <color rgb="FF9C0006"/>
      </font>
    </dxf>
    <dxf>
      <font>
        <color theme="9"/>
      </font>
      <fill>
        <patternFill patternType="none">
          <bgColor auto="1"/>
        </patternFill>
      </fill>
    </dxf>
    <dxf>
      <font>
        <color rgb="FF9C0006"/>
      </font>
    </dxf>
    <dxf>
      <font>
        <color theme="9"/>
      </font>
      <fill>
        <patternFill patternType="none">
          <bgColor auto="1"/>
        </patternFill>
      </fill>
    </dxf>
    <dxf>
      <font>
        <color rgb="FF9C0006"/>
      </font>
    </dxf>
    <dxf>
      <font>
        <color theme="9"/>
      </font>
      <fill>
        <patternFill patternType="none">
          <bgColor auto="1"/>
        </patternFill>
      </fill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_noborder" pivot="0" table="0" count="10" xr9:uid="{41CEC7D3-4D18-4DC8-B9C2-FE07DB0B96CB}">
      <tableStyleElement type="wholeTable" dxfId="15"/>
      <tableStyleElement type="headerRow" dxfId="14"/>
    </tableStyle>
    <tableStyle name="Slicer_noborder " pivot="0" table="0" count="10" xr9:uid="{BCF28CF4-85D3-40CE-ADBC-038DD5578EAC}">
      <tableStyleElement type="wholeTable" dxfId="13"/>
      <tableStyleElement type="headerRow" dxfId="12"/>
    </tableStyle>
  </tableStyles>
  <colors>
    <mruColors>
      <color rgb="FF3F8674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_noborder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_noborder 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Working!$H$45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w="53975">
              <a:solidFill>
                <a:schemeClr val="accent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multiLvlStrRef>
              <c:f>Working!$F$46:$G$61</c:f>
              <c:multiLvlStrCache>
                <c:ptCount val="16"/>
                <c:lvl>
                  <c:pt idx="0">
                    <c:v>Кв.1</c:v>
                  </c:pt>
                  <c:pt idx="1">
                    <c:v>Кв.2</c:v>
                  </c:pt>
                  <c:pt idx="2">
                    <c:v>Кв.3</c:v>
                  </c:pt>
                  <c:pt idx="3">
                    <c:v>Кв.4</c:v>
                  </c:pt>
                  <c:pt idx="4">
                    <c:v>Кв.1</c:v>
                  </c:pt>
                  <c:pt idx="5">
                    <c:v>Кв.2</c:v>
                  </c:pt>
                  <c:pt idx="6">
                    <c:v>Кв.3</c:v>
                  </c:pt>
                  <c:pt idx="7">
                    <c:v>Кв.4</c:v>
                  </c:pt>
                  <c:pt idx="8">
                    <c:v>Кв.1</c:v>
                  </c:pt>
                  <c:pt idx="9">
                    <c:v>Кв.2</c:v>
                  </c:pt>
                  <c:pt idx="10">
                    <c:v>Кв.3</c:v>
                  </c:pt>
                  <c:pt idx="11">
                    <c:v>Кв.4</c:v>
                  </c:pt>
                  <c:pt idx="12">
                    <c:v>Кв.1</c:v>
                  </c:pt>
                  <c:pt idx="13">
                    <c:v>Кв.2</c:v>
                  </c:pt>
                  <c:pt idx="14">
                    <c:v>Кв.3</c:v>
                  </c:pt>
                  <c:pt idx="15">
                    <c:v>Кв.4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Working!$H$46:$H$61</c:f>
              <c:numCache>
                <c:formatCode>General</c:formatCode>
                <c:ptCount val="16"/>
                <c:pt idx="0">
                  <c:v>74447.796000000104</c:v>
                </c:pt>
                <c:pt idx="1">
                  <c:v>86538.759600000005</c:v>
                </c:pt>
                <c:pt idx="2">
                  <c:v>143633.21229999998</c:v>
                </c:pt>
                <c:pt idx="3">
                  <c:v>179627.73020000022</c:v>
                </c:pt>
                <c:pt idx="4">
                  <c:v>68851.738599999939</c:v>
                </c:pt>
                <c:pt idx="5">
                  <c:v>89124.186999999874</c:v>
                </c:pt>
                <c:pt idx="6">
                  <c:v>130259.57519999996</c:v>
                </c:pt>
                <c:pt idx="7">
                  <c:v>182297.00819999998</c:v>
                </c:pt>
                <c:pt idx="8">
                  <c:v>93237.180999999953</c:v>
                </c:pt>
                <c:pt idx="9">
                  <c:v>136082.30100000001</c:v>
                </c:pt>
                <c:pt idx="10">
                  <c:v>143787.36219999992</c:v>
                </c:pt>
                <c:pt idx="11">
                  <c:v>236098.75379999995</c:v>
                </c:pt>
                <c:pt idx="12">
                  <c:v>123144.86019999994</c:v>
                </c:pt>
                <c:pt idx="13">
                  <c:v>133764.37199999994</c:v>
                </c:pt>
                <c:pt idx="14">
                  <c:v>196251.95600000018</c:v>
                </c:pt>
                <c:pt idx="15">
                  <c:v>280054.06699999998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8-4C82-AD9A-63A82975F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-24"/>
        <c:axId val="1188754416"/>
        <c:axId val="1322485440"/>
      </c:barChart>
      <c:lineChart>
        <c:grouping val="standard"/>
        <c:varyColors val="0"/>
        <c:ser>
          <c:idx val="1"/>
          <c:order val="1"/>
          <c:tx>
            <c:strRef>
              <c:f>Working!$J$45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[$$-2C0A]\ 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Working!$J$46:$J$61</c:f>
              <c:numCache>
                <c:formatCode>0.0</c:formatCode>
                <c:ptCount val="16"/>
                <c:pt idx="0">
                  <c:v>72.420035019455355</c:v>
                </c:pt>
                <c:pt idx="1">
                  <c:v>56.821247275114906</c:v>
                </c:pt>
                <c:pt idx="2">
                  <c:v>66.527657387679469</c:v>
                </c:pt>
                <c:pt idx="3">
                  <c:v>62.566259212817911</c:v>
                </c:pt>
                <c:pt idx="4">
                  <c:v>69.547210707070647</c:v>
                </c:pt>
                <c:pt idx="5">
                  <c:v>55.563707605984959</c:v>
                </c:pt>
                <c:pt idx="6">
                  <c:v>58.125647121820599</c:v>
                </c:pt>
                <c:pt idx="7">
                  <c:v>57.982508969465641</c:v>
                </c:pt>
                <c:pt idx="8">
                  <c:v>75.009799678197865</c:v>
                </c:pt>
                <c:pt idx="9">
                  <c:v>60.75102723214286</c:v>
                </c:pt>
                <c:pt idx="10">
                  <c:v>51.965074882544243</c:v>
                </c:pt>
                <c:pt idx="11">
                  <c:v>65.820672930025083</c:v>
                </c:pt>
                <c:pt idx="12">
                  <c:v>66.745181680216774</c:v>
                </c:pt>
                <c:pt idx="13">
                  <c:v>52.43605331242648</c:v>
                </c:pt>
                <c:pt idx="14">
                  <c:v>57.99407683215135</c:v>
                </c:pt>
                <c:pt idx="15">
                  <c:v>59.636726362862007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8-4C82-AD9A-63A82975F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326176"/>
        <c:axId val="1322503744"/>
      </c:lineChart>
      <c:catAx>
        <c:axId val="118875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22485440"/>
        <c:crosses val="autoZero"/>
        <c:auto val="1"/>
        <c:lblAlgn val="ctr"/>
        <c:lblOffset val="100"/>
        <c:noMultiLvlLbl val="0"/>
      </c:catAx>
      <c:valAx>
        <c:axId val="1322485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 b="1"/>
                  <a:t>Тисячі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[$$-45C]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88754416"/>
        <c:crosses val="autoZero"/>
        <c:crossBetween val="between"/>
        <c:dispUnits>
          <c:builtInUnit val="thousands"/>
        </c:dispUnits>
      </c:valAx>
      <c:valAx>
        <c:axId val="132250374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47326176"/>
        <c:crosses val="max"/>
        <c:crossBetween val="between"/>
      </c:valAx>
      <c:catAx>
        <c:axId val="1147326176"/>
        <c:scaling>
          <c:orientation val="minMax"/>
        </c:scaling>
        <c:delete val="1"/>
        <c:axPos val="t"/>
        <c:majorTickMark val="out"/>
        <c:minorTickMark val="none"/>
        <c:tickLblPos val="nextTo"/>
        <c:crossAx val="132250374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Working!$G$65</c:f>
          <c:strCache>
            <c:ptCount val="1"/>
            <c:pt idx="0">
              <c:v>Bottom 10 States by Total Sales</c:v>
            </c:pt>
          </c:strCache>
        </c:strRef>
      </c:tx>
      <c:layout>
        <c:manualLayout>
          <c:xMode val="edge"/>
          <c:yMode val="edge"/>
          <c:x val="0.3394132830657513"/>
          <c:y val="3.866450172518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Working!$E$65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Working!$D$66:$D$75</c:f>
              <c:strCache>
                <c:ptCount val="10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  <c:pt idx="7">
                  <c:v>Idaho</c:v>
                </c:pt>
                <c:pt idx="8">
                  <c:v>Iowa</c:v>
                </c:pt>
                <c:pt idx="9">
                  <c:v>New Mexico</c:v>
                </c:pt>
              </c:strCache>
            </c:strRef>
          </c:cat>
          <c:val>
            <c:numRef>
              <c:f>Working!$E$66:$E$75</c:f>
              <c:numCache>
                <c:formatCode>0.0</c:formatCode>
                <c:ptCount val="10"/>
                <c:pt idx="0">
                  <c:v>919.91</c:v>
                </c:pt>
                <c:pt idx="1">
                  <c:v>1209.8240000000001</c:v>
                </c:pt>
                <c:pt idx="2">
                  <c:v>1270.5300000000002</c:v>
                </c:pt>
                <c:pt idx="3">
                  <c:v>1315.5600000000002</c:v>
                </c:pt>
                <c:pt idx="4">
                  <c:v>1603.136</c:v>
                </c:pt>
                <c:pt idx="5">
                  <c:v>2865.0199999999995</c:v>
                </c:pt>
                <c:pt idx="6">
                  <c:v>2914.31</c:v>
                </c:pt>
                <c:pt idx="7">
                  <c:v>4382.4860000000017</c:v>
                </c:pt>
                <c:pt idx="8">
                  <c:v>4579.7599999999993</c:v>
                </c:pt>
                <c:pt idx="9">
                  <c:v>4783.521999999999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3-4D7F-BF62-D9735753E9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3"/>
        <c:overlap val="-27"/>
        <c:axId val="1145742128"/>
        <c:axId val="1322489184"/>
      </c:barChart>
      <c:catAx>
        <c:axId val="114574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22489184"/>
        <c:crosses val="autoZero"/>
        <c:auto val="1"/>
        <c:lblAlgn val="ctr"/>
        <c:lblOffset val="100"/>
        <c:noMultiLvlLbl val="0"/>
      </c:catAx>
      <c:valAx>
        <c:axId val="132248918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145742128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000" b="0" i="0" u="none" strike="noStrike" baseline="0"/>
                    <a:t>thousand</a:t>
                  </a:r>
                  <a:endParaRPr lang="uk-UA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Working!$G$64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129232</xdr:colOff>
      <xdr:row>10</xdr:row>
      <xdr:rowOff>10886</xdr:rowOff>
    </xdr:from>
    <xdr:to>
      <xdr:col>21</xdr:col>
      <xdr:colOff>380999</xdr:colOff>
      <xdr:row>10</xdr:row>
      <xdr:rowOff>26254</xdr:rowOff>
    </xdr:to>
    <xdr:cxnSp macro="">
      <xdr:nvCxnSpPr>
        <xdr:cNvPr id="2" name="Пряма сполучна лінія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29232" y="1861457"/>
          <a:ext cx="15469996" cy="15368"/>
        </a:xfrm>
        <a:prstGeom prst="line">
          <a:avLst/>
        </a:prstGeom>
        <a:ln w="28575">
          <a:solidFill>
            <a:srgbClr val="3F8674">
              <a:alpha val="57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598714</xdr:colOff>
      <xdr:row>0</xdr:row>
      <xdr:rowOff>115662</xdr:rowOff>
    </xdr:from>
    <xdr:to>
      <xdr:col>3</xdr:col>
      <xdr:colOff>391883</xdr:colOff>
      <xdr:row>4</xdr:row>
      <xdr:rowOff>97971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314" y="115662"/>
          <a:ext cx="1284512" cy="722538"/>
        </a:xfrm>
        <a:prstGeom prst="rect">
          <a:avLst/>
        </a:prstGeom>
      </xdr:spPr>
    </xdr:pic>
    <xdr:clientData/>
  </xdr:twoCellAnchor>
  <xdr:twoCellAnchor editAs="absolute">
    <xdr:from>
      <xdr:col>2</xdr:col>
      <xdr:colOff>13063</xdr:colOff>
      <xdr:row>5</xdr:row>
      <xdr:rowOff>5442</xdr:rowOff>
    </xdr:from>
    <xdr:to>
      <xdr:col>4</xdr:col>
      <xdr:colOff>277586</xdr:colOff>
      <xdr:row>9</xdr:row>
      <xdr:rowOff>13062</xdr:rowOff>
    </xdr:to>
    <xdr:sp macro="" textlink="Working!B5">
      <xdr:nvSpPr>
        <xdr:cNvPr id="7" name="Прямокутник: округлені кут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32263" y="930728"/>
          <a:ext cx="1821180" cy="747848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A132C58-7CC1-48C4-BF2D-3041AFD8A026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733 215  </a:t>
          </a:fld>
          <a:endParaRPr lang="uk-UA" sz="28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195943</xdr:colOff>
      <xdr:row>5</xdr:row>
      <xdr:rowOff>65314</xdr:rowOff>
    </xdr:from>
    <xdr:to>
      <xdr:col>4</xdr:col>
      <xdr:colOff>65314</xdr:colOff>
      <xdr:row>6</xdr:row>
      <xdr:rowOff>108857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415143" y="990600"/>
          <a:ext cx="1426028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Sales</a:t>
          </a:r>
          <a:r>
            <a:rPr lang="en-US" sz="1100" baseline="0">
              <a:solidFill>
                <a:schemeClr val="bg1"/>
              </a:solidFill>
            </a:rPr>
            <a:t> Lastest Year</a:t>
          </a:r>
          <a:endParaRPr lang="uk-UA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5</xdr:col>
      <xdr:colOff>217714</xdr:colOff>
      <xdr:row>5</xdr:row>
      <xdr:rowOff>10885</xdr:rowOff>
    </xdr:from>
    <xdr:to>
      <xdr:col>7</xdr:col>
      <xdr:colOff>754379</xdr:colOff>
      <xdr:row>9</xdr:row>
      <xdr:rowOff>18505</xdr:rowOff>
    </xdr:to>
    <xdr:sp macro="" textlink="Working!B4">
      <xdr:nvSpPr>
        <xdr:cNvPr id="18" name="Прямокутник: округлені кути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668485" y="936171"/>
          <a:ext cx="1821180" cy="747848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8F4A43F8-47E4-466E-8CF9-50748C86042B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609 206  </a:t>
          </a:fld>
          <a:endParaRPr lang="uk-UA" sz="2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5</xdr:col>
      <xdr:colOff>400594</xdr:colOff>
      <xdr:row>5</xdr:row>
      <xdr:rowOff>70757</xdr:rowOff>
    </xdr:from>
    <xdr:to>
      <xdr:col>7</xdr:col>
      <xdr:colOff>542107</xdr:colOff>
      <xdr:row>6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851365" y="996043"/>
          <a:ext cx="1426028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Sales</a:t>
          </a:r>
          <a:r>
            <a:rPr lang="en-US" sz="1100" baseline="0">
              <a:solidFill>
                <a:schemeClr val="bg1"/>
              </a:solidFill>
            </a:rPr>
            <a:t> Last Year</a:t>
          </a:r>
          <a:endParaRPr lang="uk-UA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489856</xdr:colOff>
      <xdr:row>4</xdr:row>
      <xdr:rowOff>180108</xdr:rowOff>
    </xdr:from>
    <xdr:to>
      <xdr:col>11</xdr:col>
      <xdr:colOff>286294</xdr:colOff>
      <xdr:row>9</xdr:row>
      <xdr:rowOff>7619</xdr:rowOff>
    </xdr:to>
    <xdr:sp macro="" textlink="Working!E5">
      <xdr:nvSpPr>
        <xdr:cNvPr id="20" name="Прямокутник: округлені кути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106885" y="925285"/>
          <a:ext cx="1821180" cy="747848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CB0CB828-EC69-4994-B7CE-35A22CC0F97F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20,4%</a:t>
          </a:fld>
          <a:endParaRPr lang="uk-UA" sz="2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8</xdr:col>
      <xdr:colOff>672736</xdr:colOff>
      <xdr:row>5</xdr:row>
      <xdr:rowOff>59871</xdr:rowOff>
    </xdr:from>
    <xdr:to>
      <xdr:col>11</xdr:col>
      <xdr:colOff>74022</xdr:colOff>
      <xdr:row>6</xdr:row>
      <xdr:rowOff>103414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289765" y="985157"/>
          <a:ext cx="1426028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Sales growth</a:t>
          </a:r>
          <a:r>
            <a:rPr lang="en-US" sz="1100" baseline="0">
              <a:solidFill>
                <a:schemeClr val="bg1"/>
              </a:solidFill>
            </a:rPr>
            <a:t> vs PY</a:t>
          </a:r>
          <a:endParaRPr lang="uk-UA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12</xdr:col>
      <xdr:colOff>10885</xdr:colOff>
      <xdr:row>5</xdr:row>
      <xdr:rowOff>10884</xdr:rowOff>
    </xdr:from>
    <xdr:to>
      <xdr:col>14</xdr:col>
      <xdr:colOff>275408</xdr:colOff>
      <xdr:row>9</xdr:row>
      <xdr:rowOff>18504</xdr:rowOff>
    </xdr:to>
    <xdr:sp macro="" textlink="Working!C5">
      <xdr:nvSpPr>
        <xdr:cNvPr id="22" name="Прямокутник: округлені кути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534399" y="936170"/>
          <a:ext cx="1821180" cy="747848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D5542559-3D05-4C44-8D50-00277747E451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93 439  </a:t>
          </a:fld>
          <a:endParaRPr lang="uk-UA" sz="2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12</xdr:col>
      <xdr:colOff>193765</xdr:colOff>
      <xdr:row>5</xdr:row>
      <xdr:rowOff>70756</xdr:rowOff>
    </xdr:from>
    <xdr:to>
      <xdr:col>14</xdr:col>
      <xdr:colOff>63136</xdr:colOff>
      <xdr:row>6</xdr:row>
      <xdr:rowOff>114299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8717279" y="996042"/>
          <a:ext cx="1426028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Profit</a:t>
          </a:r>
          <a:r>
            <a:rPr lang="en-US" sz="1100" baseline="0">
              <a:solidFill>
                <a:schemeClr val="bg1"/>
              </a:solidFill>
            </a:rPr>
            <a:t> Lastest Year</a:t>
          </a:r>
          <a:endParaRPr lang="uk-UA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15</xdr:col>
      <xdr:colOff>228599</xdr:colOff>
      <xdr:row>5</xdr:row>
      <xdr:rowOff>10884</xdr:rowOff>
    </xdr:from>
    <xdr:to>
      <xdr:col>17</xdr:col>
      <xdr:colOff>493122</xdr:colOff>
      <xdr:row>9</xdr:row>
      <xdr:rowOff>18504</xdr:rowOff>
    </xdr:to>
    <xdr:sp macro="" textlink="Working!C4">
      <xdr:nvSpPr>
        <xdr:cNvPr id="24" name="Прямокутник: округлені кути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0983685" y="936170"/>
          <a:ext cx="1821180" cy="747848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3110BFD9-DFCC-45D7-A7F9-37C55E8D5B8B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81 795  </a:t>
          </a:fld>
          <a:endParaRPr lang="uk-UA" sz="2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15</xdr:col>
      <xdr:colOff>411479</xdr:colOff>
      <xdr:row>5</xdr:row>
      <xdr:rowOff>70756</xdr:rowOff>
    </xdr:from>
    <xdr:to>
      <xdr:col>17</xdr:col>
      <xdr:colOff>280850</xdr:colOff>
      <xdr:row>6</xdr:row>
      <xdr:rowOff>114299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1166565" y="996042"/>
          <a:ext cx="1426028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>
              <a:solidFill>
                <a:schemeClr val="bg1"/>
              </a:solidFill>
            </a:rPr>
            <a:t>Profit Last Year</a:t>
          </a:r>
          <a:endParaRPr lang="uk-UA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18</xdr:col>
      <xdr:colOff>239484</xdr:colOff>
      <xdr:row>5</xdr:row>
      <xdr:rowOff>10884</xdr:rowOff>
    </xdr:from>
    <xdr:to>
      <xdr:col>21</xdr:col>
      <xdr:colOff>35921</xdr:colOff>
      <xdr:row>9</xdr:row>
      <xdr:rowOff>18504</xdr:rowOff>
    </xdr:to>
    <xdr:sp macro="" textlink="Working!F5">
      <xdr:nvSpPr>
        <xdr:cNvPr id="26" name="Прямокутник: округлені кути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3432970" y="936170"/>
          <a:ext cx="1821180" cy="747848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C32E7324-B3F4-4E30-8C3A-1BC0FCF57DD8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14,2%</a:t>
          </a:fld>
          <a:endParaRPr lang="uk-UA" sz="2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18</xdr:col>
      <xdr:colOff>422364</xdr:colOff>
      <xdr:row>5</xdr:row>
      <xdr:rowOff>70756</xdr:rowOff>
    </xdr:from>
    <xdr:to>
      <xdr:col>20</xdr:col>
      <xdr:colOff>498564</xdr:colOff>
      <xdr:row>6</xdr:row>
      <xdr:rowOff>114299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3615850" y="996042"/>
          <a:ext cx="1426028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Profit growth</a:t>
          </a:r>
          <a:r>
            <a:rPr lang="en-US" sz="1100" baseline="0">
              <a:solidFill>
                <a:schemeClr val="bg1"/>
              </a:solidFill>
            </a:rPr>
            <a:t> vs PY</a:t>
          </a:r>
          <a:endParaRPr lang="uk-UA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140118</xdr:colOff>
      <xdr:row>28</xdr:row>
      <xdr:rowOff>10886</xdr:rowOff>
    </xdr:from>
    <xdr:to>
      <xdr:col>21</xdr:col>
      <xdr:colOff>402771</xdr:colOff>
      <xdr:row>28</xdr:row>
      <xdr:rowOff>31202</xdr:rowOff>
    </xdr:to>
    <xdr:cxnSp macro="">
      <xdr:nvCxnSpPr>
        <xdr:cNvPr id="29" name="Пряма сполучна лінія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40118" y="5192486"/>
          <a:ext cx="15480882" cy="20316"/>
        </a:xfrm>
        <a:prstGeom prst="line">
          <a:avLst/>
        </a:prstGeom>
        <a:ln w="28575">
          <a:solidFill>
            <a:srgbClr val="3F8674">
              <a:alpha val="57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16822</xdr:colOff>
      <xdr:row>33</xdr:row>
      <xdr:rowOff>13852</xdr:rowOff>
    </xdr:from>
    <xdr:to>
      <xdr:col>11</xdr:col>
      <xdr:colOff>511440</xdr:colOff>
      <xdr:row>49</xdr:row>
      <xdr:rowOff>12107</xdr:rowOff>
    </xdr:to>
    <xdr:graphicFrame macro="">
      <xdr:nvGraphicFramePr>
        <xdr:cNvPr id="31" name="Діаграма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32</xdr:row>
      <xdr:rowOff>187036</xdr:rowOff>
    </xdr:from>
    <xdr:to>
      <xdr:col>21</xdr:col>
      <xdr:colOff>27709</xdr:colOff>
      <xdr:row>48</xdr:row>
      <xdr:rowOff>171436</xdr:rowOff>
    </xdr:to>
    <xdr:graphicFrame macro="">
      <xdr:nvGraphicFramePr>
        <xdr:cNvPr id="32" name="Діаграма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161308</xdr:colOff>
      <xdr:row>1</xdr:row>
      <xdr:rowOff>0</xdr:rowOff>
    </xdr:from>
    <xdr:to>
      <xdr:col>11</xdr:col>
      <xdr:colOff>283817</xdr:colOff>
      <xdr:row>3</xdr:row>
      <xdr:rowOff>35782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Category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994" y="185057"/>
              <a:ext cx="3638594" cy="405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14</xdr:col>
      <xdr:colOff>555870</xdr:colOff>
      <xdr:row>0</xdr:row>
      <xdr:rowOff>170214</xdr:rowOff>
    </xdr:from>
    <xdr:to>
      <xdr:col>19</xdr:col>
      <xdr:colOff>415143</xdr:colOff>
      <xdr:row>3</xdr:row>
      <xdr:rowOff>25887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Segment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6041" y="170214"/>
              <a:ext cx="3647502" cy="4108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69</xdr:row>
      <xdr:rowOff>158633</xdr:rowOff>
    </xdr:from>
    <xdr:to>
      <xdr:col>10</xdr:col>
      <xdr:colOff>501451</xdr:colOff>
      <xdr:row>83</xdr:row>
      <xdr:rowOff>57465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Segment_table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_t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7029" y="12938462"/>
              <a:ext cx="1851279" cy="24896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592537</xdr:colOff>
      <xdr:row>11</xdr:row>
      <xdr:rowOff>130631</xdr:rowOff>
    </xdr:from>
    <xdr:to>
      <xdr:col>9</xdr:col>
      <xdr:colOff>367592</xdr:colOff>
      <xdr:row>13</xdr:row>
      <xdr:rowOff>166413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Category_Table_1 1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_Table_1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137" y="2166260"/>
              <a:ext cx="5457398" cy="405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814449</xdr:colOff>
      <xdr:row>11</xdr:row>
      <xdr:rowOff>104205</xdr:rowOff>
    </xdr:from>
    <xdr:to>
      <xdr:col>19</xdr:col>
      <xdr:colOff>63031</xdr:colOff>
      <xdr:row>13</xdr:row>
      <xdr:rowOff>139987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Segment_table 1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_tab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56220" y="2139834"/>
              <a:ext cx="5475211" cy="405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109732</xdr:colOff>
      <xdr:row>29</xdr:row>
      <xdr:rowOff>136392</xdr:rowOff>
    </xdr:from>
    <xdr:to>
      <xdr:col>20</xdr:col>
      <xdr:colOff>634023</xdr:colOff>
      <xdr:row>31</xdr:row>
      <xdr:rowOff>171359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Category_charts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_char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39732" y="5503049"/>
              <a:ext cx="3637605" cy="405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24963</xdr:colOff>
      <xdr:row>29</xdr:row>
      <xdr:rowOff>118928</xdr:rowOff>
    </xdr:from>
    <xdr:to>
      <xdr:col>7</xdr:col>
      <xdr:colOff>147472</xdr:colOff>
      <xdr:row>31</xdr:row>
      <xdr:rowOff>154710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Segment_charts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_char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163" y="5485585"/>
              <a:ext cx="3638595" cy="405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27838</xdr:colOff>
      <xdr:row>29</xdr:row>
      <xdr:rowOff>130394</xdr:rowOff>
    </xdr:from>
    <xdr:to>
      <xdr:col>15</xdr:col>
      <xdr:colOff>357074</xdr:colOff>
      <xdr:row>31</xdr:row>
      <xdr:rowOff>165361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Ship_Mode_charts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_Mode_char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4867" y="5497051"/>
              <a:ext cx="5467293" cy="405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76200</xdr:colOff>
          <xdr:row>31</xdr:row>
          <xdr:rowOff>30480</xdr:rowOff>
        </xdr:from>
        <xdr:to>
          <xdr:col>22</xdr:col>
          <xdr:colOff>297180</xdr:colOff>
          <xdr:row>33</xdr:row>
          <xdr:rowOff>152400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uk-U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</xdr:colOff>
          <xdr:row>33</xdr:row>
          <xdr:rowOff>30480</xdr:rowOff>
        </xdr:from>
        <xdr:to>
          <xdr:col>22</xdr:col>
          <xdr:colOff>274320</xdr:colOff>
          <xdr:row>35</xdr:row>
          <xdr:rowOff>167640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uk-U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 10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89647</xdr:colOff>
      <xdr:row>10</xdr:row>
      <xdr:rowOff>80683</xdr:rowOff>
    </xdr:from>
    <xdr:to>
      <xdr:col>26</xdr:col>
      <xdr:colOff>564776</xdr:colOff>
      <xdr:row>10</xdr:row>
      <xdr:rowOff>80683</xdr:rowOff>
    </xdr:to>
    <xdr:cxnSp macro="">
      <xdr:nvCxnSpPr>
        <xdr:cNvPr id="3" name="Пряма сполучна лінія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89647" y="1873624"/>
          <a:ext cx="163247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62753</xdr:colOff>
      <xdr:row>29</xdr:row>
      <xdr:rowOff>107577</xdr:rowOff>
    </xdr:from>
    <xdr:to>
      <xdr:col>26</xdr:col>
      <xdr:colOff>537882</xdr:colOff>
      <xdr:row>29</xdr:row>
      <xdr:rowOff>107577</xdr:rowOff>
    </xdr:to>
    <xdr:cxnSp macro="">
      <xdr:nvCxnSpPr>
        <xdr:cNvPr id="4" name="Пряма сполучна лінія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62753" y="4948518"/>
          <a:ext cx="163247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223.68114872685" createdVersion="6" refreshedVersion="6" minRefreshableVersion="3" recordCount="9994" xr:uid="{E9CAC434-EED9-414C-9388-A03E3EB0395B}">
  <cacheSource type="worksheet">
    <worksheetSource ref="A1:U9995" sheet="Source_data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03.01.2014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1.12.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Квартали" numFmtId="0" databaseField="0">
      <fieldGroup base="2">
        <rangePr groupBy="quarters" startDate="2014-01-03T00:00:00" endDate="2017-12-31T00:00:00"/>
        <groupItems count="6">
          <s v="&lt;03.01.2014"/>
          <s v="Кв.1"/>
          <s v="Кв.2"/>
          <s v="Кв.3"/>
          <s v="Кв.4"/>
          <s v="&gt;31.12.2017"/>
        </groupItems>
      </fieldGroup>
    </cacheField>
    <cacheField name="Роки" numFmtId="0" databaseField="0">
      <fieldGroup base="2">
        <rangePr groupBy="years" startDate="2014-01-03T00:00:00" endDate="2017-12-31T00:00:00"/>
        <groupItems count="6">
          <s v="&lt;03.01.2014"/>
          <s v="2014"/>
          <s v="2015"/>
          <s v="2016"/>
          <s v="2017"/>
          <s v="&gt;31.12.2017"/>
        </groupItems>
      </fieldGroup>
    </cacheField>
  </cacheFields>
  <extLst>
    <ext xmlns:x14="http://schemas.microsoft.com/office/spreadsheetml/2009/9/main" uri="{725AE2AE-9491-48be-B2B4-4EB974FC3084}">
      <x14:pivotCacheDefinition pivotCacheId="13607324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x v="0"/>
    <s v="United States"/>
    <x v="0"/>
    <x v="0"/>
    <n v="42420"/>
    <s v="South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x v="0"/>
    <s v="CG-12520"/>
    <s v="Claire Gute"/>
    <x v="0"/>
    <s v="United States"/>
    <x v="0"/>
    <x v="0"/>
    <n v="42420"/>
    <s v="South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x v="0"/>
    <s v="DV-13045"/>
    <s v="Darrin Van Huff"/>
    <x v="1"/>
    <s v="United States"/>
    <x v="1"/>
    <x v="1"/>
    <n v="90036"/>
    <s v="West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x v="1"/>
    <s v="SO-20335"/>
    <s v="Sean O'Donnell"/>
    <x v="0"/>
    <s v="United States"/>
    <x v="2"/>
    <x v="2"/>
    <n v="33311"/>
    <s v="South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x v="1"/>
    <s v="SO-20335"/>
    <s v="Sean O'Donnell"/>
    <x v="0"/>
    <s v="United States"/>
    <x v="2"/>
    <x v="2"/>
    <n v="33311"/>
    <s v="South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x v="1"/>
    <s v="BH-11710"/>
    <s v="Brosina Hoffman"/>
    <x v="0"/>
    <s v="United States"/>
    <x v="1"/>
    <x v="1"/>
    <n v="90032"/>
    <s v="West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x v="1"/>
    <s v="BH-11710"/>
    <s v="Brosina Hoffman"/>
    <x v="0"/>
    <s v="United States"/>
    <x v="1"/>
    <x v="1"/>
    <n v="90032"/>
    <s v="West"/>
    <s v="OFF-AR-10002833"/>
    <x v="1"/>
    <x v="6"/>
    <s v="Newell 322"/>
    <n v="7.28"/>
    <n v="4"/>
    <n v="0"/>
    <n v="1.9656"/>
  </r>
  <r>
    <n v="8"/>
    <s v="CA-2014-115812"/>
    <x v="3"/>
    <d v="2014-06-14T00:00:00"/>
    <x v="1"/>
    <s v="BH-11710"/>
    <s v="Brosina Hoffman"/>
    <x v="0"/>
    <s v="United States"/>
    <x v="1"/>
    <x v="1"/>
    <n v="90032"/>
    <s v="West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x v="1"/>
    <s v="BH-11710"/>
    <s v="Brosina Hoffman"/>
    <x v="0"/>
    <s v="United States"/>
    <x v="1"/>
    <x v="1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x v="1"/>
    <s v="BH-11710"/>
    <s v="Brosina Hoffman"/>
    <x v="0"/>
    <s v="United States"/>
    <x v="1"/>
    <x v="1"/>
    <n v="90032"/>
    <s v="West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x v="1"/>
    <s v="BH-11710"/>
    <s v="Brosina Hoffman"/>
    <x v="0"/>
    <s v="United States"/>
    <x v="1"/>
    <x v="1"/>
    <n v="90032"/>
    <s v="West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x v="1"/>
    <s v="BH-11710"/>
    <s v="Brosina Hoffman"/>
    <x v="0"/>
    <s v="United States"/>
    <x v="1"/>
    <x v="1"/>
    <n v="90032"/>
    <s v="West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x v="1"/>
    <s v="AA-10480"/>
    <s v="Andrew Allen"/>
    <x v="0"/>
    <s v="United States"/>
    <x v="3"/>
    <x v="3"/>
    <n v="28027"/>
    <s v="South"/>
    <s v="OFF-PA-10002365"/>
    <x v="1"/>
    <x v="10"/>
    <s v="Xerox 1967"/>
    <n v="15.552"/>
    <n v="3"/>
    <n v="0.2"/>
    <n v="5.4432"/>
  </r>
  <r>
    <n v="14"/>
    <s v="CA-2016-161389"/>
    <x v="5"/>
    <d v="2016-12-10T00:00:00"/>
    <x v="1"/>
    <s v="IM-15070"/>
    <s v="Irene Maddox"/>
    <x v="0"/>
    <s v="United States"/>
    <x v="4"/>
    <x v="4"/>
    <n v="98103"/>
    <s v="West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x v="1"/>
    <s v="HP-14815"/>
    <s v="Harold Pawlan"/>
    <x v="2"/>
    <s v="United States"/>
    <x v="5"/>
    <x v="5"/>
    <n v="76106"/>
    <s v="Central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x v="1"/>
    <s v="HP-14815"/>
    <s v="Harold Pawlan"/>
    <x v="2"/>
    <s v="United States"/>
    <x v="5"/>
    <x v="5"/>
    <n v="76106"/>
    <s v="Central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x v="1"/>
    <s v="PK-19075"/>
    <s v="Pete Kriz"/>
    <x v="0"/>
    <s v="United States"/>
    <x v="6"/>
    <x v="6"/>
    <n v="53711"/>
    <s v="Central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x v="0"/>
    <s v="AG-10270"/>
    <s v="Alejandro Grove"/>
    <x v="0"/>
    <s v="United States"/>
    <x v="7"/>
    <x v="7"/>
    <n v="84084"/>
    <s v="West"/>
    <s v="OFF-ST-10000107"/>
    <x v="1"/>
    <x v="4"/>
    <s v="Fellowes Super Stor/Drawer"/>
    <n v="55.5"/>
    <n v="2"/>
    <n v="0"/>
    <n v="9.99"/>
  </r>
  <r>
    <n v="19"/>
    <s v="CA-2014-143336"/>
    <x v="9"/>
    <d v="2014-09-01T00:00:00"/>
    <x v="0"/>
    <s v="ZD-21925"/>
    <s v="Zuschuss Donatelli"/>
    <x v="0"/>
    <s v="United States"/>
    <x v="8"/>
    <x v="1"/>
    <n v="94109"/>
    <s v="West"/>
    <s v="OFF-AR-10003056"/>
    <x v="1"/>
    <x v="6"/>
    <s v="Newell 341"/>
    <n v="8.56"/>
    <n v="2"/>
    <n v="0"/>
    <n v="2.4824000000000002"/>
  </r>
  <r>
    <n v="20"/>
    <s v="CA-2014-143336"/>
    <x v="9"/>
    <d v="2014-09-01T00:00:00"/>
    <x v="0"/>
    <s v="ZD-21925"/>
    <s v="Zuschuss Donatelli"/>
    <x v="0"/>
    <s v="United States"/>
    <x v="8"/>
    <x v="1"/>
    <n v="94109"/>
    <s v="West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x v="0"/>
    <s v="ZD-21925"/>
    <s v="Zuschuss Donatelli"/>
    <x v="0"/>
    <s v="United States"/>
    <x v="8"/>
    <x v="1"/>
    <n v="94109"/>
    <s v="West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x v="1"/>
    <s v="KB-16585"/>
    <s v="Ken Black"/>
    <x v="1"/>
    <s v="United States"/>
    <x v="9"/>
    <x v="8"/>
    <n v="68025"/>
    <s v="Central"/>
    <s v="OFF-AR-10000246"/>
    <x v="1"/>
    <x v="6"/>
    <s v="Newell 318"/>
    <n v="19.46"/>
    <n v="7"/>
    <n v="0"/>
    <n v="5.0595999999999997"/>
  </r>
  <r>
    <n v="23"/>
    <s v="CA-2016-137330"/>
    <x v="10"/>
    <d v="2016-12-13T00:00:00"/>
    <x v="1"/>
    <s v="KB-16585"/>
    <s v="Ken Black"/>
    <x v="1"/>
    <s v="United States"/>
    <x v="9"/>
    <x v="8"/>
    <n v="68025"/>
    <s v="Central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x v="0"/>
    <s v="SF-20065"/>
    <s v="Sandra Flanagan"/>
    <x v="0"/>
    <s v="United States"/>
    <x v="10"/>
    <x v="9"/>
    <n v="19140"/>
    <s v="East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x v="1"/>
    <s v="EB-13870"/>
    <s v="Emily Burns"/>
    <x v="0"/>
    <s v="United States"/>
    <x v="11"/>
    <x v="7"/>
    <n v="84057"/>
    <s v="West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x v="0"/>
    <s v="EH-13945"/>
    <s v="Eric Hoffmann"/>
    <x v="0"/>
    <s v="United States"/>
    <x v="1"/>
    <x v="1"/>
    <n v="90049"/>
    <s v="West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x v="0"/>
    <s v="EH-13945"/>
    <s v="Eric Hoffmann"/>
    <x v="0"/>
    <s v="United States"/>
    <x v="1"/>
    <x v="1"/>
    <n v="90049"/>
    <s v="West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x v="1"/>
    <s v="TB-21520"/>
    <s v="Tracy Blumstein"/>
    <x v="0"/>
    <s v="United States"/>
    <x v="10"/>
    <x v="9"/>
    <n v="19140"/>
    <s v="East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x v="1"/>
    <s v="TB-21520"/>
    <s v="Tracy Blumstein"/>
    <x v="0"/>
    <s v="United States"/>
    <x v="10"/>
    <x v="9"/>
    <n v="19140"/>
    <s v="East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x v="1"/>
    <s v="TB-21520"/>
    <s v="Tracy Blumstein"/>
    <x v="0"/>
    <s v="United States"/>
    <x v="10"/>
    <x v="9"/>
    <n v="19140"/>
    <s v="East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x v="1"/>
    <s v="TB-21520"/>
    <s v="Tracy Blumstein"/>
    <x v="0"/>
    <s v="United States"/>
    <x v="10"/>
    <x v="9"/>
    <n v="19140"/>
    <s v="East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x v="1"/>
    <s v="TB-21520"/>
    <s v="Tracy Blumstein"/>
    <x v="0"/>
    <s v="United States"/>
    <x v="10"/>
    <x v="9"/>
    <n v="19140"/>
    <s v="East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x v="1"/>
    <s v="TB-21520"/>
    <s v="Tracy Blumstein"/>
    <x v="0"/>
    <s v="United States"/>
    <x v="10"/>
    <x v="9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x v="1"/>
    <s v="TB-21520"/>
    <s v="Tracy Blumstein"/>
    <x v="0"/>
    <s v="United States"/>
    <x v="10"/>
    <x v="9"/>
    <n v="19140"/>
    <s v="East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x v="0"/>
    <s v="MA-17560"/>
    <s v="Matt Abelman"/>
    <x v="2"/>
    <s v="United States"/>
    <x v="12"/>
    <x v="5"/>
    <n v="77095"/>
    <s v="Central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x v="2"/>
    <s v="GH-14485"/>
    <s v="Gene Hale"/>
    <x v="1"/>
    <s v="United States"/>
    <x v="13"/>
    <x v="5"/>
    <n v="75080"/>
    <s v="Central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x v="2"/>
    <s v="GH-14485"/>
    <s v="Gene Hale"/>
    <x v="1"/>
    <s v="United States"/>
    <x v="13"/>
    <x v="5"/>
    <n v="75080"/>
    <s v="Central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x v="1"/>
    <s v="SN-20710"/>
    <s v="Steve Nguyen"/>
    <x v="2"/>
    <s v="United States"/>
    <x v="12"/>
    <x v="5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x v="1"/>
    <s v="SN-20710"/>
    <s v="Steve Nguyen"/>
    <x v="2"/>
    <s v="United States"/>
    <x v="12"/>
    <x v="5"/>
    <n v="77041"/>
    <s v="Central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x v="1"/>
    <s v="SN-20710"/>
    <s v="Steve Nguyen"/>
    <x v="2"/>
    <s v="United States"/>
    <x v="12"/>
    <x v="5"/>
    <n v="77041"/>
    <s v="Central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x v="1"/>
    <s v="SN-20710"/>
    <s v="Steve Nguyen"/>
    <x v="2"/>
    <s v="United States"/>
    <x v="12"/>
    <x v="5"/>
    <n v="77041"/>
    <s v="Central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x v="1"/>
    <s v="LC-16930"/>
    <s v="Linda Cazamias"/>
    <x v="1"/>
    <s v="United States"/>
    <x v="14"/>
    <x v="10"/>
    <n v="60540"/>
    <s v="Central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x v="1"/>
    <s v="RA-19885"/>
    <s v="Ruben Ausman"/>
    <x v="1"/>
    <s v="United States"/>
    <x v="1"/>
    <x v="1"/>
    <n v="90049"/>
    <s v="West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x v="1"/>
    <s v="ES-14080"/>
    <s v="Erin Smith"/>
    <x v="1"/>
    <s v="United States"/>
    <x v="15"/>
    <x v="2"/>
    <n v="32935"/>
    <s v="South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x v="2"/>
    <s v="ON-18715"/>
    <s v="Odella Nelson"/>
    <x v="1"/>
    <s v="United States"/>
    <x v="16"/>
    <x v="11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x v="2"/>
    <s v="ON-18715"/>
    <s v="Odella Nelson"/>
    <x v="1"/>
    <s v="United States"/>
    <x v="16"/>
    <x v="11"/>
    <n v="55122"/>
    <s v="Central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x v="0"/>
    <s v="PO-18865"/>
    <s v="Patrick O'Donnell"/>
    <x v="0"/>
    <s v="United States"/>
    <x v="17"/>
    <x v="12"/>
    <n v="48185"/>
    <s v="Central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x v="1"/>
    <s v="LH-16900"/>
    <s v="Lena Hernandez"/>
    <x v="0"/>
    <s v="United States"/>
    <x v="18"/>
    <x v="13"/>
    <n v="19901"/>
    <s v="East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x v="1"/>
    <s v="LH-16900"/>
    <s v="Lena Hernandez"/>
    <x v="0"/>
    <s v="United States"/>
    <x v="18"/>
    <x v="13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x v="1"/>
    <s v="DP-13000"/>
    <s v="Darren Powers"/>
    <x v="0"/>
    <s v="United States"/>
    <x v="19"/>
    <x v="14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x v="1"/>
    <s v="DP-13000"/>
    <s v="Darren Powers"/>
    <x v="0"/>
    <s v="United States"/>
    <x v="19"/>
    <x v="14"/>
    <n v="47150"/>
    <s v="Central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x v="1"/>
    <s v="DP-13000"/>
    <s v="Darren Powers"/>
    <x v="0"/>
    <s v="United States"/>
    <x v="19"/>
    <x v="14"/>
    <n v="47150"/>
    <s v="Central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x v="1"/>
    <s v="DP-13000"/>
    <s v="Darren Powers"/>
    <x v="0"/>
    <s v="United States"/>
    <x v="19"/>
    <x v="14"/>
    <n v="47150"/>
    <s v="Central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x v="1"/>
    <s v="JM-15265"/>
    <s v="Janet Molinari"/>
    <x v="1"/>
    <s v="United States"/>
    <x v="20"/>
    <x v="15"/>
    <n v="10024"/>
    <s v="East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x v="1"/>
    <s v="JM-15265"/>
    <s v="Janet Molinari"/>
    <x v="1"/>
    <s v="United States"/>
    <x v="20"/>
    <x v="15"/>
    <n v="10024"/>
    <s v="East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x v="2"/>
    <s v="TB-21055"/>
    <s v="Ted Butterfield"/>
    <x v="0"/>
    <s v="United States"/>
    <x v="21"/>
    <x v="15"/>
    <n v="12180"/>
    <s v="East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x v="2"/>
    <s v="TB-21055"/>
    <s v="Ted Butterfield"/>
    <x v="0"/>
    <s v="United States"/>
    <x v="21"/>
    <x v="15"/>
    <n v="12180"/>
    <s v="East"/>
    <s v="OFF-PA-10001569"/>
    <x v="1"/>
    <x v="10"/>
    <s v="Xerox 232"/>
    <n v="32.4"/>
    <n v="5"/>
    <n v="0"/>
    <n v="15.552"/>
  </r>
  <r>
    <n v="58"/>
    <s v="CA-2016-111682"/>
    <x v="26"/>
    <d v="2016-06-18T00:00:00"/>
    <x v="2"/>
    <s v="TB-21055"/>
    <s v="Ted Butterfield"/>
    <x v="0"/>
    <s v="United States"/>
    <x v="21"/>
    <x v="15"/>
    <n v="12180"/>
    <s v="East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x v="2"/>
    <s v="TB-21055"/>
    <s v="Ted Butterfield"/>
    <x v="0"/>
    <s v="United States"/>
    <x v="21"/>
    <x v="15"/>
    <n v="12180"/>
    <s v="East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x v="2"/>
    <s v="TB-21055"/>
    <s v="Ted Butterfield"/>
    <x v="0"/>
    <s v="United States"/>
    <x v="21"/>
    <x v="15"/>
    <n v="12180"/>
    <s v="East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x v="2"/>
    <s v="TB-21055"/>
    <s v="Ted Butterfield"/>
    <x v="0"/>
    <s v="United States"/>
    <x v="21"/>
    <x v="15"/>
    <n v="12180"/>
    <s v="East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x v="2"/>
    <s v="TB-21055"/>
    <s v="Ted Butterfield"/>
    <x v="0"/>
    <s v="United States"/>
    <x v="21"/>
    <x v="15"/>
    <n v="12180"/>
    <s v="East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x v="1"/>
    <s v="KM-16720"/>
    <s v="Kunst Miller"/>
    <x v="0"/>
    <s v="United States"/>
    <x v="1"/>
    <x v="1"/>
    <n v="90004"/>
    <s v="West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x v="1"/>
    <s v="KM-16720"/>
    <s v="Kunst Miller"/>
    <x v="0"/>
    <s v="United States"/>
    <x v="1"/>
    <x v="1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x v="1"/>
    <s v="KM-16720"/>
    <s v="Kunst Miller"/>
    <x v="0"/>
    <s v="United States"/>
    <x v="1"/>
    <x v="1"/>
    <n v="90004"/>
    <s v="West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x v="1"/>
    <s v="KM-16720"/>
    <s v="Kunst Miller"/>
    <x v="0"/>
    <s v="United States"/>
    <x v="1"/>
    <x v="1"/>
    <n v="90004"/>
    <s v="West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x v="1"/>
    <s v="PS-18970"/>
    <s v="Paul Stevenson"/>
    <x v="2"/>
    <s v="United States"/>
    <x v="22"/>
    <x v="10"/>
    <n v="60610"/>
    <s v="Central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x v="1"/>
    <s v="BS-11590"/>
    <s v="Brendan Sweed"/>
    <x v="1"/>
    <s v="United States"/>
    <x v="23"/>
    <x v="16"/>
    <n v="85234"/>
    <s v="West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x v="1"/>
    <s v="BS-11590"/>
    <s v="Brendan Sweed"/>
    <x v="1"/>
    <s v="United States"/>
    <x v="23"/>
    <x v="16"/>
    <n v="85234"/>
    <s v="West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x v="2"/>
    <s v="KD-16270"/>
    <s v="Karen Daniels"/>
    <x v="0"/>
    <s v="United States"/>
    <x v="24"/>
    <x v="17"/>
    <n v="22153"/>
    <s v="South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x v="1"/>
    <s v="HM-14980"/>
    <s v="Henry MacAllister"/>
    <x v="0"/>
    <s v="United States"/>
    <x v="20"/>
    <x v="15"/>
    <n v="10009"/>
    <s v="East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x v="0"/>
    <s v="TB-21520"/>
    <s v="Tracy Blumstein"/>
    <x v="0"/>
    <s v="United States"/>
    <x v="25"/>
    <x v="12"/>
    <n v="49201"/>
    <s v="Central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x v="1"/>
    <s v="JE-15745"/>
    <s v="Joel Eaton"/>
    <x v="0"/>
    <s v="United States"/>
    <x v="26"/>
    <x v="18"/>
    <n v="38109"/>
    <s v="South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x v="1"/>
    <s v="JE-15745"/>
    <s v="Joel Eaton"/>
    <x v="0"/>
    <s v="United States"/>
    <x v="26"/>
    <x v="18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x v="1"/>
    <s v="JE-15745"/>
    <s v="Joel Eaton"/>
    <x v="0"/>
    <s v="United States"/>
    <x v="26"/>
    <x v="18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x v="2"/>
    <s v="KB-16600"/>
    <s v="Ken Brennan"/>
    <x v="1"/>
    <s v="United States"/>
    <x v="12"/>
    <x v="5"/>
    <n v="77041"/>
    <s v="Central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x v="2"/>
    <s v="KB-16600"/>
    <s v="Ken Brennan"/>
    <x v="1"/>
    <s v="United States"/>
    <x v="12"/>
    <x v="5"/>
    <n v="77041"/>
    <s v="Central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x v="2"/>
    <s v="KB-16600"/>
    <s v="Ken Brennan"/>
    <x v="1"/>
    <s v="United States"/>
    <x v="12"/>
    <x v="5"/>
    <n v="77041"/>
    <s v="Central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x v="0"/>
    <s v="JE-15745"/>
    <s v="Joel Eaton"/>
    <x v="0"/>
    <s v="United States"/>
    <x v="12"/>
    <x v="5"/>
    <n v="77070"/>
    <s v="Central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x v="2"/>
    <s v="SC-20770"/>
    <s v="Stewart Carmichael"/>
    <x v="1"/>
    <s v="United States"/>
    <x v="27"/>
    <x v="19"/>
    <n v="35601"/>
    <s v="South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x v="2"/>
    <s v="SC-20770"/>
    <s v="Stewart Carmichael"/>
    <x v="1"/>
    <s v="United States"/>
    <x v="27"/>
    <x v="19"/>
    <n v="35601"/>
    <s v="South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x v="1"/>
    <s v="DN-13690"/>
    <s v="Duane Noonan"/>
    <x v="0"/>
    <s v="United States"/>
    <x v="8"/>
    <x v="1"/>
    <n v="94122"/>
    <s v="West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x v="1"/>
    <s v="DN-13690"/>
    <s v="Duane Noonan"/>
    <x v="0"/>
    <s v="United States"/>
    <x v="8"/>
    <x v="1"/>
    <n v="94122"/>
    <s v="West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x v="1"/>
    <s v="JC-16105"/>
    <s v="Julie Creighton"/>
    <x v="1"/>
    <s v="United States"/>
    <x v="28"/>
    <x v="3"/>
    <n v="27707"/>
    <s v="South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x v="2"/>
    <s v="CS-12400"/>
    <s v="Christopher Schild"/>
    <x v="2"/>
    <s v="United States"/>
    <x v="22"/>
    <x v="10"/>
    <n v="60623"/>
    <s v="Central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x v="0"/>
    <s v="PO-18865"/>
    <s v="Patrick O'Donnell"/>
    <x v="0"/>
    <s v="United States"/>
    <x v="29"/>
    <x v="20"/>
    <n v="29203"/>
    <s v="South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x v="1"/>
    <s v="PG-18895"/>
    <s v="Paul Gonzalez"/>
    <x v="0"/>
    <s v="United States"/>
    <x v="30"/>
    <x v="11"/>
    <n v="55901"/>
    <s v="Central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x v="1"/>
    <s v="PG-18895"/>
    <s v="Paul Gonzalez"/>
    <x v="0"/>
    <s v="United States"/>
    <x v="30"/>
    <x v="11"/>
    <n v="55901"/>
    <s v="Central"/>
    <s v="OFF-LA-10000134"/>
    <x v="1"/>
    <x v="2"/>
    <s v="Avery 511"/>
    <n v="6.16"/>
    <n v="2"/>
    <n v="0"/>
    <n v="2.9567999999999999"/>
  </r>
  <r>
    <n v="89"/>
    <s v="CA-2016-159695"/>
    <x v="41"/>
    <d v="2016-04-10T00:00:00"/>
    <x v="0"/>
    <s v="GM-14455"/>
    <s v="Gary Mitchum"/>
    <x v="2"/>
    <s v="United States"/>
    <x v="12"/>
    <x v="5"/>
    <n v="77095"/>
    <s v="Central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x v="1"/>
    <s v="JS-15685"/>
    <s v="Jim Sink"/>
    <x v="1"/>
    <s v="United States"/>
    <x v="1"/>
    <x v="1"/>
    <n v="90036"/>
    <s v="West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x v="1"/>
    <s v="JS-15685"/>
    <s v="Jim Sink"/>
    <x v="1"/>
    <s v="United States"/>
    <x v="1"/>
    <x v="1"/>
    <n v="90036"/>
    <s v="West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x v="1"/>
    <s v="JS-15685"/>
    <s v="Jim Sink"/>
    <x v="1"/>
    <s v="United States"/>
    <x v="1"/>
    <x v="1"/>
    <n v="90036"/>
    <s v="West"/>
    <s v="OFF-PA-10000304"/>
    <x v="1"/>
    <x v="10"/>
    <s v="Xerox 1995"/>
    <n v="6.48"/>
    <n v="1"/>
    <n v="0"/>
    <n v="3.1103999999999998"/>
  </r>
  <r>
    <n v="93"/>
    <s v="CA-2015-149587"/>
    <x v="43"/>
    <d v="2015-02-05T00:00:00"/>
    <x v="0"/>
    <s v="KB-16315"/>
    <s v="Karl Braun"/>
    <x v="0"/>
    <s v="United States"/>
    <x v="31"/>
    <x v="11"/>
    <n v="55407"/>
    <s v="Central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x v="0"/>
    <s v="KB-16315"/>
    <s v="Karl Braun"/>
    <x v="0"/>
    <s v="United States"/>
    <x v="31"/>
    <x v="11"/>
    <n v="55407"/>
    <s v="Central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x v="0"/>
    <s v="KB-16315"/>
    <s v="Karl Braun"/>
    <x v="0"/>
    <s v="United States"/>
    <x v="31"/>
    <x v="11"/>
    <n v="55407"/>
    <s v="Central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x v="1"/>
    <s v="RB-19705"/>
    <s v="Roger Barcio"/>
    <x v="2"/>
    <s v="United States"/>
    <x v="32"/>
    <x v="21"/>
    <n v="97206"/>
    <s v="West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x v="0"/>
    <s v="PN-18775"/>
    <s v="Parhena Norris"/>
    <x v="2"/>
    <s v="United States"/>
    <x v="20"/>
    <x v="15"/>
    <n v="10009"/>
    <s v="East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x v="2"/>
    <s v="KD-16345"/>
    <s v="Katherine Ducich"/>
    <x v="0"/>
    <s v="United States"/>
    <x v="8"/>
    <x v="1"/>
    <n v="94122"/>
    <s v="West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x v="1"/>
    <s v="ER-13855"/>
    <s v="Elpida Rittenbach"/>
    <x v="1"/>
    <s v="United States"/>
    <x v="33"/>
    <x v="11"/>
    <n v="55106"/>
    <s v="Central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x v="1"/>
    <s v="RB-19465"/>
    <s v="Rick Bensley"/>
    <x v="2"/>
    <s v="United States"/>
    <x v="22"/>
    <x v="10"/>
    <n v="60610"/>
    <s v="Central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x v="1"/>
    <s v="RB-19465"/>
    <s v="Rick Bensley"/>
    <x v="2"/>
    <s v="United States"/>
    <x v="22"/>
    <x v="10"/>
    <n v="60610"/>
    <s v="Central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x v="1"/>
    <s v="RB-19465"/>
    <s v="Rick Bensley"/>
    <x v="2"/>
    <s v="United States"/>
    <x v="22"/>
    <x v="10"/>
    <n v="60610"/>
    <s v="Central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x v="0"/>
    <s v="GZ-14470"/>
    <s v="Gary Zandusky"/>
    <x v="0"/>
    <s v="United States"/>
    <x v="30"/>
    <x v="11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x v="1"/>
    <s v="LC-16870"/>
    <s v="Lena Cacioppo"/>
    <x v="0"/>
    <s v="United States"/>
    <x v="34"/>
    <x v="22"/>
    <n v="80013"/>
    <s v="West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x v="1"/>
    <s v="LC-16870"/>
    <s v="Lena Cacioppo"/>
    <x v="0"/>
    <s v="United States"/>
    <x v="34"/>
    <x v="22"/>
    <n v="80013"/>
    <s v="West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x v="1"/>
    <s v="LC-16870"/>
    <s v="Lena Cacioppo"/>
    <x v="0"/>
    <s v="United States"/>
    <x v="34"/>
    <x v="22"/>
    <n v="80013"/>
    <s v="West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x v="1"/>
    <s v="JM-15250"/>
    <s v="Janet Martin"/>
    <x v="0"/>
    <s v="United States"/>
    <x v="35"/>
    <x v="3"/>
    <n v="28205"/>
    <s v="South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x v="1"/>
    <s v="JM-15250"/>
    <s v="Janet Martin"/>
    <x v="0"/>
    <s v="United States"/>
    <x v="35"/>
    <x v="3"/>
    <n v="28205"/>
    <s v="South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x v="1"/>
    <s v="JM-15250"/>
    <s v="Janet Martin"/>
    <x v="0"/>
    <s v="United States"/>
    <x v="35"/>
    <x v="3"/>
    <n v="28205"/>
    <s v="South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x v="1"/>
    <s v="PA-19060"/>
    <s v="Pete Armstrong"/>
    <x v="2"/>
    <s v="United States"/>
    <x v="36"/>
    <x v="10"/>
    <n v="60462"/>
    <s v="Central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x v="1"/>
    <s v="CV-12805"/>
    <s v="Cynthia Voltz"/>
    <x v="1"/>
    <s v="United States"/>
    <x v="20"/>
    <x v="15"/>
    <n v="10035"/>
    <s v="East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x v="1"/>
    <s v="CL-12565"/>
    <s v="Clay Ludtke"/>
    <x v="0"/>
    <s v="United States"/>
    <x v="37"/>
    <x v="23"/>
    <n v="50322"/>
    <s v="Central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x v="1"/>
    <s v="CL-12565"/>
    <s v="Clay Ludtke"/>
    <x v="0"/>
    <s v="United States"/>
    <x v="37"/>
    <x v="23"/>
    <n v="50322"/>
    <s v="Central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x v="0"/>
    <s v="RC-19960"/>
    <s v="Ryan Crowe"/>
    <x v="0"/>
    <s v="United States"/>
    <x v="38"/>
    <x v="24"/>
    <n v="43229"/>
    <s v="East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x v="0"/>
    <s v="RC-19960"/>
    <s v="Ryan Crowe"/>
    <x v="0"/>
    <s v="United States"/>
    <x v="38"/>
    <x v="24"/>
    <n v="43229"/>
    <s v="East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x v="0"/>
    <s v="RC-19960"/>
    <s v="Ryan Crowe"/>
    <x v="0"/>
    <s v="United States"/>
    <x v="38"/>
    <x v="24"/>
    <n v="43229"/>
    <s v="East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x v="0"/>
    <s v="RC-19960"/>
    <s v="Ryan Crowe"/>
    <x v="0"/>
    <s v="United States"/>
    <x v="38"/>
    <x v="24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x v="1"/>
    <s v="DK-13090"/>
    <s v="Dave Kipp"/>
    <x v="0"/>
    <s v="United States"/>
    <x v="4"/>
    <x v="4"/>
    <n v="98103"/>
    <s v="West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x v="1"/>
    <s v="GG-14650"/>
    <s v="Greg Guthrie"/>
    <x v="1"/>
    <s v="United States"/>
    <x v="39"/>
    <x v="18"/>
    <n v="37620"/>
    <s v="South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x v="2"/>
    <s v="SC-20725"/>
    <s v="Steven Cartwright"/>
    <x v="0"/>
    <s v="United States"/>
    <x v="40"/>
    <x v="13"/>
    <n v="19805"/>
    <s v="East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x v="2"/>
    <s v="SC-20725"/>
    <s v="Steven Cartwright"/>
    <x v="0"/>
    <s v="United States"/>
    <x v="40"/>
    <x v="13"/>
    <n v="19805"/>
    <s v="East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x v="2"/>
    <s v="SC-20725"/>
    <s v="Steven Cartwright"/>
    <x v="0"/>
    <s v="United States"/>
    <x v="40"/>
    <x v="13"/>
    <n v="19805"/>
    <s v="East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x v="2"/>
    <s v="SC-20725"/>
    <s v="Steven Cartwright"/>
    <x v="0"/>
    <s v="United States"/>
    <x v="40"/>
    <x v="13"/>
    <n v="19805"/>
    <s v="East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x v="2"/>
    <s v="SC-20725"/>
    <s v="Steven Cartwright"/>
    <x v="0"/>
    <s v="United States"/>
    <x v="40"/>
    <x v="13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x v="0"/>
    <s v="AD-10180"/>
    <s v="Alan Dominguez"/>
    <x v="2"/>
    <s v="United States"/>
    <x v="12"/>
    <x v="5"/>
    <n v="77041"/>
    <s v="Central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x v="1"/>
    <s v="PF-19165"/>
    <s v="Philip Fox"/>
    <x v="0"/>
    <s v="United States"/>
    <x v="41"/>
    <x v="10"/>
    <n v="61701"/>
    <s v="Central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x v="1"/>
    <s v="TS-21610"/>
    <s v="Troy Staebel"/>
    <x v="0"/>
    <s v="United States"/>
    <x v="42"/>
    <x v="16"/>
    <n v="85023"/>
    <s v="West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x v="1"/>
    <s v="TS-21610"/>
    <s v="Troy Staebel"/>
    <x v="0"/>
    <s v="United States"/>
    <x v="42"/>
    <x v="16"/>
    <n v="85023"/>
    <s v="West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x v="0"/>
    <s v="LS-16975"/>
    <s v="Lindsay Shagiari"/>
    <x v="2"/>
    <s v="United States"/>
    <x v="1"/>
    <x v="1"/>
    <n v="90004"/>
    <s v="West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x v="0"/>
    <s v="LS-16975"/>
    <s v="Lindsay Shagiari"/>
    <x v="2"/>
    <s v="United States"/>
    <x v="1"/>
    <x v="1"/>
    <n v="90004"/>
    <s v="West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x v="2"/>
    <s v="DW-13585"/>
    <s v="Dorothy Wardle"/>
    <x v="1"/>
    <s v="United States"/>
    <x v="38"/>
    <x v="24"/>
    <n v="43229"/>
    <s v="East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x v="2"/>
    <s v="DW-13585"/>
    <s v="Dorothy Wardle"/>
    <x v="1"/>
    <s v="United States"/>
    <x v="38"/>
    <x v="24"/>
    <n v="43229"/>
    <s v="East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x v="2"/>
    <s v="DW-13585"/>
    <s v="Dorothy Wardle"/>
    <x v="1"/>
    <s v="United States"/>
    <x v="38"/>
    <x v="24"/>
    <n v="43229"/>
    <s v="East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x v="1"/>
    <s v="LC-16885"/>
    <s v="Lena Creighton"/>
    <x v="0"/>
    <s v="United States"/>
    <x v="43"/>
    <x v="1"/>
    <n v="95661"/>
    <s v="West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x v="1"/>
    <s v="LC-16885"/>
    <s v="Lena Creighton"/>
    <x v="0"/>
    <s v="United States"/>
    <x v="43"/>
    <x v="1"/>
    <n v="95661"/>
    <s v="West"/>
    <s v="OFF-PA-10001736"/>
    <x v="1"/>
    <x v="10"/>
    <s v="Xerox 1880"/>
    <n v="35.44"/>
    <n v="1"/>
    <n v="0"/>
    <n v="16.6568"/>
  </r>
  <r>
    <n v="136"/>
    <s v="CA-2016-145583"/>
    <x v="63"/>
    <d v="2016-10-19T00:00:00"/>
    <x v="1"/>
    <s v="LC-16885"/>
    <s v="Lena Creighton"/>
    <x v="0"/>
    <s v="United States"/>
    <x v="43"/>
    <x v="1"/>
    <n v="95661"/>
    <s v="West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x v="1"/>
    <s v="LC-16885"/>
    <s v="Lena Creighton"/>
    <x v="0"/>
    <s v="United States"/>
    <x v="43"/>
    <x v="1"/>
    <n v="95661"/>
    <s v="West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x v="1"/>
    <s v="LC-16885"/>
    <s v="Lena Creighton"/>
    <x v="0"/>
    <s v="United States"/>
    <x v="43"/>
    <x v="1"/>
    <n v="95661"/>
    <s v="West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x v="1"/>
    <s v="LC-16885"/>
    <s v="Lena Creighton"/>
    <x v="0"/>
    <s v="United States"/>
    <x v="43"/>
    <x v="1"/>
    <n v="95661"/>
    <s v="West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x v="1"/>
    <s v="LC-16885"/>
    <s v="Lena Creighton"/>
    <x v="0"/>
    <s v="United States"/>
    <x v="43"/>
    <x v="1"/>
    <n v="95661"/>
    <s v="West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x v="0"/>
    <s v="JD-15895"/>
    <s v="Jonathan Doherty"/>
    <x v="1"/>
    <s v="United States"/>
    <x v="10"/>
    <x v="9"/>
    <n v="19140"/>
    <s v="East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x v="1"/>
    <s v="SH-19975"/>
    <s v="Sally Hughsby"/>
    <x v="1"/>
    <s v="United States"/>
    <x v="8"/>
    <x v="1"/>
    <n v="94122"/>
    <s v="West"/>
    <s v="OFF-AR-10000940"/>
    <x v="1"/>
    <x v="6"/>
    <s v="Newell 343"/>
    <n v="8.82"/>
    <n v="3"/>
    <n v="0"/>
    <n v="2.3814000000000002"/>
  </r>
  <r>
    <n v="143"/>
    <s v="CA-2017-106180"/>
    <x v="65"/>
    <d v="2017-09-23T00:00:00"/>
    <x v="1"/>
    <s v="SH-19975"/>
    <s v="Sally Hughsby"/>
    <x v="1"/>
    <s v="United States"/>
    <x v="8"/>
    <x v="1"/>
    <n v="94122"/>
    <s v="West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x v="1"/>
    <s v="SH-19975"/>
    <s v="Sally Hughsby"/>
    <x v="1"/>
    <s v="United States"/>
    <x v="8"/>
    <x v="1"/>
    <n v="94122"/>
    <s v="West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x v="1"/>
    <s v="SG-20080"/>
    <s v="Sandra Glassco"/>
    <x v="0"/>
    <s v="United States"/>
    <x v="44"/>
    <x v="25"/>
    <n v="64055"/>
    <s v="Central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x v="1"/>
    <s v="HA-14920"/>
    <s v="Helen Andreada"/>
    <x v="0"/>
    <s v="United States"/>
    <x v="45"/>
    <x v="1"/>
    <n v="91104"/>
    <s v="West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x v="1"/>
    <s v="MG-17680"/>
    <s v="Maureen Gastineau"/>
    <x v="2"/>
    <s v="United States"/>
    <x v="46"/>
    <x v="24"/>
    <n v="43055"/>
    <s v="East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x v="1"/>
    <s v="JE-16165"/>
    <s v="Justin Ellison"/>
    <x v="1"/>
    <s v="United States"/>
    <x v="47"/>
    <x v="6"/>
    <n v="53132"/>
    <s v="Central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x v="1"/>
    <s v="JE-16165"/>
    <s v="Justin Ellison"/>
    <x v="1"/>
    <s v="United States"/>
    <x v="47"/>
    <x v="6"/>
    <n v="53132"/>
    <s v="Central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x v="1"/>
    <s v="JE-16165"/>
    <s v="Justin Ellison"/>
    <x v="1"/>
    <s v="United States"/>
    <x v="47"/>
    <x v="6"/>
    <n v="53132"/>
    <s v="Central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x v="1"/>
    <s v="JE-16165"/>
    <s v="Justin Ellison"/>
    <x v="1"/>
    <s v="United States"/>
    <x v="47"/>
    <x v="6"/>
    <n v="53132"/>
    <s v="Central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x v="2"/>
    <s v="TW-21025"/>
    <s v="Tamara Willingham"/>
    <x v="2"/>
    <s v="United States"/>
    <x v="48"/>
    <x v="16"/>
    <n v="85254"/>
    <s v="West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x v="2"/>
    <s v="TW-21025"/>
    <s v="Tamara Willingham"/>
    <x v="2"/>
    <s v="United States"/>
    <x v="48"/>
    <x v="16"/>
    <n v="85254"/>
    <s v="West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x v="2"/>
    <s v="SP-20650"/>
    <s v="Stephanie Phelps"/>
    <x v="1"/>
    <s v="United States"/>
    <x v="49"/>
    <x v="1"/>
    <n v="95123"/>
    <s v="West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x v="2"/>
    <s v="SP-20650"/>
    <s v="Stephanie Phelps"/>
    <x v="1"/>
    <s v="United States"/>
    <x v="49"/>
    <x v="1"/>
    <n v="95123"/>
    <s v="West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x v="2"/>
    <s v="SP-20650"/>
    <s v="Stephanie Phelps"/>
    <x v="1"/>
    <s v="United States"/>
    <x v="49"/>
    <x v="1"/>
    <n v="95123"/>
    <s v="West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x v="1"/>
    <s v="NK-18490"/>
    <s v="Neil Knudson"/>
    <x v="2"/>
    <s v="United States"/>
    <x v="4"/>
    <x v="4"/>
    <n v="98105"/>
    <s v="West"/>
    <s v="OFF-AR-10001547"/>
    <x v="1"/>
    <x v="6"/>
    <s v="Newell 311"/>
    <n v="6.63"/>
    <n v="3"/>
    <n v="0"/>
    <n v="1.7901"/>
  </r>
  <r>
    <n v="158"/>
    <s v="CA-2014-104269"/>
    <x v="72"/>
    <d v="2014-03-06T00:00:00"/>
    <x v="0"/>
    <s v="DB-13060"/>
    <s v="Dave Brooks"/>
    <x v="0"/>
    <s v="United States"/>
    <x v="4"/>
    <x v="4"/>
    <n v="98115"/>
    <s v="West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x v="1"/>
    <s v="NP-18670"/>
    <s v="Nora Paige"/>
    <x v="0"/>
    <s v="United States"/>
    <x v="50"/>
    <x v="26"/>
    <n v="73034"/>
    <s v="Central"/>
    <s v="OFF-LA-10002475"/>
    <x v="1"/>
    <x v="2"/>
    <s v="Avery 519"/>
    <n v="14.62"/>
    <n v="2"/>
    <n v="0"/>
    <n v="6.8714000000000004"/>
  </r>
  <r>
    <n v="160"/>
    <s v="CA-2016-114104"/>
    <x v="73"/>
    <d v="2016-11-24T00:00:00"/>
    <x v="1"/>
    <s v="NP-18670"/>
    <s v="Nora Paige"/>
    <x v="0"/>
    <s v="United States"/>
    <x v="50"/>
    <x v="26"/>
    <n v="73034"/>
    <s v="Central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x v="2"/>
    <s v="TT-21070"/>
    <s v="Ted Trevino"/>
    <x v="0"/>
    <s v="United States"/>
    <x v="1"/>
    <x v="1"/>
    <n v="90045"/>
    <s v="West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x v="0"/>
    <s v="EM-13960"/>
    <s v="Eric Murdock"/>
    <x v="0"/>
    <s v="United States"/>
    <x v="10"/>
    <x v="9"/>
    <n v="19134"/>
    <s v="East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x v="1"/>
    <s v="RD-19900"/>
    <s v="Ruben Dartt"/>
    <x v="0"/>
    <s v="United States"/>
    <x v="51"/>
    <x v="27"/>
    <n v="88220"/>
    <s v="West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x v="1"/>
    <s v="MJ-17740"/>
    <s v="Max Jones"/>
    <x v="0"/>
    <s v="United States"/>
    <x v="4"/>
    <x v="4"/>
    <n v="98115"/>
    <s v="West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x v="1"/>
    <s v="BM-11140"/>
    <s v="Becky Martin"/>
    <x v="0"/>
    <s v="United States"/>
    <x v="52"/>
    <x v="5"/>
    <n v="78207"/>
    <s v="Central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x v="1"/>
    <s v="BM-11140"/>
    <s v="Becky Martin"/>
    <x v="0"/>
    <s v="United States"/>
    <x v="52"/>
    <x v="5"/>
    <n v="78207"/>
    <s v="Central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x v="1"/>
    <s v="BM-11140"/>
    <s v="Becky Martin"/>
    <x v="0"/>
    <s v="United States"/>
    <x v="52"/>
    <x v="5"/>
    <n v="78207"/>
    <s v="Central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x v="1"/>
    <s v="BM-11140"/>
    <s v="Becky Martin"/>
    <x v="0"/>
    <s v="United States"/>
    <x v="52"/>
    <x v="5"/>
    <n v="78207"/>
    <s v="Central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x v="1"/>
    <s v="BM-11140"/>
    <s v="Becky Martin"/>
    <x v="0"/>
    <s v="United States"/>
    <x v="52"/>
    <x v="5"/>
    <n v="78207"/>
    <s v="Central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x v="1"/>
    <s v="BM-11140"/>
    <s v="Becky Martin"/>
    <x v="0"/>
    <s v="United States"/>
    <x v="52"/>
    <x v="5"/>
    <n v="78207"/>
    <s v="Central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x v="1"/>
    <s v="BM-11140"/>
    <s v="Becky Martin"/>
    <x v="0"/>
    <s v="United States"/>
    <x v="52"/>
    <x v="5"/>
    <n v="78207"/>
    <s v="Central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x v="1"/>
    <s v="CS-12130"/>
    <s v="Chad Sievert"/>
    <x v="0"/>
    <s v="United States"/>
    <x v="1"/>
    <x v="1"/>
    <n v="90004"/>
    <s v="West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x v="1"/>
    <s v="CS-12130"/>
    <s v="Chad Sievert"/>
    <x v="0"/>
    <s v="United States"/>
    <x v="1"/>
    <x v="1"/>
    <n v="90004"/>
    <s v="West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x v="1"/>
    <s v="CS-12130"/>
    <s v="Chad Sievert"/>
    <x v="0"/>
    <s v="United States"/>
    <x v="1"/>
    <x v="1"/>
    <n v="90004"/>
    <s v="West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x v="1"/>
    <s v="JB-15400"/>
    <s v="Jennifer Braxton"/>
    <x v="1"/>
    <s v="United States"/>
    <x v="22"/>
    <x v="10"/>
    <n v="60623"/>
    <s v="Central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x v="1"/>
    <s v="JB-15400"/>
    <s v="Jennifer Braxton"/>
    <x v="1"/>
    <s v="United States"/>
    <x v="22"/>
    <x v="10"/>
    <n v="60623"/>
    <s v="Central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x v="0"/>
    <s v="SJ-20500"/>
    <s v="Shirley Jackson"/>
    <x v="0"/>
    <s v="United States"/>
    <x v="12"/>
    <x v="5"/>
    <n v="77036"/>
    <s v="Central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x v="0"/>
    <s v="JE-15745"/>
    <s v="Joel Eaton"/>
    <x v="0"/>
    <s v="United States"/>
    <x v="46"/>
    <x v="24"/>
    <n v="43055"/>
    <s v="East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x v="0"/>
    <s v="JE-15745"/>
    <s v="Joel Eaton"/>
    <x v="0"/>
    <s v="United States"/>
    <x v="46"/>
    <x v="24"/>
    <n v="43055"/>
    <s v="East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x v="1"/>
    <s v="JK-15640"/>
    <s v="Jim Kriz"/>
    <x v="2"/>
    <s v="United States"/>
    <x v="20"/>
    <x v="15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x v="0"/>
    <s v="DK-13150"/>
    <s v="David Kendrick"/>
    <x v="1"/>
    <s v="United States"/>
    <x v="27"/>
    <x v="10"/>
    <n v="62521"/>
    <s v="Central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x v="0"/>
    <s v="DK-13150"/>
    <s v="David Kendrick"/>
    <x v="1"/>
    <s v="United States"/>
    <x v="27"/>
    <x v="10"/>
    <n v="62521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x v="0"/>
    <s v="RM-19675"/>
    <s v="Robert Marley"/>
    <x v="2"/>
    <s v="United States"/>
    <x v="53"/>
    <x v="28"/>
    <n v="71203"/>
    <s v="South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x v="0"/>
    <s v="RM-19675"/>
    <s v="Robert Marley"/>
    <x v="2"/>
    <s v="United States"/>
    <x v="53"/>
    <x v="28"/>
    <n v="71203"/>
    <s v="South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x v="0"/>
    <s v="RM-19675"/>
    <s v="Robert Marley"/>
    <x v="2"/>
    <s v="United States"/>
    <x v="53"/>
    <x v="28"/>
    <n v="71203"/>
    <s v="South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x v="1"/>
    <s v="SK-19990"/>
    <s v="Sally Knutson"/>
    <x v="0"/>
    <s v="United States"/>
    <x v="54"/>
    <x v="29"/>
    <n v="6824"/>
    <s v="East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x v="1"/>
    <s v="FM-14290"/>
    <s v="Frank Merwin"/>
    <x v="2"/>
    <s v="United States"/>
    <x v="1"/>
    <x v="1"/>
    <n v="90032"/>
    <s v="West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x v="1"/>
    <s v="AM-10360"/>
    <s v="Alice McCarthy"/>
    <x v="1"/>
    <s v="United States"/>
    <x v="55"/>
    <x v="5"/>
    <n v="75051"/>
    <s v="Central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x v="1"/>
    <s v="AM-10360"/>
    <s v="Alice McCarthy"/>
    <x v="1"/>
    <s v="United States"/>
    <x v="55"/>
    <x v="5"/>
    <n v="75051"/>
    <s v="Central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x v="2"/>
    <s v="MP-17470"/>
    <s v="Mark Packer"/>
    <x v="2"/>
    <s v="United States"/>
    <x v="20"/>
    <x v="15"/>
    <n v="10035"/>
    <s v="East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x v="2"/>
    <s v="MP-17470"/>
    <s v="Mark Packer"/>
    <x v="2"/>
    <s v="United States"/>
    <x v="20"/>
    <x v="15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x v="2"/>
    <s v="MP-17470"/>
    <s v="Mark Packer"/>
    <x v="2"/>
    <s v="United States"/>
    <x v="20"/>
    <x v="15"/>
    <n v="10035"/>
    <s v="East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x v="2"/>
    <s v="MP-17470"/>
    <s v="Mark Packer"/>
    <x v="2"/>
    <s v="United States"/>
    <x v="20"/>
    <x v="15"/>
    <n v="10035"/>
    <s v="East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x v="2"/>
    <s v="MP-17470"/>
    <s v="Mark Packer"/>
    <x v="2"/>
    <s v="United States"/>
    <x v="20"/>
    <x v="15"/>
    <n v="10035"/>
    <s v="East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x v="1"/>
    <s v="MZ-17515"/>
    <s v="Mary Zewe"/>
    <x v="1"/>
    <s v="United States"/>
    <x v="56"/>
    <x v="1"/>
    <n v="92374"/>
    <s v="West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x v="1"/>
    <s v="CB-12025"/>
    <s v="Cassandra Brandow"/>
    <x v="0"/>
    <s v="United States"/>
    <x v="57"/>
    <x v="24"/>
    <n v="45011"/>
    <s v="East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x v="1"/>
    <s v="CB-12025"/>
    <s v="Cassandra Brandow"/>
    <x v="0"/>
    <s v="United States"/>
    <x v="57"/>
    <x v="24"/>
    <n v="45011"/>
    <s v="East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x v="1"/>
    <s v="VM-21685"/>
    <s v="Valerie Mitchum"/>
    <x v="2"/>
    <s v="United States"/>
    <x v="58"/>
    <x v="30"/>
    <n v="7090"/>
    <s v="East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x v="1"/>
    <s v="FH-14365"/>
    <s v="Fred Hopkins"/>
    <x v="1"/>
    <s v="United States"/>
    <x v="10"/>
    <x v="9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x v="1"/>
    <s v="FH-14365"/>
    <s v="Fred Hopkins"/>
    <x v="1"/>
    <s v="United States"/>
    <x v="10"/>
    <x v="9"/>
    <n v="19120"/>
    <s v="East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x v="1"/>
    <s v="MB-17305"/>
    <s v="Maria Bertelson"/>
    <x v="0"/>
    <s v="United States"/>
    <x v="59"/>
    <x v="24"/>
    <n v="44312"/>
    <s v="East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x v="2"/>
    <s v="BS-11755"/>
    <s v="Bruce Stewart"/>
    <x v="0"/>
    <s v="United States"/>
    <x v="60"/>
    <x v="22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x v="2"/>
    <s v="BS-11755"/>
    <s v="Bruce Stewart"/>
    <x v="0"/>
    <s v="United States"/>
    <x v="60"/>
    <x v="22"/>
    <n v="80219"/>
    <s v="West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x v="0"/>
    <s v="LC-17140"/>
    <s v="Logan Currie"/>
    <x v="0"/>
    <s v="United States"/>
    <x v="61"/>
    <x v="5"/>
    <n v="75220"/>
    <s v="Central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x v="1"/>
    <s v="HK-14890"/>
    <s v="Heather Kirkland"/>
    <x v="1"/>
    <s v="United States"/>
    <x v="47"/>
    <x v="18"/>
    <n v="37064"/>
    <s v="South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x v="1"/>
    <s v="LE-16810"/>
    <s v="Laurel Elliston"/>
    <x v="0"/>
    <s v="United States"/>
    <x v="62"/>
    <x v="1"/>
    <n v="90604"/>
    <s v="West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x v="1"/>
    <s v="JH-15985"/>
    <s v="Joseph Holt"/>
    <x v="0"/>
    <s v="United States"/>
    <x v="63"/>
    <x v="12"/>
    <n v="48601"/>
    <s v="Central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x v="1"/>
    <s v="JH-15985"/>
    <s v="Joseph Holt"/>
    <x v="0"/>
    <s v="United States"/>
    <x v="63"/>
    <x v="12"/>
    <n v="48601"/>
    <s v="Central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x v="1"/>
    <s v="JH-15985"/>
    <s v="Joseph Holt"/>
    <x v="0"/>
    <s v="United States"/>
    <x v="63"/>
    <x v="12"/>
    <n v="48601"/>
    <s v="Central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x v="1"/>
    <s v="JH-15985"/>
    <s v="Joseph Holt"/>
    <x v="0"/>
    <s v="United States"/>
    <x v="63"/>
    <x v="12"/>
    <n v="48601"/>
    <s v="Central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x v="1"/>
    <s v="JH-15985"/>
    <s v="Joseph Holt"/>
    <x v="0"/>
    <s v="United States"/>
    <x v="63"/>
    <x v="12"/>
    <n v="48601"/>
    <s v="Central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x v="0"/>
    <s v="MS-17980"/>
    <s v="Michael Stewart"/>
    <x v="1"/>
    <s v="United States"/>
    <x v="61"/>
    <x v="5"/>
    <n v="75220"/>
    <s v="Central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x v="1"/>
    <s v="VW-21775"/>
    <s v="Victoria Wilson"/>
    <x v="1"/>
    <s v="United States"/>
    <x v="64"/>
    <x v="24"/>
    <n v="44256"/>
    <s v="East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x v="1"/>
    <s v="VW-21775"/>
    <s v="Victoria Wilson"/>
    <x v="1"/>
    <s v="United States"/>
    <x v="64"/>
    <x v="24"/>
    <n v="44256"/>
    <s v="East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x v="1"/>
    <s v="VW-21775"/>
    <s v="Victoria Wilson"/>
    <x v="1"/>
    <s v="United States"/>
    <x v="64"/>
    <x v="24"/>
    <n v="44256"/>
    <s v="East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x v="1"/>
    <s v="VW-21775"/>
    <s v="Victoria Wilson"/>
    <x v="1"/>
    <s v="United States"/>
    <x v="64"/>
    <x v="24"/>
    <n v="44256"/>
    <s v="East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x v="1"/>
    <s v="VW-21775"/>
    <s v="Victoria Wilson"/>
    <x v="1"/>
    <s v="United States"/>
    <x v="64"/>
    <x v="24"/>
    <n v="44256"/>
    <s v="East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x v="1"/>
    <s v="JH-15910"/>
    <s v="Jonathan Howell"/>
    <x v="0"/>
    <s v="United States"/>
    <x v="1"/>
    <x v="1"/>
    <n v="90032"/>
    <s v="West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x v="1"/>
    <s v="JH-15910"/>
    <s v="Jonathan Howell"/>
    <x v="0"/>
    <s v="United States"/>
    <x v="1"/>
    <x v="1"/>
    <n v="90032"/>
    <s v="West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x v="2"/>
    <s v="JB-15925"/>
    <s v="Joni Blumstein"/>
    <x v="0"/>
    <s v="United States"/>
    <x v="65"/>
    <x v="24"/>
    <n v="43017"/>
    <s v="East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x v="2"/>
    <s v="JB-15925"/>
    <s v="Joni Blumstein"/>
    <x v="0"/>
    <s v="United States"/>
    <x v="65"/>
    <x v="24"/>
    <n v="43017"/>
    <s v="East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x v="2"/>
    <s v="JB-15925"/>
    <s v="Joni Blumstein"/>
    <x v="0"/>
    <s v="United States"/>
    <x v="65"/>
    <x v="24"/>
    <n v="43017"/>
    <s v="East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x v="2"/>
    <s v="JB-15925"/>
    <s v="Joni Blumstein"/>
    <x v="0"/>
    <s v="United States"/>
    <x v="65"/>
    <x v="24"/>
    <n v="43017"/>
    <s v="East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x v="2"/>
    <s v="JB-15925"/>
    <s v="Joni Blumstein"/>
    <x v="0"/>
    <s v="United States"/>
    <x v="65"/>
    <x v="24"/>
    <n v="43017"/>
    <s v="East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x v="2"/>
    <s v="JB-15925"/>
    <s v="Joni Blumstein"/>
    <x v="0"/>
    <s v="United States"/>
    <x v="65"/>
    <x v="24"/>
    <n v="43017"/>
    <s v="East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x v="1"/>
    <s v="DS-13180"/>
    <s v="David Smith"/>
    <x v="1"/>
    <s v="United States"/>
    <x v="66"/>
    <x v="12"/>
    <n v="48227"/>
    <s v="Central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x v="1"/>
    <s v="DS-13180"/>
    <s v="David Smith"/>
    <x v="1"/>
    <s v="United States"/>
    <x v="66"/>
    <x v="12"/>
    <n v="48227"/>
    <s v="Central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x v="1"/>
    <s v="DS-13180"/>
    <s v="David Smith"/>
    <x v="1"/>
    <s v="United States"/>
    <x v="66"/>
    <x v="12"/>
    <n v="48227"/>
    <s v="Central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x v="1"/>
    <s v="VD-21670"/>
    <s v="Valerie Dominguez"/>
    <x v="0"/>
    <s v="United States"/>
    <x v="29"/>
    <x v="18"/>
    <n v="38401"/>
    <s v="South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x v="1"/>
    <s v="VD-21670"/>
    <s v="Valerie Dominguez"/>
    <x v="0"/>
    <s v="United States"/>
    <x v="29"/>
    <x v="18"/>
    <n v="38401"/>
    <s v="South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x v="1"/>
    <s v="EA-14035"/>
    <s v="Erin Ashbrook"/>
    <x v="1"/>
    <s v="United States"/>
    <x v="35"/>
    <x v="3"/>
    <n v="28205"/>
    <s v="South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x v="1"/>
    <s v="CS-12400"/>
    <s v="Christopher Schild"/>
    <x v="2"/>
    <s v="United States"/>
    <x v="67"/>
    <x v="2"/>
    <n v="33614"/>
    <s v="South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x v="1"/>
    <s v="CS-12400"/>
    <s v="Christopher Schild"/>
    <x v="2"/>
    <s v="United States"/>
    <x v="67"/>
    <x v="2"/>
    <n v="33614"/>
    <s v="South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x v="1"/>
    <s v="CS-12400"/>
    <s v="Christopher Schild"/>
    <x v="2"/>
    <s v="United States"/>
    <x v="67"/>
    <x v="2"/>
    <n v="33614"/>
    <s v="South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x v="1"/>
    <s v="CS-12400"/>
    <s v="Christopher Schild"/>
    <x v="2"/>
    <s v="United States"/>
    <x v="67"/>
    <x v="2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x v="1"/>
    <s v="CS-12400"/>
    <s v="Christopher Schild"/>
    <x v="2"/>
    <s v="United States"/>
    <x v="67"/>
    <x v="2"/>
    <n v="33614"/>
    <s v="South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x v="1"/>
    <s v="DB-13120"/>
    <s v="David Bremer"/>
    <x v="1"/>
    <s v="United States"/>
    <x v="68"/>
    <x v="1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x v="0"/>
    <s v="KL-16645"/>
    <s v="Ken Lonsdale"/>
    <x v="0"/>
    <s v="United States"/>
    <x v="22"/>
    <x v="10"/>
    <n v="60610"/>
    <s v="Central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x v="0"/>
    <s v="KL-16645"/>
    <s v="Ken Lonsdale"/>
    <x v="0"/>
    <s v="United States"/>
    <x v="22"/>
    <x v="10"/>
    <n v="60610"/>
    <s v="Central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x v="0"/>
    <s v="KL-16645"/>
    <s v="Ken Lonsdale"/>
    <x v="0"/>
    <s v="United States"/>
    <x v="22"/>
    <x v="10"/>
    <n v="60610"/>
    <s v="Central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x v="0"/>
    <s v="KL-16645"/>
    <s v="Ken Lonsdale"/>
    <x v="0"/>
    <s v="United States"/>
    <x v="22"/>
    <x v="10"/>
    <n v="60610"/>
    <s v="Central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x v="0"/>
    <s v="KL-16645"/>
    <s v="Ken Lonsdale"/>
    <x v="0"/>
    <s v="United States"/>
    <x v="22"/>
    <x v="10"/>
    <n v="60610"/>
    <s v="Central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x v="0"/>
    <s v="KL-16645"/>
    <s v="Ken Lonsdale"/>
    <x v="0"/>
    <s v="United States"/>
    <x v="22"/>
    <x v="10"/>
    <n v="60610"/>
    <s v="Central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x v="0"/>
    <s v="KL-16645"/>
    <s v="Ken Lonsdale"/>
    <x v="0"/>
    <s v="United States"/>
    <x v="22"/>
    <x v="10"/>
    <n v="60610"/>
    <s v="Central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x v="0"/>
    <s v="DW-13480"/>
    <s v="Dianna Wilson"/>
    <x v="2"/>
    <s v="United States"/>
    <x v="69"/>
    <x v="11"/>
    <n v="55044"/>
    <s v="Central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x v="0"/>
    <s v="DW-13480"/>
    <s v="Dianna Wilson"/>
    <x v="2"/>
    <s v="United States"/>
    <x v="69"/>
    <x v="11"/>
    <n v="55044"/>
    <s v="Central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x v="0"/>
    <s v="DW-13480"/>
    <s v="Dianna Wilson"/>
    <x v="2"/>
    <s v="United States"/>
    <x v="69"/>
    <x v="11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x v="0"/>
    <s v="DW-13480"/>
    <s v="Dianna Wilson"/>
    <x v="2"/>
    <s v="United States"/>
    <x v="69"/>
    <x v="11"/>
    <n v="55044"/>
    <s v="Central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x v="0"/>
    <s v="DW-13480"/>
    <s v="Dianna Wilson"/>
    <x v="2"/>
    <s v="United States"/>
    <x v="69"/>
    <x v="11"/>
    <n v="55044"/>
    <s v="Central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x v="0"/>
    <s v="LH-17155"/>
    <s v="Logan Haushalter"/>
    <x v="0"/>
    <s v="United States"/>
    <x v="8"/>
    <x v="1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x v="1"/>
    <s v="KC-16540"/>
    <s v="Kelly Collister"/>
    <x v="0"/>
    <s v="United States"/>
    <x v="70"/>
    <x v="1"/>
    <n v="92037"/>
    <s v="West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x v="1"/>
    <s v="KC-16540"/>
    <s v="Kelly Collister"/>
    <x v="0"/>
    <s v="United States"/>
    <x v="70"/>
    <x v="1"/>
    <n v="92037"/>
    <s v="West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x v="2"/>
    <s v="DL-13315"/>
    <s v="Delfina Latchford"/>
    <x v="0"/>
    <s v="United States"/>
    <x v="20"/>
    <x v="15"/>
    <n v="10024"/>
    <s v="East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x v="2"/>
    <s v="DL-13315"/>
    <s v="Delfina Latchford"/>
    <x v="0"/>
    <s v="United States"/>
    <x v="20"/>
    <x v="15"/>
    <n v="10024"/>
    <s v="East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x v="1"/>
    <s v="DR-12880"/>
    <s v="Dan Reichenbach"/>
    <x v="1"/>
    <s v="United States"/>
    <x v="22"/>
    <x v="10"/>
    <n v="60623"/>
    <s v="Central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x v="1"/>
    <s v="DR-12880"/>
    <s v="Dan Reichenbach"/>
    <x v="1"/>
    <s v="United States"/>
    <x v="22"/>
    <x v="10"/>
    <n v="60623"/>
    <s v="Central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x v="1"/>
    <s v="DR-12880"/>
    <s v="Dan Reichenbach"/>
    <x v="1"/>
    <s v="United States"/>
    <x v="22"/>
    <x v="10"/>
    <n v="60623"/>
    <s v="Central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x v="1"/>
    <s v="DR-12880"/>
    <s v="Dan Reichenbach"/>
    <x v="1"/>
    <s v="United States"/>
    <x v="22"/>
    <x v="10"/>
    <n v="60623"/>
    <s v="Central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x v="0"/>
    <s v="CC-12670"/>
    <s v="Craig Carreira"/>
    <x v="0"/>
    <s v="United States"/>
    <x v="20"/>
    <x v="15"/>
    <n v="10009"/>
    <s v="East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x v="0"/>
    <s v="CC-12670"/>
    <s v="Craig Carreira"/>
    <x v="0"/>
    <s v="United States"/>
    <x v="20"/>
    <x v="15"/>
    <n v="10009"/>
    <s v="East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x v="0"/>
    <s v="CC-12670"/>
    <s v="Craig Carreira"/>
    <x v="0"/>
    <s v="United States"/>
    <x v="20"/>
    <x v="15"/>
    <n v="10009"/>
    <s v="East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x v="1"/>
    <s v="Dl-13600"/>
    <s v="Dorris liebe"/>
    <x v="1"/>
    <s v="United States"/>
    <x v="45"/>
    <x v="5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x v="0"/>
    <s v="SB-20290"/>
    <s v="Sean Braxton"/>
    <x v="1"/>
    <s v="United States"/>
    <x v="12"/>
    <x v="5"/>
    <n v="77036"/>
    <s v="Central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x v="0"/>
    <s v="SB-20290"/>
    <s v="Sean Braxton"/>
    <x v="1"/>
    <s v="United States"/>
    <x v="12"/>
    <x v="5"/>
    <n v="77036"/>
    <s v="Central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x v="1"/>
    <s v="RC-19825"/>
    <s v="Roy Collins"/>
    <x v="0"/>
    <s v="United States"/>
    <x v="22"/>
    <x v="10"/>
    <n v="60610"/>
    <s v="Central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x v="1"/>
    <s v="AH-10210"/>
    <s v="Alan Hwang"/>
    <x v="0"/>
    <s v="United States"/>
    <x v="71"/>
    <x v="1"/>
    <n v="94513"/>
    <s v="West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x v="1"/>
    <s v="CB-12535"/>
    <s v="Claudia Bergmann"/>
    <x v="1"/>
    <s v="United States"/>
    <x v="72"/>
    <x v="3"/>
    <n v="27514"/>
    <s v="South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x v="1"/>
    <s v="PG-18895"/>
    <s v="Paul Gonzalez"/>
    <x v="0"/>
    <s v="United States"/>
    <x v="73"/>
    <x v="30"/>
    <n v="7960"/>
    <s v="East"/>
    <s v="OFF-FA-10003472"/>
    <x v="1"/>
    <x v="13"/>
    <s v="Bagged Rubber Bands"/>
    <n v="7.56"/>
    <n v="6"/>
    <n v="0"/>
    <n v="0.3024"/>
  </r>
  <r>
    <n v="269"/>
    <s v="US-2017-145366"/>
    <x v="34"/>
    <d v="2017-12-13T00:00:00"/>
    <x v="1"/>
    <s v="CA-12310"/>
    <s v="Christine Abelman"/>
    <x v="1"/>
    <s v="United States"/>
    <x v="74"/>
    <x v="24"/>
    <n v="45231"/>
    <s v="East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x v="1"/>
    <s v="CA-12310"/>
    <s v="Christine Abelman"/>
    <x v="1"/>
    <s v="United States"/>
    <x v="74"/>
    <x v="24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x v="0"/>
    <s v="KH-16690"/>
    <s v="Kristen Hastings"/>
    <x v="1"/>
    <s v="United States"/>
    <x v="8"/>
    <x v="1"/>
    <n v="94110"/>
    <s v="West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x v="2"/>
    <s v="HA-14920"/>
    <s v="Helen Andreada"/>
    <x v="0"/>
    <s v="United States"/>
    <x v="8"/>
    <x v="1"/>
    <n v="94109"/>
    <s v="West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x v="2"/>
    <s v="HA-14920"/>
    <s v="Helen Andreada"/>
    <x v="0"/>
    <s v="United States"/>
    <x v="8"/>
    <x v="1"/>
    <n v="94109"/>
    <s v="West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x v="2"/>
    <s v="HA-14920"/>
    <s v="Helen Andreada"/>
    <x v="0"/>
    <s v="United States"/>
    <x v="8"/>
    <x v="1"/>
    <n v="94109"/>
    <s v="West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x v="2"/>
    <s v="BB-10990"/>
    <s v="Barry Blumstein"/>
    <x v="1"/>
    <s v="United States"/>
    <x v="75"/>
    <x v="1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x v="2"/>
    <s v="BB-10990"/>
    <s v="Barry Blumstein"/>
    <x v="1"/>
    <s v="United States"/>
    <x v="75"/>
    <x v="1"/>
    <n v="90301"/>
    <s v="West"/>
    <s v="OFF-AR-10001427"/>
    <x v="1"/>
    <x v="6"/>
    <s v="Newell 330"/>
    <n v="5.98"/>
    <n v="1"/>
    <n v="0"/>
    <n v="1.5548"/>
  </r>
  <r>
    <n v="277"/>
    <s v="CA-2017-132976"/>
    <x v="119"/>
    <d v="2017-10-17T00:00:00"/>
    <x v="1"/>
    <s v="AG-10495"/>
    <s v="Andrew Gjertsen"/>
    <x v="1"/>
    <s v="United States"/>
    <x v="10"/>
    <x v="9"/>
    <n v="19140"/>
    <s v="East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x v="1"/>
    <s v="AG-10495"/>
    <s v="Andrew Gjertsen"/>
    <x v="1"/>
    <s v="United States"/>
    <x v="10"/>
    <x v="9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x v="1"/>
    <s v="AG-10495"/>
    <s v="Andrew Gjertsen"/>
    <x v="1"/>
    <s v="United States"/>
    <x v="10"/>
    <x v="9"/>
    <n v="19140"/>
    <s v="East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x v="1"/>
    <s v="AG-10495"/>
    <s v="Andrew Gjertsen"/>
    <x v="1"/>
    <s v="United States"/>
    <x v="10"/>
    <x v="9"/>
    <n v="19140"/>
    <s v="East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x v="0"/>
    <s v="SC-20725"/>
    <s v="Steven Cartwright"/>
    <x v="0"/>
    <s v="United States"/>
    <x v="12"/>
    <x v="5"/>
    <n v="77070"/>
    <s v="Central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x v="0"/>
    <s v="SC-20725"/>
    <s v="Steven Cartwright"/>
    <x v="0"/>
    <s v="United States"/>
    <x v="12"/>
    <x v="5"/>
    <n v="77070"/>
    <s v="Central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x v="1"/>
    <s v="JO-15280"/>
    <s v="Jas O'Carroll"/>
    <x v="0"/>
    <s v="United States"/>
    <x v="1"/>
    <x v="1"/>
    <n v="90004"/>
    <s v="West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x v="1"/>
    <s v="TB-21520"/>
    <s v="Tracy Blumstein"/>
    <x v="0"/>
    <s v="United States"/>
    <x v="32"/>
    <x v="21"/>
    <n v="97206"/>
    <s v="West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x v="1"/>
    <s v="TB-21520"/>
    <s v="Tracy Blumstein"/>
    <x v="0"/>
    <s v="United States"/>
    <x v="32"/>
    <x v="21"/>
    <n v="97206"/>
    <s v="West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x v="1"/>
    <s v="TB-21520"/>
    <s v="Tracy Blumstein"/>
    <x v="0"/>
    <s v="United States"/>
    <x v="32"/>
    <x v="21"/>
    <n v="97206"/>
    <s v="West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x v="0"/>
    <s v="AH-10195"/>
    <s v="Alan Haines"/>
    <x v="1"/>
    <s v="United States"/>
    <x v="76"/>
    <x v="2"/>
    <n v="33319"/>
    <s v="South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x v="0"/>
    <s v="AH-10195"/>
    <s v="Alan Haines"/>
    <x v="1"/>
    <s v="United States"/>
    <x v="76"/>
    <x v="2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x v="0"/>
    <s v="AH-10195"/>
    <s v="Alan Haines"/>
    <x v="1"/>
    <s v="United States"/>
    <x v="76"/>
    <x v="2"/>
    <n v="33319"/>
    <s v="South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x v="0"/>
    <s v="NZ-18565"/>
    <s v="Nick Zandusky"/>
    <x v="2"/>
    <s v="United States"/>
    <x v="38"/>
    <x v="24"/>
    <n v="43229"/>
    <s v="East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x v="0"/>
    <s v="NZ-18565"/>
    <s v="Nick Zandusky"/>
    <x v="2"/>
    <s v="United States"/>
    <x v="38"/>
    <x v="24"/>
    <n v="43229"/>
    <s v="East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x v="0"/>
    <s v="NZ-18565"/>
    <s v="Nick Zandusky"/>
    <x v="2"/>
    <s v="United States"/>
    <x v="38"/>
    <x v="24"/>
    <n v="43229"/>
    <s v="East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x v="0"/>
    <s v="NZ-18565"/>
    <s v="Nick Zandusky"/>
    <x v="2"/>
    <s v="United States"/>
    <x v="38"/>
    <x v="24"/>
    <n v="43229"/>
    <s v="East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x v="2"/>
    <s v="KL-16555"/>
    <s v="Kelly Lampkin"/>
    <x v="1"/>
    <s v="United States"/>
    <x v="77"/>
    <x v="22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x v="2"/>
    <s v="KL-16555"/>
    <s v="Kelly Lampkin"/>
    <x v="1"/>
    <s v="United States"/>
    <x v="77"/>
    <x v="22"/>
    <n v="80906"/>
    <s v="West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x v="2"/>
    <s v="KL-16555"/>
    <s v="Kelly Lampkin"/>
    <x v="1"/>
    <s v="United States"/>
    <x v="77"/>
    <x v="22"/>
    <n v="80906"/>
    <s v="West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x v="2"/>
    <s v="KL-16555"/>
    <s v="Kelly Lampkin"/>
    <x v="1"/>
    <s v="United States"/>
    <x v="77"/>
    <x v="22"/>
    <n v="80906"/>
    <s v="West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x v="2"/>
    <s v="KL-16555"/>
    <s v="Kelly Lampkin"/>
    <x v="1"/>
    <s v="United States"/>
    <x v="77"/>
    <x v="22"/>
    <n v="80906"/>
    <s v="West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x v="1"/>
    <s v="JD-15895"/>
    <s v="Jonathan Doherty"/>
    <x v="1"/>
    <s v="United States"/>
    <x v="78"/>
    <x v="30"/>
    <n v="7109"/>
    <s v="East"/>
    <s v="OFF-PA-10002105"/>
    <x v="1"/>
    <x v="10"/>
    <s v="Xerox 223"/>
    <n v="32.4"/>
    <n v="5"/>
    <n v="0"/>
    <n v="15.552"/>
  </r>
  <r>
    <n v="300"/>
    <s v="CA-2016-142545"/>
    <x v="99"/>
    <d v="2016-11-03T00:00:00"/>
    <x v="1"/>
    <s v="JD-15895"/>
    <s v="Jonathan Doherty"/>
    <x v="1"/>
    <s v="United States"/>
    <x v="78"/>
    <x v="30"/>
    <n v="7109"/>
    <s v="East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x v="1"/>
    <s v="JD-15895"/>
    <s v="Jonathan Doherty"/>
    <x v="1"/>
    <s v="United States"/>
    <x v="78"/>
    <x v="30"/>
    <n v="7109"/>
    <s v="East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x v="1"/>
    <s v="JD-15895"/>
    <s v="Jonathan Doherty"/>
    <x v="1"/>
    <s v="United States"/>
    <x v="78"/>
    <x v="30"/>
    <n v="7109"/>
    <s v="East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x v="1"/>
    <s v="JD-15895"/>
    <s v="Jonathan Doherty"/>
    <x v="1"/>
    <s v="United States"/>
    <x v="78"/>
    <x v="30"/>
    <n v="7109"/>
    <s v="East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x v="1"/>
    <s v="JH-15910"/>
    <s v="Jonathan Howell"/>
    <x v="0"/>
    <s v="United States"/>
    <x v="22"/>
    <x v="10"/>
    <n v="60623"/>
    <s v="Central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x v="0"/>
    <s v="AS-10225"/>
    <s v="Alan Schoenberger"/>
    <x v="1"/>
    <s v="United States"/>
    <x v="20"/>
    <x v="15"/>
    <n v="10024"/>
    <s v="East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x v="1"/>
    <s v="KB-16600"/>
    <s v="Ken Brennan"/>
    <x v="1"/>
    <s v="United States"/>
    <x v="79"/>
    <x v="12"/>
    <n v="48180"/>
    <s v="Central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x v="1"/>
    <s v="CR-12625"/>
    <s v="Corey Roper"/>
    <x v="2"/>
    <s v="United States"/>
    <x v="80"/>
    <x v="30"/>
    <n v="8701"/>
    <s v="East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x v="1"/>
    <s v="CR-12625"/>
    <s v="Corey Roper"/>
    <x v="2"/>
    <s v="United States"/>
    <x v="80"/>
    <x v="30"/>
    <n v="8701"/>
    <s v="East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x v="2"/>
    <s v="SH-20395"/>
    <s v="Shahid Hopkins"/>
    <x v="0"/>
    <s v="United States"/>
    <x v="81"/>
    <x v="17"/>
    <n v="22204"/>
    <s v="South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x v="0"/>
    <s v="BP-11185"/>
    <s v="Ben Peterman"/>
    <x v="1"/>
    <s v="United States"/>
    <x v="82"/>
    <x v="22"/>
    <n v="80004"/>
    <s v="West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x v="0"/>
    <s v="BP-11185"/>
    <s v="Ben Peterman"/>
    <x v="1"/>
    <s v="United States"/>
    <x v="82"/>
    <x v="22"/>
    <n v="80004"/>
    <s v="West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x v="0"/>
    <s v="BP-11185"/>
    <s v="Ben Peterman"/>
    <x v="1"/>
    <s v="United States"/>
    <x v="82"/>
    <x v="22"/>
    <n v="80004"/>
    <s v="West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x v="0"/>
    <s v="BP-11185"/>
    <s v="Ben Peterman"/>
    <x v="1"/>
    <s v="United States"/>
    <x v="82"/>
    <x v="22"/>
    <n v="80004"/>
    <s v="West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x v="1"/>
    <s v="TS-21205"/>
    <s v="Thomas Seio"/>
    <x v="1"/>
    <s v="United States"/>
    <x v="83"/>
    <x v="30"/>
    <n v="7601"/>
    <s v="East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x v="1"/>
    <s v="AG-10525"/>
    <s v="Andy Gerbode"/>
    <x v="1"/>
    <s v="United States"/>
    <x v="84"/>
    <x v="2"/>
    <n v="33710"/>
    <s v="South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x v="1"/>
    <s v="AG-10525"/>
    <s v="Andy Gerbode"/>
    <x v="1"/>
    <s v="United States"/>
    <x v="84"/>
    <x v="2"/>
    <n v="33710"/>
    <s v="South"/>
    <s v="OFF-PA-10001937"/>
    <x v="1"/>
    <x v="10"/>
    <s v="Xerox 21"/>
    <n v="15.552"/>
    <n v="3"/>
    <n v="0.2"/>
    <n v="5.4432"/>
  </r>
  <r>
    <n v="317"/>
    <s v="CA-2014-164259"/>
    <x v="129"/>
    <d v="2014-12-30T00:00:00"/>
    <x v="2"/>
    <s v="SP-20860"/>
    <s v="Sung Pak"/>
    <x v="1"/>
    <s v="United States"/>
    <x v="10"/>
    <x v="9"/>
    <n v="19143"/>
    <s v="East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x v="1"/>
    <s v="NM-18445"/>
    <s v="Nathan Mautz"/>
    <x v="2"/>
    <s v="United States"/>
    <x v="20"/>
    <x v="15"/>
    <n v="10024"/>
    <s v="East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x v="1"/>
    <s v="NM-18445"/>
    <s v="Nathan Mautz"/>
    <x v="2"/>
    <s v="United States"/>
    <x v="20"/>
    <x v="15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x v="1"/>
    <s v="NM-18445"/>
    <s v="Nathan Mautz"/>
    <x v="2"/>
    <s v="United States"/>
    <x v="20"/>
    <x v="15"/>
    <n v="10024"/>
    <s v="East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x v="1"/>
    <s v="NM-18445"/>
    <s v="Nathan Mautz"/>
    <x v="2"/>
    <s v="United States"/>
    <x v="20"/>
    <x v="15"/>
    <n v="10024"/>
    <s v="East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x v="1"/>
    <s v="NM-18445"/>
    <s v="Nathan Mautz"/>
    <x v="2"/>
    <s v="United States"/>
    <x v="20"/>
    <x v="15"/>
    <n v="10024"/>
    <s v="East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x v="1"/>
    <s v="FA-14230"/>
    <s v="Frank Atkinson"/>
    <x v="1"/>
    <s v="United States"/>
    <x v="85"/>
    <x v="1"/>
    <n v="90805"/>
    <s v="West"/>
    <s v="OFF-FA-10000624"/>
    <x v="1"/>
    <x v="13"/>
    <s v="OIC Binder Clips"/>
    <n v="7.16"/>
    <n v="2"/>
    <n v="0"/>
    <n v="3.58"/>
  </r>
  <r>
    <n v="324"/>
    <s v="CA-2016-162138"/>
    <x v="131"/>
    <d v="2016-04-27T00:00:00"/>
    <x v="1"/>
    <s v="GK-14620"/>
    <s v="Grace Kelly"/>
    <x v="1"/>
    <s v="United States"/>
    <x v="86"/>
    <x v="1"/>
    <n v="92345"/>
    <s v="West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x v="1"/>
    <s v="GK-14620"/>
    <s v="Grace Kelly"/>
    <x v="1"/>
    <s v="United States"/>
    <x v="86"/>
    <x v="1"/>
    <n v="92345"/>
    <s v="West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x v="0"/>
    <s v="DJ-13510"/>
    <s v="Don Jones"/>
    <x v="1"/>
    <s v="United States"/>
    <x v="87"/>
    <x v="18"/>
    <n v="37130"/>
    <s v="South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x v="2"/>
    <s v="PO-18850"/>
    <s v="Patrick O'Brill"/>
    <x v="0"/>
    <s v="United States"/>
    <x v="10"/>
    <x v="9"/>
    <n v="19143"/>
    <s v="East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x v="2"/>
    <s v="PO-18850"/>
    <s v="Patrick O'Brill"/>
    <x v="0"/>
    <s v="United States"/>
    <x v="10"/>
    <x v="9"/>
    <n v="19143"/>
    <s v="East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x v="2"/>
    <s v="PO-18850"/>
    <s v="Patrick O'Brill"/>
    <x v="0"/>
    <s v="United States"/>
    <x v="10"/>
    <x v="9"/>
    <n v="19143"/>
    <s v="East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x v="2"/>
    <s v="PO-18850"/>
    <s v="Patrick O'Brill"/>
    <x v="0"/>
    <s v="United States"/>
    <x v="10"/>
    <x v="9"/>
    <n v="19143"/>
    <s v="East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x v="2"/>
    <s v="PO-18850"/>
    <s v="Patrick O'Brill"/>
    <x v="0"/>
    <s v="United States"/>
    <x v="10"/>
    <x v="9"/>
    <n v="19143"/>
    <s v="East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x v="0"/>
    <s v="JL-15850"/>
    <s v="John Lucas"/>
    <x v="0"/>
    <s v="United States"/>
    <x v="10"/>
    <x v="9"/>
    <n v="19134"/>
    <s v="East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x v="0"/>
    <s v="JL-15850"/>
    <s v="John Lucas"/>
    <x v="0"/>
    <s v="United States"/>
    <x v="10"/>
    <x v="9"/>
    <n v="19134"/>
    <s v="East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x v="0"/>
    <s v="JL-15850"/>
    <s v="John Lucas"/>
    <x v="0"/>
    <s v="United States"/>
    <x v="10"/>
    <x v="9"/>
    <n v="19134"/>
    <s v="East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x v="0"/>
    <s v="DB-13615"/>
    <s v="Doug Bickford"/>
    <x v="0"/>
    <s v="United States"/>
    <x v="1"/>
    <x v="1"/>
    <n v="90045"/>
    <s v="West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x v="0"/>
    <s v="DB-13615"/>
    <s v="Doug Bickford"/>
    <x v="0"/>
    <s v="United States"/>
    <x v="1"/>
    <x v="1"/>
    <n v="90045"/>
    <s v="West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x v="0"/>
    <s v="DB-13615"/>
    <s v="Doug Bickford"/>
    <x v="0"/>
    <s v="United States"/>
    <x v="1"/>
    <x v="1"/>
    <n v="90045"/>
    <s v="West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x v="1"/>
    <s v="AC-10420"/>
    <s v="Alyssa Crouse"/>
    <x v="1"/>
    <s v="United States"/>
    <x v="8"/>
    <x v="1"/>
    <n v="94122"/>
    <s v="West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x v="1"/>
    <s v="AC-10420"/>
    <s v="Alyssa Crouse"/>
    <x v="1"/>
    <s v="United States"/>
    <x v="8"/>
    <x v="1"/>
    <n v="94122"/>
    <s v="West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x v="0"/>
    <s v="KL-16645"/>
    <s v="Ken Lonsdale"/>
    <x v="0"/>
    <s v="United States"/>
    <x v="88"/>
    <x v="7"/>
    <n v="84041"/>
    <s v="West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x v="0"/>
    <s v="JD-15895"/>
    <s v="Jonathan Doherty"/>
    <x v="1"/>
    <s v="United States"/>
    <x v="10"/>
    <x v="9"/>
    <n v="19140"/>
    <s v="East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x v="0"/>
    <s v="JD-15895"/>
    <s v="Jonathan Doherty"/>
    <x v="1"/>
    <s v="United States"/>
    <x v="10"/>
    <x v="9"/>
    <n v="19140"/>
    <s v="East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x v="0"/>
    <s v="JD-15895"/>
    <s v="Jonathan Doherty"/>
    <x v="1"/>
    <s v="United States"/>
    <x v="10"/>
    <x v="9"/>
    <n v="19140"/>
    <s v="East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x v="0"/>
    <s v="JD-15895"/>
    <s v="Jonathan Doherty"/>
    <x v="1"/>
    <s v="United States"/>
    <x v="10"/>
    <x v="9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x v="1"/>
    <s v="CS-12130"/>
    <s v="Chad Sievert"/>
    <x v="0"/>
    <s v="United States"/>
    <x v="89"/>
    <x v="5"/>
    <n v="78745"/>
    <s v="Central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x v="1"/>
    <s v="CC-12550"/>
    <s v="Clay Cheatham"/>
    <x v="0"/>
    <s v="United States"/>
    <x v="8"/>
    <x v="1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x v="1"/>
    <s v="TD-20995"/>
    <s v="Tamara Dahlen"/>
    <x v="0"/>
    <s v="United States"/>
    <x v="90"/>
    <x v="31"/>
    <n v="1852"/>
    <s v="East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x v="1"/>
    <s v="TD-20995"/>
    <s v="Tamara Dahlen"/>
    <x v="0"/>
    <s v="United States"/>
    <x v="90"/>
    <x v="31"/>
    <n v="1852"/>
    <s v="East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x v="1"/>
    <s v="TD-20995"/>
    <s v="Tamara Dahlen"/>
    <x v="0"/>
    <s v="United States"/>
    <x v="90"/>
    <x v="31"/>
    <n v="1852"/>
    <s v="East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x v="2"/>
    <s v="AB-10060"/>
    <s v="Adam Bellavance"/>
    <x v="2"/>
    <s v="United States"/>
    <x v="20"/>
    <x v="15"/>
    <n v="10009"/>
    <s v="East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x v="2"/>
    <s v="AB-10060"/>
    <s v="Adam Bellavance"/>
    <x v="2"/>
    <s v="United States"/>
    <x v="20"/>
    <x v="15"/>
    <n v="10009"/>
    <s v="East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x v="2"/>
    <s v="AB-10060"/>
    <s v="Adam Bellavance"/>
    <x v="2"/>
    <s v="United States"/>
    <x v="20"/>
    <x v="15"/>
    <n v="10009"/>
    <s v="East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x v="2"/>
    <s v="AB-10060"/>
    <s v="Adam Bellavance"/>
    <x v="2"/>
    <s v="United States"/>
    <x v="20"/>
    <x v="15"/>
    <n v="10009"/>
    <s v="East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x v="2"/>
    <s v="AB-10060"/>
    <s v="Adam Bellavance"/>
    <x v="2"/>
    <s v="United States"/>
    <x v="20"/>
    <x v="15"/>
    <n v="10009"/>
    <s v="East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x v="1"/>
    <s v="JL-15505"/>
    <s v="Jeremy Lonsdale"/>
    <x v="0"/>
    <s v="United States"/>
    <x v="20"/>
    <x v="15"/>
    <n v="10035"/>
    <s v="East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x v="1"/>
    <s v="JL-15505"/>
    <s v="Jeremy Lonsdale"/>
    <x v="0"/>
    <s v="United States"/>
    <x v="20"/>
    <x v="15"/>
    <n v="10035"/>
    <s v="East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x v="1"/>
    <s v="JL-15505"/>
    <s v="Jeremy Lonsdale"/>
    <x v="0"/>
    <s v="United States"/>
    <x v="20"/>
    <x v="15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x v="1"/>
    <s v="JL-15505"/>
    <s v="Jeremy Lonsdale"/>
    <x v="0"/>
    <s v="United States"/>
    <x v="20"/>
    <x v="15"/>
    <n v="10035"/>
    <s v="East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x v="1"/>
    <s v="HK-14890"/>
    <s v="Heather Kirkland"/>
    <x v="1"/>
    <s v="United States"/>
    <x v="35"/>
    <x v="3"/>
    <n v="28205"/>
    <s v="South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x v="2"/>
    <s v="VB-21745"/>
    <s v="Victoria Brennan"/>
    <x v="1"/>
    <s v="United States"/>
    <x v="38"/>
    <x v="32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x v="2"/>
    <s v="VB-21745"/>
    <s v="Victoria Brennan"/>
    <x v="1"/>
    <s v="United States"/>
    <x v="38"/>
    <x v="32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x v="1"/>
    <s v="KW-16435"/>
    <s v="Katrina Willman"/>
    <x v="0"/>
    <s v="United States"/>
    <x v="20"/>
    <x v="15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x v="1"/>
    <s v="KW-16435"/>
    <s v="Katrina Willman"/>
    <x v="0"/>
    <s v="United States"/>
    <x v="20"/>
    <x v="15"/>
    <n v="10009"/>
    <s v="East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x v="1"/>
    <s v="KW-16435"/>
    <s v="Katrina Willman"/>
    <x v="0"/>
    <s v="United States"/>
    <x v="20"/>
    <x v="15"/>
    <n v="10009"/>
    <s v="East"/>
    <s v="OFF-AR-10003732"/>
    <x v="1"/>
    <x v="6"/>
    <s v="Newell 333"/>
    <n v="5.56"/>
    <n v="2"/>
    <n v="0"/>
    <n v="1.4456"/>
  </r>
  <r>
    <n v="365"/>
    <s v="CA-2017-144904"/>
    <x v="145"/>
    <d v="2017-10-01T00:00:00"/>
    <x v="1"/>
    <s v="KW-16435"/>
    <s v="Katrina Willman"/>
    <x v="0"/>
    <s v="United States"/>
    <x v="20"/>
    <x v="15"/>
    <n v="10009"/>
    <s v="East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x v="1"/>
    <s v="JD-16060"/>
    <s v="Julia Dunbar"/>
    <x v="0"/>
    <s v="United States"/>
    <x v="8"/>
    <x v="1"/>
    <n v="94109"/>
    <s v="West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x v="3"/>
    <s v="MK-17905"/>
    <s v="Michael Kennedy"/>
    <x v="1"/>
    <s v="United States"/>
    <x v="91"/>
    <x v="29"/>
    <n v="6040"/>
    <s v="East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x v="3"/>
    <s v="MK-17905"/>
    <s v="Michael Kennedy"/>
    <x v="1"/>
    <s v="United States"/>
    <x v="91"/>
    <x v="29"/>
    <n v="6040"/>
    <s v="East"/>
    <s v="OFF-SU-10001225"/>
    <x v="1"/>
    <x v="14"/>
    <s v="Staple remover"/>
    <n v="7.36"/>
    <n v="2"/>
    <n v="0"/>
    <n v="0.1472"/>
  </r>
  <r>
    <n v="369"/>
    <s v="CA-2016-155516"/>
    <x v="147"/>
    <d v="2016-10-21T00:00:00"/>
    <x v="3"/>
    <s v="MK-17905"/>
    <s v="Michael Kennedy"/>
    <x v="1"/>
    <s v="United States"/>
    <x v="91"/>
    <x v="29"/>
    <n v="6040"/>
    <s v="East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x v="3"/>
    <s v="MK-17905"/>
    <s v="Michael Kennedy"/>
    <x v="1"/>
    <s v="United States"/>
    <x v="91"/>
    <x v="29"/>
    <n v="6040"/>
    <s v="East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x v="1"/>
    <s v="GT-14755"/>
    <s v="Guy Thornton"/>
    <x v="0"/>
    <s v="United States"/>
    <x v="92"/>
    <x v="5"/>
    <n v="78550"/>
    <s v="Central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x v="1"/>
    <s v="GT-14755"/>
    <s v="Guy Thornton"/>
    <x v="0"/>
    <s v="United States"/>
    <x v="92"/>
    <x v="5"/>
    <n v="78550"/>
    <s v="Central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x v="1"/>
    <s v="AG-10900"/>
    <s v="Arthur Gainer"/>
    <x v="0"/>
    <s v="United States"/>
    <x v="93"/>
    <x v="16"/>
    <n v="85705"/>
    <s v="West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x v="1"/>
    <s v="AG-10900"/>
    <s v="Arthur Gainer"/>
    <x v="0"/>
    <s v="United States"/>
    <x v="93"/>
    <x v="16"/>
    <n v="85705"/>
    <s v="West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x v="1"/>
    <s v="AG-10900"/>
    <s v="Arthur Gainer"/>
    <x v="0"/>
    <s v="United States"/>
    <x v="93"/>
    <x v="16"/>
    <n v="85705"/>
    <s v="West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x v="1"/>
    <s v="AG-10900"/>
    <s v="Arthur Gainer"/>
    <x v="0"/>
    <s v="United States"/>
    <x v="93"/>
    <x v="16"/>
    <n v="85705"/>
    <s v="West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x v="2"/>
    <s v="MM-18280"/>
    <s v="Muhammed MacIntyre"/>
    <x v="1"/>
    <s v="United States"/>
    <x v="94"/>
    <x v="10"/>
    <n v="62301"/>
    <s v="Central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x v="1"/>
    <s v="AR-10405"/>
    <s v="Allen Rosenblatt"/>
    <x v="1"/>
    <s v="United States"/>
    <x v="47"/>
    <x v="31"/>
    <n v="2038"/>
    <s v="East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x v="1"/>
    <s v="RA-19915"/>
    <s v="Russell Applegate"/>
    <x v="0"/>
    <s v="United States"/>
    <x v="12"/>
    <x v="5"/>
    <n v="77095"/>
    <s v="Central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x v="1"/>
    <s v="RA-19915"/>
    <s v="Russell Applegate"/>
    <x v="0"/>
    <s v="United States"/>
    <x v="12"/>
    <x v="5"/>
    <n v="77095"/>
    <s v="Central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x v="1"/>
    <s v="RA-19915"/>
    <s v="Russell Applegate"/>
    <x v="0"/>
    <s v="United States"/>
    <x v="12"/>
    <x v="5"/>
    <n v="77095"/>
    <s v="Central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x v="2"/>
    <s v="AS-10285"/>
    <s v="Alejandro Savely"/>
    <x v="1"/>
    <s v="United States"/>
    <x v="8"/>
    <x v="1"/>
    <n v="94109"/>
    <s v="West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x v="2"/>
    <s v="AS-10285"/>
    <s v="Alejandro Savely"/>
    <x v="1"/>
    <s v="United States"/>
    <x v="8"/>
    <x v="1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x v="0"/>
    <s v="LA-16780"/>
    <s v="Laura Armstrong"/>
    <x v="1"/>
    <s v="United States"/>
    <x v="79"/>
    <x v="12"/>
    <n v="48180"/>
    <s v="Central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x v="1"/>
    <s v="DO-13435"/>
    <s v="Denny Ordway"/>
    <x v="0"/>
    <s v="United States"/>
    <x v="95"/>
    <x v="2"/>
    <n v="33024"/>
    <s v="South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x v="1"/>
    <s v="DO-13435"/>
    <s v="Denny Ordway"/>
    <x v="0"/>
    <s v="United States"/>
    <x v="95"/>
    <x v="2"/>
    <n v="33024"/>
    <s v="South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x v="1"/>
    <s v="DK-13225"/>
    <s v="Dean Katz"/>
    <x v="1"/>
    <s v="United States"/>
    <x v="10"/>
    <x v="9"/>
    <n v="19140"/>
    <s v="East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x v="1"/>
    <s v="DK-13225"/>
    <s v="Dean Katz"/>
    <x v="1"/>
    <s v="United States"/>
    <x v="10"/>
    <x v="9"/>
    <n v="19140"/>
    <s v="East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x v="2"/>
    <s v="NG-18430"/>
    <s v="Nathan Gelder"/>
    <x v="0"/>
    <s v="United States"/>
    <x v="74"/>
    <x v="24"/>
    <n v="45231"/>
    <s v="East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x v="1"/>
    <s v="MV-18190"/>
    <s v="Mike Vittorini"/>
    <x v="0"/>
    <s v="United States"/>
    <x v="20"/>
    <x v="15"/>
    <n v="10009"/>
    <s v="East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x v="1"/>
    <s v="MV-18190"/>
    <s v="Mike Vittorini"/>
    <x v="0"/>
    <s v="United States"/>
    <x v="20"/>
    <x v="15"/>
    <n v="10009"/>
    <s v="East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x v="0"/>
    <s v="JG-15115"/>
    <s v="Jack Garza"/>
    <x v="0"/>
    <s v="United States"/>
    <x v="96"/>
    <x v="4"/>
    <n v="98198"/>
    <s v="West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x v="0"/>
    <s v="JG-15115"/>
    <s v="Jack Garza"/>
    <x v="0"/>
    <s v="United States"/>
    <x v="96"/>
    <x v="4"/>
    <n v="98198"/>
    <s v="West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x v="0"/>
    <s v="BP-11095"/>
    <s v="Bart Pistole"/>
    <x v="1"/>
    <s v="United States"/>
    <x v="97"/>
    <x v="10"/>
    <n v="61604"/>
    <s v="Central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x v="1"/>
    <s v="VP-21730"/>
    <s v="Victor Preis"/>
    <x v="2"/>
    <s v="United States"/>
    <x v="98"/>
    <x v="33"/>
    <n v="89115"/>
    <s v="West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x v="0"/>
    <s v="SS-20140"/>
    <s v="Saphhira Shifley"/>
    <x v="1"/>
    <s v="United States"/>
    <x v="99"/>
    <x v="34"/>
    <n v="2886"/>
    <s v="East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x v="0"/>
    <s v="SS-20140"/>
    <s v="Saphhira Shifley"/>
    <x v="1"/>
    <s v="United States"/>
    <x v="99"/>
    <x v="34"/>
    <n v="2886"/>
    <s v="East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x v="1"/>
    <s v="HP-14815"/>
    <s v="Harold Pawlan"/>
    <x v="2"/>
    <s v="United States"/>
    <x v="25"/>
    <x v="12"/>
    <n v="49201"/>
    <s v="Central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x v="0"/>
    <s v="AG-10675"/>
    <s v="Anna Gayman"/>
    <x v="0"/>
    <s v="United States"/>
    <x v="12"/>
    <x v="5"/>
    <n v="77036"/>
    <s v="Central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x v="0"/>
    <s v="AG-10675"/>
    <s v="Anna Gayman"/>
    <x v="0"/>
    <s v="United States"/>
    <x v="12"/>
    <x v="5"/>
    <n v="77036"/>
    <s v="Central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x v="0"/>
    <s v="AG-10675"/>
    <s v="Anna Gayman"/>
    <x v="0"/>
    <s v="United States"/>
    <x v="12"/>
    <x v="5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x v="0"/>
    <s v="AG-10675"/>
    <s v="Anna Gayman"/>
    <x v="0"/>
    <s v="United States"/>
    <x v="12"/>
    <x v="5"/>
    <n v="77036"/>
    <s v="Central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x v="2"/>
    <s v="LF-17185"/>
    <s v="Luke Foster"/>
    <x v="0"/>
    <s v="United States"/>
    <x v="100"/>
    <x v="2"/>
    <n v="33180"/>
    <s v="South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x v="1"/>
    <s v="SP-20650"/>
    <s v="Stephanie Phelps"/>
    <x v="1"/>
    <s v="United States"/>
    <x v="40"/>
    <x v="3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x v="1"/>
    <s v="RF-19840"/>
    <s v="Roy Französisch"/>
    <x v="0"/>
    <s v="United States"/>
    <x v="20"/>
    <x v="15"/>
    <n v="10024"/>
    <s v="East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x v="1"/>
    <s v="KH-16510"/>
    <s v="Keith Herrera"/>
    <x v="0"/>
    <s v="United States"/>
    <x v="8"/>
    <x v="1"/>
    <n v="94110"/>
    <s v="West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x v="1"/>
    <s v="KH-16510"/>
    <s v="Keith Herrera"/>
    <x v="0"/>
    <s v="United States"/>
    <x v="8"/>
    <x v="1"/>
    <n v="94110"/>
    <s v="West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x v="1"/>
    <s v="KH-16510"/>
    <s v="Keith Herrera"/>
    <x v="0"/>
    <s v="United States"/>
    <x v="8"/>
    <x v="1"/>
    <n v="94110"/>
    <s v="West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x v="1"/>
    <s v="KH-16510"/>
    <s v="Keith Herrera"/>
    <x v="0"/>
    <s v="United States"/>
    <x v="8"/>
    <x v="1"/>
    <n v="94110"/>
    <s v="West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x v="1"/>
    <s v="KH-16510"/>
    <s v="Keith Herrera"/>
    <x v="0"/>
    <s v="United States"/>
    <x v="8"/>
    <x v="1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x v="1"/>
    <s v="KH-16510"/>
    <s v="Keith Herrera"/>
    <x v="0"/>
    <s v="United States"/>
    <x v="8"/>
    <x v="1"/>
    <n v="94110"/>
    <s v="West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x v="1"/>
    <s v="KH-16510"/>
    <s v="Keith Herrera"/>
    <x v="0"/>
    <s v="United States"/>
    <x v="8"/>
    <x v="1"/>
    <n v="94110"/>
    <s v="West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x v="1"/>
    <s v="KH-16510"/>
    <s v="Keith Herrera"/>
    <x v="0"/>
    <s v="United States"/>
    <x v="8"/>
    <x v="1"/>
    <n v="94110"/>
    <s v="West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x v="1"/>
    <s v="KH-16510"/>
    <s v="Keith Herrera"/>
    <x v="0"/>
    <s v="United States"/>
    <x v="8"/>
    <x v="1"/>
    <n v="94110"/>
    <s v="West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x v="1"/>
    <s v="KC-16675"/>
    <s v="Kimberly Carter"/>
    <x v="1"/>
    <s v="United States"/>
    <x v="4"/>
    <x v="4"/>
    <n v="98105"/>
    <s v="West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x v="1"/>
    <s v="KC-16675"/>
    <s v="Kimberly Carter"/>
    <x v="1"/>
    <s v="United States"/>
    <x v="4"/>
    <x v="4"/>
    <n v="98105"/>
    <s v="West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x v="1"/>
    <s v="CJ-12010"/>
    <s v="Caroline Jumper"/>
    <x v="0"/>
    <s v="United States"/>
    <x v="101"/>
    <x v="1"/>
    <n v="92646"/>
    <s v="West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x v="1"/>
    <s v="PB-19150"/>
    <s v="Philip Brown"/>
    <x v="0"/>
    <s v="United States"/>
    <x v="1"/>
    <x v="1"/>
    <n v="90004"/>
    <s v="West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x v="1"/>
    <s v="VB-21745"/>
    <s v="Victoria Brennan"/>
    <x v="1"/>
    <s v="United States"/>
    <x v="102"/>
    <x v="0"/>
    <n v="40475"/>
    <s v="South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x v="1"/>
    <s v="SP-20860"/>
    <s v="Sung Pak"/>
    <x v="1"/>
    <s v="United States"/>
    <x v="1"/>
    <x v="1"/>
    <n v="90045"/>
    <s v="West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x v="1"/>
    <s v="SP-20860"/>
    <s v="Sung Pak"/>
    <x v="1"/>
    <s v="United States"/>
    <x v="1"/>
    <x v="1"/>
    <n v="90045"/>
    <s v="West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x v="2"/>
    <s v="JE-15745"/>
    <s v="Joel Eaton"/>
    <x v="0"/>
    <s v="United States"/>
    <x v="103"/>
    <x v="22"/>
    <n v="80027"/>
    <s v="West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x v="1"/>
    <s v="MP-17965"/>
    <s v="Michael Paige"/>
    <x v="1"/>
    <s v="United States"/>
    <x v="104"/>
    <x v="31"/>
    <n v="1841"/>
    <s v="East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x v="1"/>
    <s v="MP-17965"/>
    <s v="Michael Paige"/>
    <x v="1"/>
    <s v="United States"/>
    <x v="104"/>
    <x v="31"/>
    <n v="1841"/>
    <s v="East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x v="0"/>
    <s v="NF-18385"/>
    <s v="Natalie Fritzler"/>
    <x v="0"/>
    <s v="United States"/>
    <x v="25"/>
    <x v="35"/>
    <n v="39212"/>
    <s v="South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x v="0"/>
    <s v="JM-15265"/>
    <s v="Janet Molinari"/>
    <x v="1"/>
    <s v="United States"/>
    <x v="105"/>
    <x v="12"/>
    <n v="48187"/>
    <s v="Central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x v="0"/>
    <s v="JM-15265"/>
    <s v="Janet Molinari"/>
    <x v="1"/>
    <s v="United States"/>
    <x v="105"/>
    <x v="12"/>
    <n v="48187"/>
    <s v="Central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x v="2"/>
    <s v="SD-20485"/>
    <s v="Shirley Daniels"/>
    <x v="2"/>
    <s v="United States"/>
    <x v="106"/>
    <x v="15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x v="1"/>
    <s v="KH-16630"/>
    <s v="Ken Heidel"/>
    <x v="1"/>
    <s v="United States"/>
    <x v="52"/>
    <x v="5"/>
    <n v="78207"/>
    <s v="Central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x v="1"/>
    <s v="RB-19795"/>
    <s v="Ross Baird"/>
    <x v="2"/>
    <s v="United States"/>
    <x v="107"/>
    <x v="3"/>
    <n v="28052"/>
    <s v="South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x v="1"/>
    <s v="RB-19795"/>
    <s v="Ross Baird"/>
    <x v="2"/>
    <s v="United States"/>
    <x v="107"/>
    <x v="3"/>
    <n v="28052"/>
    <s v="South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x v="1"/>
    <s v="RB-19795"/>
    <s v="Ross Baird"/>
    <x v="2"/>
    <s v="United States"/>
    <x v="107"/>
    <x v="3"/>
    <n v="28052"/>
    <s v="South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x v="1"/>
    <s v="RB-19795"/>
    <s v="Ross Baird"/>
    <x v="2"/>
    <s v="United States"/>
    <x v="107"/>
    <x v="3"/>
    <n v="28052"/>
    <s v="South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x v="2"/>
    <s v="DB-13060"/>
    <s v="Dave Brooks"/>
    <x v="0"/>
    <s v="United States"/>
    <x v="90"/>
    <x v="31"/>
    <n v="1852"/>
    <s v="East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x v="1"/>
    <s v="MK-18160"/>
    <s v="Mike Kennedy"/>
    <x v="0"/>
    <s v="United States"/>
    <x v="108"/>
    <x v="2"/>
    <n v="32216"/>
    <s v="South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x v="1"/>
    <s v="MK-18160"/>
    <s v="Mike Kennedy"/>
    <x v="0"/>
    <s v="United States"/>
    <x v="108"/>
    <x v="2"/>
    <n v="32216"/>
    <s v="South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x v="0"/>
    <s v="PO-19180"/>
    <s v="Philisse Overcash"/>
    <x v="2"/>
    <s v="United States"/>
    <x v="22"/>
    <x v="10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x v="0"/>
    <s v="PO-19180"/>
    <s v="Philisse Overcash"/>
    <x v="2"/>
    <s v="United States"/>
    <x v="22"/>
    <x v="10"/>
    <n v="60623"/>
    <s v="Central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x v="1"/>
    <s v="BB-11545"/>
    <s v="Brenda Bowman"/>
    <x v="1"/>
    <s v="United States"/>
    <x v="12"/>
    <x v="5"/>
    <n v="77070"/>
    <s v="Central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x v="0"/>
    <s v="CV-12805"/>
    <s v="Cynthia Voltz"/>
    <x v="1"/>
    <s v="United States"/>
    <x v="20"/>
    <x v="15"/>
    <n v="10024"/>
    <s v="East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x v="0"/>
    <s v="PK-19075"/>
    <s v="Pete Kriz"/>
    <x v="0"/>
    <s v="United States"/>
    <x v="66"/>
    <x v="12"/>
    <n v="48227"/>
    <s v="Central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x v="0"/>
    <s v="PK-19075"/>
    <s v="Pete Kriz"/>
    <x v="0"/>
    <s v="United States"/>
    <x v="66"/>
    <x v="12"/>
    <n v="48227"/>
    <s v="Central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x v="0"/>
    <s v="PK-19075"/>
    <s v="Pete Kriz"/>
    <x v="0"/>
    <s v="United States"/>
    <x v="66"/>
    <x v="12"/>
    <n v="48227"/>
    <s v="Central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x v="0"/>
    <s v="PK-19075"/>
    <s v="Pete Kriz"/>
    <x v="0"/>
    <s v="United States"/>
    <x v="66"/>
    <x v="12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x v="0"/>
    <s v="PK-19075"/>
    <s v="Pete Kriz"/>
    <x v="0"/>
    <s v="United States"/>
    <x v="66"/>
    <x v="12"/>
    <n v="48227"/>
    <s v="Central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x v="0"/>
    <s v="PK-19075"/>
    <s v="Pete Kriz"/>
    <x v="0"/>
    <s v="United States"/>
    <x v="66"/>
    <x v="12"/>
    <n v="48227"/>
    <s v="Central"/>
    <s v="OFF-LA-10001317"/>
    <x v="1"/>
    <x v="2"/>
    <s v="Avery 520"/>
    <n v="22.05"/>
    <n v="7"/>
    <n v="0"/>
    <n v="10.584"/>
  </r>
  <r>
    <n v="447"/>
    <s v="CA-2017-154214"/>
    <x v="177"/>
    <d v="2017-03-25T00:00:00"/>
    <x v="0"/>
    <s v="TB-21595"/>
    <s v="Troy Blackwell"/>
    <x v="0"/>
    <s v="United States"/>
    <x v="38"/>
    <x v="14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x v="0"/>
    <s v="RB-19360"/>
    <s v="Raymond Buch"/>
    <x v="0"/>
    <s v="United States"/>
    <x v="109"/>
    <x v="15"/>
    <n v="13021"/>
    <s v="East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x v="0"/>
    <s v="RB-19360"/>
    <s v="Raymond Buch"/>
    <x v="0"/>
    <s v="United States"/>
    <x v="109"/>
    <x v="15"/>
    <n v="13021"/>
    <s v="East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x v="0"/>
    <s v="RB-19360"/>
    <s v="Raymond Buch"/>
    <x v="0"/>
    <s v="United States"/>
    <x v="109"/>
    <x v="15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x v="0"/>
    <s v="RB-19360"/>
    <s v="Raymond Buch"/>
    <x v="0"/>
    <s v="United States"/>
    <x v="109"/>
    <x v="15"/>
    <n v="13021"/>
    <s v="East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x v="0"/>
    <s v="RB-19360"/>
    <s v="Raymond Buch"/>
    <x v="0"/>
    <s v="United States"/>
    <x v="109"/>
    <x v="15"/>
    <n v="13021"/>
    <s v="East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x v="0"/>
    <s v="RB-19360"/>
    <s v="Raymond Buch"/>
    <x v="0"/>
    <s v="United States"/>
    <x v="109"/>
    <x v="15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x v="1"/>
    <s v="EB-13705"/>
    <s v="Ed Braxton"/>
    <x v="1"/>
    <s v="United States"/>
    <x v="59"/>
    <x v="24"/>
    <n v="44312"/>
    <s v="East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x v="1"/>
    <s v="EB-13705"/>
    <s v="Ed Braxton"/>
    <x v="1"/>
    <s v="United States"/>
    <x v="59"/>
    <x v="24"/>
    <n v="44312"/>
    <s v="East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x v="1"/>
    <s v="KH-16630"/>
    <s v="Ken Heidel"/>
    <x v="1"/>
    <s v="United States"/>
    <x v="110"/>
    <x v="26"/>
    <n v="73071"/>
    <s v="Central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x v="1"/>
    <s v="SC-20095"/>
    <s v="Sanjit Chand"/>
    <x v="0"/>
    <s v="United States"/>
    <x v="3"/>
    <x v="1"/>
    <n v="94521"/>
    <s v="West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x v="1"/>
    <s v="NF-18385"/>
    <s v="Natalie Fritzler"/>
    <x v="0"/>
    <s v="United States"/>
    <x v="27"/>
    <x v="10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x v="1"/>
    <s v="NF-18385"/>
    <s v="Natalie Fritzler"/>
    <x v="0"/>
    <s v="United States"/>
    <x v="27"/>
    <x v="10"/>
    <n v="62521"/>
    <s v="Central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x v="1"/>
    <s v="JH-15985"/>
    <s v="Joseph Holt"/>
    <x v="0"/>
    <s v="United States"/>
    <x v="4"/>
    <x v="4"/>
    <n v="98115"/>
    <s v="West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x v="1"/>
    <s v="JH-15985"/>
    <s v="Joseph Holt"/>
    <x v="0"/>
    <s v="United States"/>
    <x v="4"/>
    <x v="4"/>
    <n v="98115"/>
    <s v="West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x v="1"/>
    <s v="JH-15985"/>
    <s v="Joseph Holt"/>
    <x v="0"/>
    <s v="United States"/>
    <x v="4"/>
    <x v="4"/>
    <n v="98115"/>
    <s v="West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x v="1"/>
    <s v="TN-21040"/>
    <s v="Tanja Norvell"/>
    <x v="2"/>
    <s v="United States"/>
    <x v="42"/>
    <x v="16"/>
    <n v="85023"/>
    <s v="West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x v="1"/>
    <s v="TN-21040"/>
    <s v="Tanja Norvell"/>
    <x v="2"/>
    <s v="United States"/>
    <x v="42"/>
    <x v="16"/>
    <n v="85023"/>
    <s v="West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x v="1"/>
    <s v="TN-21040"/>
    <s v="Tanja Norvell"/>
    <x v="2"/>
    <s v="United States"/>
    <x v="42"/>
    <x v="16"/>
    <n v="85023"/>
    <s v="West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x v="1"/>
    <s v="TN-21040"/>
    <s v="Tanja Norvell"/>
    <x v="2"/>
    <s v="United States"/>
    <x v="42"/>
    <x v="16"/>
    <n v="85023"/>
    <s v="West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x v="1"/>
    <s v="TN-21040"/>
    <s v="Tanja Norvell"/>
    <x v="2"/>
    <s v="United States"/>
    <x v="42"/>
    <x v="16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x v="1"/>
    <s v="JS-15940"/>
    <s v="Joni Sundaresam"/>
    <x v="2"/>
    <s v="United States"/>
    <x v="111"/>
    <x v="10"/>
    <n v="60068"/>
    <s v="Central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x v="1"/>
    <s v="DS-13180"/>
    <s v="David Smith"/>
    <x v="1"/>
    <s v="United States"/>
    <x v="112"/>
    <x v="5"/>
    <n v="79109"/>
    <s v="Central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x v="0"/>
    <s v="CC-12670"/>
    <s v="Craig Carreira"/>
    <x v="0"/>
    <s v="United States"/>
    <x v="22"/>
    <x v="10"/>
    <n v="60610"/>
    <s v="Central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x v="1"/>
    <s v="MH-17785"/>
    <s v="Maya Herman"/>
    <x v="1"/>
    <s v="United States"/>
    <x v="113"/>
    <x v="15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x v="0"/>
    <s v="JP-15520"/>
    <s v="Jeremy Pistek"/>
    <x v="0"/>
    <s v="United States"/>
    <x v="8"/>
    <x v="1"/>
    <n v="94110"/>
    <s v="West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x v="0"/>
    <s v="JP-15520"/>
    <s v="Jeremy Pistek"/>
    <x v="0"/>
    <s v="United States"/>
    <x v="8"/>
    <x v="1"/>
    <n v="94110"/>
    <s v="West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x v="0"/>
    <s v="JP-15520"/>
    <s v="Jeremy Pistek"/>
    <x v="0"/>
    <s v="United States"/>
    <x v="8"/>
    <x v="1"/>
    <n v="94110"/>
    <s v="West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x v="0"/>
    <s v="JP-15520"/>
    <s v="Jeremy Pistek"/>
    <x v="0"/>
    <s v="United States"/>
    <x v="8"/>
    <x v="1"/>
    <n v="94110"/>
    <s v="West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x v="0"/>
    <s v="JP-15520"/>
    <s v="Jeremy Pistek"/>
    <x v="0"/>
    <s v="United States"/>
    <x v="8"/>
    <x v="1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x v="0"/>
    <s v="JP-15520"/>
    <s v="Jeremy Pistek"/>
    <x v="0"/>
    <s v="United States"/>
    <x v="8"/>
    <x v="1"/>
    <n v="94110"/>
    <s v="West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x v="1"/>
    <s v="KH-16690"/>
    <s v="Kristen Hastings"/>
    <x v="1"/>
    <s v="United States"/>
    <x v="1"/>
    <x v="1"/>
    <n v="90008"/>
    <s v="West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x v="1"/>
    <s v="JE-15475"/>
    <s v="Jeremy Ellison"/>
    <x v="0"/>
    <s v="United States"/>
    <x v="21"/>
    <x v="15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x v="1"/>
    <s v="JG-15805"/>
    <s v="John Grady"/>
    <x v="1"/>
    <s v="United States"/>
    <x v="20"/>
    <x v="15"/>
    <n v="10024"/>
    <s v="East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x v="1"/>
    <s v="JG-15805"/>
    <s v="John Grady"/>
    <x v="1"/>
    <s v="United States"/>
    <x v="20"/>
    <x v="15"/>
    <n v="10024"/>
    <s v="East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x v="1"/>
    <s v="XP-21865"/>
    <s v="Xylona Preis"/>
    <x v="0"/>
    <s v="United States"/>
    <x v="70"/>
    <x v="1"/>
    <n v="92024"/>
    <s v="West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x v="1"/>
    <s v="EM-14065"/>
    <s v="Erin Mull"/>
    <x v="0"/>
    <s v="United States"/>
    <x v="20"/>
    <x v="15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x v="1"/>
    <s v="EM-14065"/>
    <s v="Erin Mull"/>
    <x v="0"/>
    <s v="United States"/>
    <x v="20"/>
    <x v="15"/>
    <n v="10024"/>
    <s v="East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x v="2"/>
    <s v="MT-18070"/>
    <s v="Michelle Tran"/>
    <x v="2"/>
    <s v="United States"/>
    <x v="1"/>
    <x v="1"/>
    <n v="90045"/>
    <s v="West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x v="2"/>
    <s v="MT-18070"/>
    <s v="Michelle Tran"/>
    <x v="2"/>
    <s v="United States"/>
    <x v="1"/>
    <x v="1"/>
    <n v="90045"/>
    <s v="West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x v="2"/>
    <s v="MT-18070"/>
    <s v="Michelle Tran"/>
    <x v="2"/>
    <s v="United States"/>
    <x v="1"/>
    <x v="1"/>
    <n v="90045"/>
    <s v="West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x v="2"/>
    <s v="SA-20830"/>
    <s v="Sue Ann Reed"/>
    <x v="0"/>
    <s v="United States"/>
    <x v="22"/>
    <x v="10"/>
    <n v="60610"/>
    <s v="Central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x v="0"/>
    <s v="CW-11905"/>
    <s v="Carl Weiss"/>
    <x v="2"/>
    <s v="United States"/>
    <x v="114"/>
    <x v="5"/>
    <n v="77340"/>
    <s v="Central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x v="0"/>
    <s v="CW-11905"/>
    <s v="Carl Weiss"/>
    <x v="2"/>
    <s v="United States"/>
    <x v="114"/>
    <x v="5"/>
    <n v="77340"/>
    <s v="Central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x v="0"/>
    <s v="CW-11905"/>
    <s v="Carl Weiss"/>
    <x v="2"/>
    <s v="United States"/>
    <x v="114"/>
    <x v="5"/>
    <n v="77340"/>
    <s v="Central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x v="1"/>
    <s v="AJ-10960"/>
    <s v="Astrea Jones"/>
    <x v="0"/>
    <s v="United States"/>
    <x v="30"/>
    <x v="15"/>
    <n v="14609"/>
    <s v="East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x v="1"/>
    <s v="AJ-10960"/>
    <s v="Astrea Jones"/>
    <x v="0"/>
    <s v="United States"/>
    <x v="30"/>
    <x v="15"/>
    <n v="14609"/>
    <s v="East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x v="1"/>
    <s v="SS-20590"/>
    <s v="Sonia Sunley"/>
    <x v="0"/>
    <s v="United States"/>
    <x v="4"/>
    <x v="4"/>
    <n v="98115"/>
    <s v="West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x v="0"/>
    <s v="RO-19780"/>
    <s v="Rose O'Brian"/>
    <x v="0"/>
    <s v="United States"/>
    <x v="26"/>
    <x v="18"/>
    <n v="38109"/>
    <s v="South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x v="1"/>
    <s v="MD-17350"/>
    <s v="Maribeth Dona"/>
    <x v="0"/>
    <s v="United States"/>
    <x v="115"/>
    <x v="36"/>
    <n v="72701"/>
    <s v="South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x v="1"/>
    <s v="SC-20095"/>
    <s v="Sanjit Chand"/>
    <x v="0"/>
    <s v="United States"/>
    <x v="116"/>
    <x v="1"/>
    <n v="92627"/>
    <s v="West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x v="1"/>
    <s v="SC-20095"/>
    <s v="Sanjit Chand"/>
    <x v="0"/>
    <s v="United States"/>
    <x v="116"/>
    <x v="1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x v="1"/>
    <s v="SC-20095"/>
    <s v="Sanjit Chand"/>
    <x v="0"/>
    <s v="United States"/>
    <x v="116"/>
    <x v="1"/>
    <n v="92627"/>
    <s v="West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x v="1"/>
    <s v="SC-20095"/>
    <s v="Sanjit Chand"/>
    <x v="0"/>
    <s v="United States"/>
    <x v="116"/>
    <x v="1"/>
    <n v="92627"/>
    <s v="West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x v="1"/>
    <s v="MY-17380"/>
    <s v="Maribeth Yedwab"/>
    <x v="1"/>
    <s v="United States"/>
    <x v="117"/>
    <x v="22"/>
    <n v="80134"/>
    <s v="West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x v="1"/>
    <s v="MY-17380"/>
    <s v="Maribeth Yedwab"/>
    <x v="1"/>
    <s v="United States"/>
    <x v="117"/>
    <x v="22"/>
    <n v="80134"/>
    <s v="West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x v="1"/>
    <s v="MY-17380"/>
    <s v="Maribeth Yedwab"/>
    <x v="1"/>
    <s v="United States"/>
    <x v="117"/>
    <x v="22"/>
    <n v="80134"/>
    <s v="West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x v="1"/>
    <s v="MY-17380"/>
    <s v="Maribeth Yedwab"/>
    <x v="1"/>
    <s v="United States"/>
    <x v="117"/>
    <x v="22"/>
    <n v="80134"/>
    <s v="West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x v="1"/>
    <s v="MY-17380"/>
    <s v="Maribeth Yedwab"/>
    <x v="1"/>
    <s v="United States"/>
    <x v="117"/>
    <x v="22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x v="0"/>
    <s v="EB-13705"/>
    <s v="Ed Braxton"/>
    <x v="1"/>
    <s v="United States"/>
    <x v="20"/>
    <x v="15"/>
    <n v="10024"/>
    <s v="East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x v="1"/>
    <s v="CM-12385"/>
    <s v="Christopher Martinez"/>
    <x v="0"/>
    <s v="United States"/>
    <x v="118"/>
    <x v="32"/>
    <n v="30318"/>
    <s v="South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x v="1"/>
    <s v="CM-12385"/>
    <s v="Christopher Martinez"/>
    <x v="0"/>
    <s v="United States"/>
    <x v="118"/>
    <x v="32"/>
    <n v="30318"/>
    <s v="South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x v="1"/>
    <s v="CM-12385"/>
    <s v="Christopher Martinez"/>
    <x v="0"/>
    <s v="United States"/>
    <x v="118"/>
    <x v="32"/>
    <n v="30318"/>
    <s v="South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x v="1"/>
    <s v="CM-12385"/>
    <s v="Christopher Martinez"/>
    <x v="0"/>
    <s v="United States"/>
    <x v="118"/>
    <x v="32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x v="2"/>
    <s v="LS-17245"/>
    <s v="Lynn Smith"/>
    <x v="0"/>
    <s v="United States"/>
    <x v="119"/>
    <x v="25"/>
    <n v="64118"/>
    <s v="Central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x v="2"/>
    <s v="LS-17245"/>
    <s v="Lynn Smith"/>
    <x v="0"/>
    <s v="United States"/>
    <x v="119"/>
    <x v="25"/>
    <n v="64118"/>
    <s v="Central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x v="2"/>
    <s v="LF-17185"/>
    <s v="Luke Foster"/>
    <x v="0"/>
    <s v="United States"/>
    <x v="46"/>
    <x v="24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x v="1"/>
    <s v="BN-11515"/>
    <s v="Bradley Nguyen"/>
    <x v="0"/>
    <s v="United States"/>
    <x v="1"/>
    <x v="1"/>
    <n v="90049"/>
    <s v="West"/>
    <s v="OFF-AR-10003811"/>
    <x v="1"/>
    <x v="6"/>
    <s v="Newell 327"/>
    <n v="6.63"/>
    <n v="3"/>
    <n v="0"/>
    <n v="1.7901"/>
  </r>
  <r>
    <n v="515"/>
    <s v="CA-2017-163405"/>
    <x v="202"/>
    <d v="2017-12-25T00:00:00"/>
    <x v="1"/>
    <s v="BN-11515"/>
    <s v="Bradley Nguyen"/>
    <x v="0"/>
    <s v="United States"/>
    <x v="1"/>
    <x v="1"/>
    <n v="90049"/>
    <s v="West"/>
    <s v="OFF-AR-10001246"/>
    <x v="1"/>
    <x v="6"/>
    <s v="Newell 317"/>
    <n v="5.88"/>
    <n v="2"/>
    <n v="0"/>
    <n v="1.7052"/>
  </r>
  <r>
    <n v="516"/>
    <s v="CA-2017-127432"/>
    <x v="203"/>
    <d v="2017-01-27T00:00:00"/>
    <x v="1"/>
    <s v="AD-10180"/>
    <s v="Alan Dominguez"/>
    <x v="2"/>
    <s v="United States"/>
    <x v="120"/>
    <x v="37"/>
    <n v="59405"/>
    <s v="West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x v="1"/>
    <s v="AD-10180"/>
    <s v="Alan Dominguez"/>
    <x v="2"/>
    <s v="United States"/>
    <x v="120"/>
    <x v="37"/>
    <n v="59405"/>
    <s v="West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x v="1"/>
    <s v="AD-10180"/>
    <s v="Alan Dominguez"/>
    <x v="2"/>
    <s v="United States"/>
    <x v="120"/>
    <x v="37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x v="1"/>
    <s v="AD-10180"/>
    <s v="Alan Dominguez"/>
    <x v="2"/>
    <s v="United States"/>
    <x v="120"/>
    <x v="37"/>
    <n v="59405"/>
    <s v="West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x v="1"/>
    <s v="DB-13210"/>
    <s v="Dean Braden"/>
    <x v="0"/>
    <s v="United States"/>
    <x v="12"/>
    <x v="5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x v="1"/>
    <s v="DB-13210"/>
    <s v="Dean Braden"/>
    <x v="0"/>
    <s v="United States"/>
    <x v="12"/>
    <x v="5"/>
    <n v="77041"/>
    <s v="Central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x v="1"/>
    <s v="DB-13210"/>
    <s v="Dean Braden"/>
    <x v="0"/>
    <s v="United States"/>
    <x v="12"/>
    <x v="5"/>
    <n v="77041"/>
    <s v="Central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x v="2"/>
    <s v="MC-17605"/>
    <s v="Matt Connell"/>
    <x v="1"/>
    <s v="United States"/>
    <x v="66"/>
    <x v="12"/>
    <n v="48234"/>
    <s v="Central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x v="2"/>
    <s v="LH-17155"/>
    <s v="Logan Haushalter"/>
    <x v="0"/>
    <s v="United States"/>
    <x v="1"/>
    <x v="1"/>
    <n v="90032"/>
    <s v="West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x v="2"/>
    <s v="LH-17155"/>
    <s v="Logan Haushalter"/>
    <x v="0"/>
    <s v="United States"/>
    <x v="1"/>
    <x v="1"/>
    <n v="90032"/>
    <s v="West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x v="1"/>
    <s v="BD-11605"/>
    <s v="Brian Dahlen"/>
    <x v="0"/>
    <s v="United States"/>
    <x v="104"/>
    <x v="31"/>
    <n v="1841"/>
    <s v="East"/>
    <s v="OFF-FA-10002815"/>
    <x v="1"/>
    <x v="13"/>
    <s v="Staples"/>
    <n v="22.2"/>
    <n v="5"/>
    <n v="0"/>
    <n v="10.433999999999999"/>
  </r>
  <r>
    <n v="527"/>
    <s v="CA-2017-113558"/>
    <x v="208"/>
    <d v="2017-10-26T00:00:00"/>
    <x v="1"/>
    <s v="PH-18790"/>
    <s v="Patricia Hirasaki"/>
    <x v="2"/>
    <s v="United States"/>
    <x v="121"/>
    <x v="2"/>
    <n v="33801"/>
    <s v="South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x v="1"/>
    <s v="PH-18790"/>
    <s v="Patricia Hirasaki"/>
    <x v="2"/>
    <s v="United States"/>
    <x v="121"/>
    <x v="2"/>
    <n v="33801"/>
    <s v="South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x v="1"/>
    <s v="MG-18145"/>
    <s v="Mike Gockenbach"/>
    <x v="0"/>
    <s v="United States"/>
    <x v="10"/>
    <x v="9"/>
    <n v="19134"/>
    <s v="East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x v="1"/>
    <s v="MG-18145"/>
    <s v="Mike Gockenbach"/>
    <x v="0"/>
    <s v="United States"/>
    <x v="10"/>
    <x v="9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x v="1"/>
    <s v="MG-18145"/>
    <s v="Mike Gockenbach"/>
    <x v="0"/>
    <s v="United States"/>
    <x v="10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x v="0"/>
    <s v="KB-16240"/>
    <s v="Karen Bern"/>
    <x v="1"/>
    <s v="United States"/>
    <x v="1"/>
    <x v="1"/>
    <n v="90036"/>
    <s v="West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x v="1"/>
    <s v="JC-15340"/>
    <s v="Jasper Cacioppo"/>
    <x v="0"/>
    <s v="United States"/>
    <x v="1"/>
    <x v="1"/>
    <n v="90032"/>
    <s v="West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x v="0"/>
    <s v="RL-19615"/>
    <s v="Rob Lucas"/>
    <x v="0"/>
    <s v="United States"/>
    <x v="122"/>
    <x v="19"/>
    <n v="36116"/>
    <s v="South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x v="0"/>
    <s v="RL-19615"/>
    <s v="Rob Lucas"/>
    <x v="0"/>
    <s v="United States"/>
    <x v="122"/>
    <x v="19"/>
    <n v="36116"/>
    <s v="South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x v="1"/>
    <s v="AA-10375"/>
    <s v="Allen Armold"/>
    <x v="0"/>
    <s v="United States"/>
    <x v="123"/>
    <x v="16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x v="0"/>
    <s v="EP-13915"/>
    <s v="Emily Phan"/>
    <x v="0"/>
    <s v="United States"/>
    <x v="22"/>
    <x v="10"/>
    <n v="60653"/>
    <s v="Central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x v="1"/>
    <s v="MP-17470"/>
    <s v="Mark Packer"/>
    <x v="2"/>
    <s v="United States"/>
    <x v="20"/>
    <x v="15"/>
    <n v="10009"/>
    <s v="East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x v="1"/>
    <s v="DK-12985"/>
    <s v="Darren Koutras"/>
    <x v="0"/>
    <s v="United States"/>
    <x v="0"/>
    <x v="0"/>
    <n v="42420"/>
    <s v="South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x v="1"/>
    <s v="DK-12985"/>
    <s v="Darren Koutras"/>
    <x v="0"/>
    <s v="United States"/>
    <x v="0"/>
    <x v="0"/>
    <n v="42420"/>
    <s v="South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x v="2"/>
    <s v="BD-11500"/>
    <s v="Bradley Drucker"/>
    <x v="0"/>
    <s v="United States"/>
    <x v="124"/>
    <x v="6"/>
    <n v="54302"/>
    <s v="Central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x v="2"/>
    <s v="ES-14080"/>
    <s v="Erin Smith"/>
    <x v="1"/>
    <s v="United States"/>
    <x v="93"/>
    <x v="16"/>
    <n v="85705"/>
    <s v="West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x v="1"/>
    <s v="LM-17065"/>
    <s v="Liz MacKendrick"/>
    <x v="0"/>
    <s v="United States"/>
    <x v="24"/>
    <x v="24"/>
    <n v="45503"/>
    <s v="East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x v="1"/>
    <s v="PG-18895"/>
    <s v="Paul Gonzalez"/>
    <x v="0"/>
    <s v="United States"/>
    <x v="5"/>
    <x v="5"/>
    <n v="76106"/>
    <s v="Central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x v="1"/>
    <s v="PG-18895"/>
    <s v="Paul Gonzalez"/>
    <x v="0"/>
    <s v="United States"/>
    <x v="5"/>
    <x v="5"/>
    <n v="76106"/>
    <s v="Central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x v="1"/>
    <s v="PG-18895"/>
    <s v="Paul Gonzalez"/>
    <x v="0"/>
    <s v="United States"/>
    <x v="5"/>
    <x v="5"/>
    <n v="76106"/>
    <s v="Central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x v="2"/>
    <s v="AS-10135"/>
    <s v="Adrian Shami"/>
    <x v="2"/>
    <s v="United States"/>
    <x v="20"/>
    <x v="15"/>
    <n v="10035"/>
    <s v="East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x v="2"/>
    <s v="AS-10135"/>
    <s v="Adrian Shami"/>
    <x v="2"/>
    <s v="United States"/>
    <x v="20"/>
    <x v="15"/>
    <n v="10035"/>
    <s v="East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x v="0"/>
    <s v="DK-13225"/>
    <s v="Dean Katz"/>
    <x v="1"/>
    <s v="United States"/>
    <x v="22"/>
    <x v="10"/>
    <n v="60653"/>
    <s v="Central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x v="0"/>
    <s v="DK-13225"/>
    <s v="Dean Katz"/>
    <x v="1"/>
    <s v="United States"/>
    <x v="22"/>
    <x v="10"/>
    <n v="60653"/>
    <s v="Central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x v="0"/>
    <s v="DK-13225"/>
    <s v="Dean Katz"/>
    <x v="1"/>
    <s v="United States"/>
    <x v="22"/>
    <x v="10"/>
    <n v="60653"/>
    <s v="Central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x v="0"/>
    <s v="BD-11320"/>
    <s v="Bill Donatelli"/>
    <x v="0"/>
    <s v="United States"/>
    <x v="8"/>
    <x v="1"/>
    <n v="94110"/>
    <s v="West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x v="2"/>
    <s v="RC-19960"/>
    <s v="Ryan Crowe"/>
    <x v="0"/>
    <s v="United States"/>
    <x v="108"/>
    <x v="2"/>
    <n v="32216"/>
    <s v="South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x v="1"/>
    <s v="GT-14710"/>
    <s v="Greg Tran"/>
    <x v="0"/>
    <s v="United States"/>
    <x v="12"/>
    <x v="5"/>
    <n v="77070"/>
    <s v="Central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x v="0"/>
    <s v="DK-13225"/>
    <s v="Dean Katz"/>
    <x v="1"/>
    <s v="United States"/>
    <x v="125"/>
    <x v="1"/>
    <n v="92804"/>
    <s v="West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x v="0"/>
    <s v="AJ-10945"/>
    <s v="Ashley Jarboe"/>
    <x v="0"/>
    <s v="United States"/>
    <x v="40"/>
    <x v="3"/>
    <n v="28403"/>
    <s v="South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x v="1"/>
    <s v="OT-18730"/>
    <s v="Olvera Toch"/>
    <x v="0"/>
    <s v="United States"/>
    <x v="1"/>
    <x v="1"/>
    <n v="90045"/>
    <s v="West"/>
    <s v="OFF-LA-10001297"/>
    <x v="1"/>
    <x v="2"/>
    <s v="Avery 473"/>
    <n v="20.7"/>
    <n v="2"/>
    <n v="0"/>
    <n v="9.9359999999999999"/>
  </r>
  <r>
    <n v="558"/>
    <s v="CA-2016-113243"/>
    <x v="224"/>
    <d v="2016-06-15T00:00:00"/>
    <x v="1"/>
    <s v="OT-18730"/>
    <s v="Olvera Toch"/>
    <x v="0"/>
    <s v="United States"/>
    <x v="1"/>
    <x v="1"/>
    <n v="90045"/>
    <s v="West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x v="1"/>
    <s v="OT-18730"/>
    <s v="Olvera Toch"/>
    <x v="0"/>
    <s v="United States"/>
    <x v="1"/>
    <x v="1"/>
    <n v="90045"/>
    <s v="West"/>
    <s v="OFF-PA-10003441"/>
    <x v="1"/>
    <x v="10"/>
    <s v="Xerox 226"/>
    <n v="32.4"/>
    <n v="5"/>
    <n v="0"/>
    <n v="15.552"/>
  </r>
  <r>
    <n v="560"/>
    <s v="CA-2017-118731"/>
    <x v="225"/>
    <d v="2017-11-22T00:00:00"/>
    <x v="0"/>
    <s v="LP-17080"/>
    <s v="Liz Pelletier"/>
    <x v="0"/>
    <s v="United States"/>
    <x v="8"/>
    <x v="1"/>
    <n v="94110"/>
    <s v="West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x v="0"/>
    <s v="LP-17080"/>
    <s v="Liz Pelletier"/>
    <x v="0"/>
    <s v="United States"/>
    <x v="8"/>
    <x v="1"/>
    <n v="94110"/>
    <s v="West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x v="0"/>
    <s v="CA-12775"/>
    <s v="Cynthia Arntzen"/>
    <x v="0"/>
    <s v="United States"/>
    <x v="67"/>
    <x v="2"/>
    <n v="33614"/>
    <s v="South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x v="0"/>
    <s v="CA-12775"/>
    <s v="Cynthia Arntzen"/>
    <x v="0"/>
    <s v="United States"/>
    <x v="67"/>
    <x v="2"/>
    <n v="33614"/>
    <s v="South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x v="2"/>
    <s v="JF-15490"/>
    <s v="Jeremy Farry"/>
    <x v="0"/>
    <s v="United States"/>
    <x v="4"/>
    <x v="4"/>
    <n v="98105"/>
    <s v="West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x v="2"/>
    <s v="JF-15490"/>
    <s v="Jeremy Farry"/>
    <x v="0"/>
    <s v="United States"/>
    <x v="4"/>
    <x v="4"/>
    <n v="98105"/>
    <s v="West"/>
    <s v="OFF-LA-10000634"/>
    <x v="1"/>
    <x v="2"/>
    <s v="Avery 509"/>
    <n v="2.61"/>
    <n v="1"/>
    <n v="0"/>
    <n v="1.2005999999999999"/>
  </r>
  <r>
    <n v="566"/>
    <s v="CA-2017-137099"/>
    <x v="226"/>
    <d v="2017-12-10T00:00:00"/>
    <x v="2"/>
    <s v="FP-14320"/>
    <s v="Frank Preis"/>
    <x v="0"/>
    <s v="United States"/>
    <x v="1"/>
    <x v="1"/>
    <n v="90008"/>
    <s v="West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x v="1"/>
    <s v="EB-13840"/>
    <s v="Ellis Ballard"/>
    <x v="1"/>
    <s v="United States"/>
    <x v="4"/>
    <x v="4"/>
    <n v="98105"/>
    <s v="West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x v="1"/>
    <s v="EB-13840"/>
    <s v="Ellis Ballard"/>
    <x v="1"/>
    <s v="United States"/>
    <x v="4"/>
    <x v="4"/>
    <n v="98105"/>
    <s v="West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x v="1"/>
    <s v="EB-13840"/>
    <s v="Ellis Ballard"/>
    <x v="1"/>
    <s v="United States"/>
    <x v="4"/>
    <x v="4"/>
    <n v="98105"/>
    <s v="West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x v="1"/>
    <s v="EB-13840"/>
    <s v="Ellis Ballard"/>
    <x v="1"/>
    <s v="United States"/>
    <x v="4"/>
    <x v="4"/>
    <n v="98105"/>
    <s v="West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x v="1"/>
    <s v="JF-15415"/>
    <s v="Jennifer Ferguson"/>
    <x v="0"/>
    <s v="United States"/>
    <x v="20"/>
    <x v="15"/>
    <n v="10024"/>
    <s v="East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x v="1"/>
    <s v="JF-15415"/>
    <s v="Jennifer Ferguson"/>
    <x v="0"/>
    <s v="United States"/>
    <x v="20"/>
    <x v="15"/>
    <n v="10024"/>
    <s v="East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x v="1"/>
    <s v="JF-15415"/>
    <s v="Jennifer Ferguson"/>
    <x v="0"/>
    <s v="United States"/>
    <x v="20"/>
    <x v="15"/>
    <n v="10024"/>
    <s v="East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x v="1"/>
    <s v="JF-15415"/>
    <s v="Jennifer Ferguson"/>
    <x v="0"/>
    <s v="United States"/>
    <x v="20"/>
    <x v="15"/>
    <n v="10024"/>
    <s v="East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x v="1"/>
    <s v="SF-20200"/>
    <s v="Sarah Foster"/>
    <x v="0"/>
    <s v="United States"/>
    <x v="126"/>
    <x v="4"/>
    <n v="98270"/>
    <s v="West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x v="0"/>
    <s v="TG-21640"/>
    <s v="Trudy Glocke"/>
    <x v="0"/>
    <s v="United States"/>
    <x v="85"/>
    <x v="1"/>
    <n v="90805"/>
    <s v="West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x v="0"/>
    <s v="TG-21640"/>
    <s v="Trudy Glocke"/>
    <x v="0"/>
    <s v="United States"/>
    <x v="85"/>
    <x v="1"/>
    <n v="90805"/>
    <s v="West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x v="0"/>
    <s v="TG-21640"/>
    <s v="Trudy Glocke"/>
    <x v="0"/>
    <s v="United States"/>
    <x v="85"/>
    <x v="1"/>
    <n v="90805"/>
    <s v="West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x v="1"/>
    <s v="CS-11950"/>
    <s v="Carlos Soltero"/>
    <x v="0"/>
    <s v="United States"/>
    <x v="22"/>
    <x v="10"/>
    <n v="60610"/>
    <s v="Central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x v="1"/>
    <s v="CS-11950"/>
    <s v="Carlos Soltero"/>
    <x v="0"/>
    <s v="United States"/>
    <x v="22"/>
    <x v="10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x v="1"/>
    <s v="CC-12145"/>
    <s v="Charles Crestani"/>
    <x v="0"/>
    <s v="United States"/>
    <x v="1"/>
    <x v="1"/>
    <n v="90004"/>
    <s v="West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x v="1"/>
    <s v="DV-13465"/>
    <s v="Dianna Vittorini"/>
    <x v="0"/>
    <s v="United States"/>
    <x v="60"/>
    <x v="22"/>
    <n v="80219"/>
    <s v="West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x v="1"/>
    <s v="DV-13465"/>
    <s v="Dianna Vittorini"/>
    <x v="0"/>
    <s v="United States"/>
    <x v="60"/>
    <x v="22"/>
    <n v="80219"/>
    <s v="West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x v="1"/>
    <s v="DV-13465"/>
    <s v="Dianna Vittorini"/>
    <x v="0"/>
    <s v="United States"/>
    <x v="60"/>
    <x v="22"/>
    <n v="80219"/>
    <s v="West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x v="1"/>
    <s v="DV-13465"/>
    <s v="Dianna Vittorini"/>
    <x v="0"/>
    <s v="United States"/>
    <x v="60"/>
    <x v="22"/>
    <n v="80219"/>
    <s v="West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x v="1"/>
    <s v="DV-13465"/>
    <s v="Dianna Vittorini"/>
    <x v="0"/>
    <s v="United States"/>
    <x v="60"/>
    <x v="22"/>
    <n v="80219"/>
    <s v="West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x v="1"/>
    <s v="BD-11725"/>
    <s v="Bruce Degenhardt"/>
    <x v="0"/>
    <s v="United States"/>
    <x v="102"/>
    <x v="0"/>
    <n v="40475"/>
    <s v="South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x v="1"/>
    <s v="BD-11725"/>
    <s v="Bruce Degenhardt"/>
    <x v="0"/>
    <s v="United States"/>
    <x v="102"/>
    <x v="0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x v="1"/>
    <s v="ZC-21910"/>
    <s v="Zuschuss Carroll"/>
    <x v="0"/>
    <s v="United States"/>
    <x v="127"/>
    <x v="21"/>
    <n v="97301"/>
    <s v="West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x v="1"/>
    <s v="ZC-21910"/>
    <s v="Zuschuss Carroll"/>
    <x v="0"/>
    <s v="United States"/>
    <x v="127"/>
    <x v="21"/>
    <n v="97301"/>
    <s v="West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x v="1"/>
    <s v="ZC-21910"/>
    <s v="Zuschuss Carroll"/>
    <x v="0"/>
    <s v="United States"/>
    <x v="127"/>
    <x v="21"/>
    <n v="97301"/>
    <s v="West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x v="1"/>
    <s v="ZC-21910"/>
    <s v="Zuschuss Carroll"/>
    <x v="0"/>
    <s v="United States"/>
    <x v="127"/>
    <x v="21"/>
    <n v="97301"/>
    <s v="West"/>
    <s v="OFF-PA-10004101"/>
    <x v="1"/>
    <x v="10"/>
    <s v="Xerox 1894"/>
    <n v="10.368"/>
    <n v="2"/>
    <n v="0.2"/>
    <n v="3.6288"/>
  </r>
  <r>
    <n v="593"/>
    <s v="CA-2014-135405"/>
    <x v="232"/>
    <d v="2014-01-13T00:00:00"/>
    <x v="1"/>
    <s v="MS-17830"/>
    <s v="Melanie Seite"/>
    <x v="0"/>
    <s v="United States"/>
    <x v="128"/>
    <x v="5"/>
    <n v="78041"/>
    <s v="Central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x v="1"/>
    <s v="MS-17830"/>
    <s v="Melanie Seite"/>
    <x v="0"/>
    <s v="United States"/>
    <x v="128"/>
    <x v="5"/>
    <n v="78041"/>
    <s v="Central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x v="1"/>
    <s v="LR-16915"/>
    <s v="Lena Radford"/>
    <x v="0"/>
    <s v="United States"/>
    <x v="70"/>
    <x v="1"/>
    <n v="92024"/>
    <s v="West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x v="1"/>
    <s v="LR-16915"/>
    <s v="Lena Radford"/>
    <x v="0"/>
    <s v="United States"/>
    <x v="70"/>
    <x v="1"/>
    <n v="92024"/>
    <s v="West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x v="1"/>
    <s v="LR-16915"/>
    <s v="Lena Radford"/>
    <x v="0"/>
    <s v="United States"/>
    <x v="70"/>
    <x v="1"/>
    <n v="92024"/>
    <s v="West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x v="1"/>
    <s v="LR-16915"/>
    <s v="Lena Radford"/>
    <x v="0"/>
    <s v="United States"/>
    <x v="70"/>
    <x v="1"/>
    <n v="92024"/>
    <s v="West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x v="2"/>
    <s v="TP-21130"/>
    <s v="Theone Pippenger"/>
    <x v="0"/>
    <s v="United States"/>
    <x v="10"/>
    <x v="9"/>
    <n v="19134"/>
    <s v="East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x v="1"/>
    <s v="CK-12205"/>
    <s v="Chloris Kastensmidt"/>
    <x v="0"/>
    <s v="United States"/>
    <x v="10"/>
    <x v="9"/>
    <n v="19120"/>
    <s v="East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x v="1"/>
    <s v="CK-12205"/>
    <s v="Chloris Kastensmidt"/>
    <x v="0"/>
    <s v="United States"/>
    <x v="10"/>
    <x v="9"/>
    <n v="19120"/>
    <s v="East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x v="1"/>
    <s v="CK-12205"/>
    <s v="Chloris Kastensmidt"/>
    <x v="0"/>
    <s v="United States"/>
    <x v="10"/>
    <x v="9"/>
    <n v="19120"/>
    <s v="East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x v="1"/>
    <s v="AS-10240"/>
    <s v="Alan Shonely"/>
    <x v="0"/>
    <s v="United States"/>
    <x v="67"/>
    <x v="2"/>
    <n v="33614"/>
    <s v="South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x v="1"/>
    <s v="AS-10240"/>
    <s v="Alan Shonely"/>
    <x v="0"/>
    <s v="United States"/>
    <x v="67"/>
    <x v="2"/>
    <n v="33614"/>
    <s v="South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x v="1"/>
    <s v="AS-10240"/>
    <s v="Alan Shonely"/>
    <x v="0"/>
    <s v="United States"/>
    <x v="67"/>
    <x v="2"/>
    <n v="33614"/>
    <s v="South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x v="1"/>
    <s v="AS-10240"/>
    <s v="Alan Shonely"/>
    <x v="0"/>
    <s v="United States"/>
    <x v="67"/>
    <x v="2"/>
    <n v="33614"/>
    <s v="South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x v="1"/>
    <s v="AS-10240"/>
    <s v="Alan Shonely"/>
    <x v="0"/>
    <s v="United States"/>
    <x v="67"/>
    <x v="2"/>
    <n v="33614"/>
    <s v="South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x v="1"/>
    <s v="AR-10510"/>
    <s v="Andrew Roberts"/>
    <x v="0"/>
    <s v="United States"/>
    <x v="10"/>
    <x v="9"/>
    <n v="19134"/>
    <s v="East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x v="1"/>
    <s v="AR-10510"/>
    <s v="Andrew Roberts"/>
    <x v="0"/>
    <s v="United States"/>
    <x v="10"/>
    <x v="9"/>
    <n v="19134"/>
    <s v="East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x v="1"/>
    <s v="AR-10510"/>
    <s v="Andrew Roberts"/>
    <x v="0"/>
    <s v="United States"/>
    <x v="10"/>
    <x v="9"/>
    <n v="19134"/>
    <s v="East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x v="2"/>
    <s v="NB-18655"/>
    <s v="Nona Balk"/>
    <x v="1"/>
    <s v="United States"/>
    <x v="61"/>
    <x v="5"/>
    <n v="75217"/>
    <s v="Central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x v="2"/>
    <s v="NB-18655"/>
    <s v="Nona Balk"/>
    <x v="1"/>
    <s v="United States"/>
    <x v="61"/>
    <x v="5"/>
    <n v="75217"/>
    <s v="Central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x v="0"/>
    <s v="GD-14590"/>
    <s v="Giulietta Dortch"/>
    <x v="1"/>
    <s v="United States"/>
    <x v="10"/>
    <x v="9"/>
    <n v="19143"/>
    <s v="East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x v="0"/>
    <s v="GD-14590"/>
    <s v="Giulietta Dortch"/>
    <x v="1"/>
    <s v="United States"/>
    <x v="10"/>
    <x v="9"/>
    <n v="19143"/>
    <s v="East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x v="0"/>
    <s v="CK-12595"/>
    <s v="Clytie Kelty"/>
    <x v="0"/>
    <s v="United States"/>
    <x v="129"/>
    <x v="24"/>
    <n v="43123"/>
    <s v="East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x v="0"/>
    <s v="CK-12595"/>
    <s v="Clytie Kelty"/>
    <x v="0"/>
    <s v="United States"/>
    <x v="129"/>
    <x v="24"/>
    <n v="43123"/>
    <s v="East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x v="0"/>
    <s v="NG-18355"/>
    <s v="Nat Gilpin"/>
    <x v="1"/>
    <s v="United States"/>
    <x v="20"/>
    <x v="15"/>
    <n v="10011"/>
    <s v="East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x v="0"/>
    <s v="NG-18355"/>
    <s v="Nat Gilpin"/>
    <x v="1"/>
    <s v="United States"/>
    <x v="20"/>
    <x v="15"/>
    <n v="10011"/>
    <s v="East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x v="0"/>
    <s v="NG-18355"/>
    <s v="Nat Gilpin"/>
    <x v="1"/>
    <s v="United States"/>
    <x v="20"/>
    <x v="15"/>
    <n v="10011"/>
    <s v="East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x v="0"/>
    <s v="NG-18355"/>
    <s v="Nat Gilpin"/>
    <x v="1"/>
    <s v="United States"/>
    <x v="20"/>
    <x v="15"/>
    <n v="10011"/>
    <s v="East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x v="0"/>
    <s v="NG-18355"/>
    <s v="Nat Gilpin"/>
    <x v="1"/>
    <s v="United States"/>
    <x v="20"/>
    <x v="15"/>
    <n v="10011"/>
    <s v="East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x v="1"/>
    <s v="CA-12265"/>
    <s v="Christina Anderson"/>
    <x v="0"/>
    <s v="United States"/>
    <x v="22"/>
    <x v="10"/>
    <n v="60610"/>
    <s v="Central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x v="1"/>
    <s v="SF-20965"/>
    <s v="Sylvia Foulston"/>
    <x v="1"/>
    <s v="United States"/>
    <x v="130"/>
    <x v="12"/>
    <n v="48126"/>
    <s v="Central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x v="1"/>
    <s v="SF-20965"/>
    <s v="Sylvia Foulston"/>
    <x v="1"/>
    <s v="United States"/>
    <x v="130"/>
    <x v="12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x v="1"/>
    <s v="SF-20965"/>
    <s v="Sylvia Foulston"/>
    <x v="1"/>
    <s v="United States"/>
    <x v="130"/>
    <x v="12"/>
    <n v="48126"/>
    <s v="Central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x v="1"/>
    <s v="SF-20965"/>
    <s v="Sylvia Foulston"/>
    <x v="1"/>
    <s v="United States"/>
    <x v="130"/>
    <x v="12"/>
    <n v="48126"/>
    <s v="Central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x v="1"/>
    <s v="MO-17800"/>
    <s v="Meg O'Connel"/>
    <x v="2"/>
    <s v="United States"/>
    <x v="20"/>
    <x v="15"/>
    <n v="10009"/>
    <s v="East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x v="1"/>
    <s v="AT-10735"/>
    <s v="Annie Thurman"/>
    <x v="0"/>
    <s v="United States"/>
    <x v="4"/>
    <x v="4"/>
    <n v="98115"/>
    <s v="West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x v="1"/>
    <s v="LC-17140"/>
    <s v="Logan Currie"/>
    <x v="0"/>
    <s v="United States"/>
    <x v="8"/>
    <x v="1"/>
    <n v="94122"/>
    <s v="West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x v="1"/>
    <s v="LC-17140"/>
    <s v="Logan Currie"/>
    <x v="0"/>
    <s v="United States"/>
    <x v="8"/>
    <x v="1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x v="0"/>
    <s v="FM-14380"/>
    <s v="Fred McMath"/>
    <x v="0"/>
    <s v="United States"/>
    <x v="34"/>
    <x v="22"/>
    <n v="80013"/>
    <s v="West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x v="0"/>
    <s v="FM-14380"/>
    <s v="Fred McMath"/>
    <x v="0"/>
    <s v="United States"/>
    <x v="34"/>
    <x v="22"/>
    <n v="80013"/>
    <s v="West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x v="0"/>
    <s v="FM-14380"/>
    <s v="Fred McMath"/>
    <x v="0"/>
    <s v="United States"/>
    <x v="34"/>
    <x v="22"/>
    <n v="80013"/>
    <s v="West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x v="0"/>
    <s v="BD-11605"/>
    <s v="Brian Dahlen"/>
    <x v="0"/>
    <s v="United States"/>
    <x v="100"/>
    <x v="2"/>
    <n v="33180"/>
    <s v="South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x v="0"/>
    <s v="BD-11605"/>
    <s v="Brian Dahlen"/>
    <x v="0"/>
    <s v="United States"/>
    <x v="100"/>
    <x v="2"/>
    <n v="33180"/>
    <s v="South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x v="0"/>
    <s v="DJ-13420"/>
    <s v="Denny Joy"/>
    <x v="1"/>
    <s v="United States"/>
    <x v="131"/>
    <x v="32"/>
    <n v="31088"/>
    <s v="South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x v="1"/>
    <s v="ME-17725"/>
    <s v="Max Engle"/>
    <x v="0"/>
    <s v="United States"/>
    <x v="34"/>
    <x v="22"/>
    <n v="80013"/>
    <s v="West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x v="1"/>
    <s v="ME-17725"/>
    <s v="Max Engle"/>
    <x v="0"/>
    <s v="United States"/>
    <x v="34"/>
    <x v="22"/>
    <n v="80013"/>
    <s v="West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x v="1"/>
    <s v="RB-19465"/>
    <s v="Rick Bensley"/>
    <x v="2"/>
    <s v="United States"/>
    <x v="132"/>
    <x v="1"/>
    <n v="94591"/>
    <s v="West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x v="1"/>
    <s v="RB-19465"/>
    <s v="Rick Bensley"/>
    <x v="2"/>
    <s v="United States"/>
    <x v="132"/>
    <x v="1"/>
    <n v="94591"/>
    <s v="West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x v="1"/>
    <s v="JD-16150"/>
    <s v="Justin Deggeller"/>
    <x v="1"/>
    <s v="United States"/>
    <x v="31"/>
    <x v="11"/>
    <n v="55407"/>
    <s v="Central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x v="0"/>
    <s v="JL-15835"/>
    <s v="John Lee"/>
    <x v="0"/>
    <s v="United States"/>
    <x v="133"/>
    <x v="1"/>
    <n v="92691"/>
    <s v="West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x v="0"/>
    <s v="JL-15835"/>
    <s v="John Lee"/>
    <x v="0"/>
    <s v="United States"/>
    <x v="133"/>
    <x v="1"/>
    <n v="92691"/>
    <s v="West"/>
    <s v="OFF-LA-10002787"/>
    <x v="1"/>
    <x v="2"/>
    <s v="Avery 480"/>
    <n v="26.25"/>
    <n v="7"/>
    <n v="0"/>
    <n v="12.6"/>
  </r>
  <r>
    <n v="644"/>
    <s v="CA-2017-106103"/>
    <x v="193"/>
    <d v="2017-06-15T00:00:00"/>
    <x v="1"/>
    <s v="SC-20305"/>
    <s v="Sean Christensen"/>
    <x v="0"/>
    <s v="United States"/>
    <x v="134"/>
    <x v="12"/>
    <n v="48307"/>
    <s v="Central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x v="1"/>
    <s v="TW-21025"/>
    <s v="Tamara Willingham"/>
    <x v="2"/>
    <s v="United States"/>
    <x v="135"/>
    <x v="30"/>
    <n v="7060"/>
    <s v="East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x v="1"/>
    <s v="CC-12430"/>
    <s v="Chuck Clark"/>
    <x v="2"/>
    <s v="United States"/>
    <x v="38"/>
    <x v="14"/>
    <n v="47201"/>
    <s v="Central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x v="1"/>
    <s v="BB-10990"/>
    <s v="Barry Blumstein"/>
    <x v="1"/>
    <s v="United States"/>
    <x v="136"/>
    <x v="16"/>
    <n v="85635"/>
    <s v="West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x v="1"/>
    <s v="BB-10990"/>
    <s v="Barry Blumstein"/>
    <x v="1"/>
    <s v="United States"/>
    <x v="136"/>
    <x v="16"/>
    <n v="85635"/>
    <s v="West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x v="0"/>
    <s v="AR-10825"/>
    <s v="Anthony Rawles"/>
    <x v="1"/>
    <s v="United States"/>
    <x v="137"/>
    <x v="4"/>
    <n v="98661"/>
    <s v="West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x v="0"/>
    <s v="AR-10825"/>
    <s v="Anthony Rawles"/>
    <x v="1"/>
    <s v="United States"/>
    <x v="137"/>
    <x v="4"/>
    <n v="98661"/>
    <s v="West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x v="0"/>
    <s v="AR-10825"/>
    <s v="Anthony Rawles"/>
    <x v="1"/>
    <s v="United States"/>
    <x v="137"/>
    <x v="4"/>
    <n v="98661"/>
    <s v="West"/>
    <s v="TEC-AC-10001142"/>
    <x v="2"/>
    <x v="11"/>
    <s v="First Data FD10 PIN Pad"/>
    <n v="316"/>
    <n v="4"/>
    <n v="0"/>
    <n v="31.6"/>
  </r>
  <r>
    <n v="652"/>
    <s v="CA-2016-132661"/>
    <x v="248"/>
    <d v="2016-10-29T00:00:00"/>
    <x v="1"/>
    <s v="SR-20740"/>
    <s v="Steven Roelle"/>
    <x v="2"/>
    <s v="United States"/>
    <x v="20"/>
    <x v="15"/>
    <n v="10024"/>
    <s v="East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x v="1"/>
    <s v="AR-10405"/>
    <s v="Allen Rosenblatt"/>
    <x v="1"/>
    <s v="United States"/>
    <x v="20"/>
    <x v="15"/>
    <n v="10035"/>
    <s v="East"/>
    <s v="OFF-PA-10003892"/>
    <x v="1"/>
    <x v="10"/>
    <s v="Xerox 1943"/>
    <n v="97.82"/>
    <n v="2"/>
    <n v="0"/>
    <n v="45.9754"/>
  </r>
  <r>
    <n v="654"/>
    <s v="CA-2017-140844"/>
    <x v="249"/>
    <d v="2017-06-23T00:00:00"/>
    <x v="1"/>
    <s v="AR-10405"/>
    <s v="Allen Rosenblatt"/>
    <x v="1"/>
    <s v="United States"/>
    <x v="20"/>
    <x v="15"/>
    <n v="10035"/>
    <s v="East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x v="1"/>
    <s v="CR-12730"/>
    <s v="Craig Reiter"/>
    <x v="0"/>
    <s v="United States"/>
    <x v="38"/>
    <x v="24"/>
    <n v="43229"/>
    <s v="East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x v="1"/>
    <s v="CR-12730"/>
    <s v="Craig Reiter"/>
    <x v="0"/>
    <s v="United States"/>
    <x v="38"/>
    <x v="24"/>
    <n v="43229"/>
    <s v="East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x v="1"/>
    <s v="CR-12730"/>
    <s v="Craig Reiter"/>
    <x v="0"/>
    <s v="United States"/>
    <x v="38"/>
    <x v="24"/>
    <n v="43229"/>
    <s v="East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x v="3"/>
    <s v="EH-14125"/>
    <s v="Eugene Hildebrand"/>
    <x v="2"/>
    <s v="United States"/>
    <x v="34"/>
    <x v="10"/>
    <n v="60505"/>
    <s v="Central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x v="3"/>
    <s v="EH-14125"/>
    <s v="Eugene Hildebrand"/>
    <x v="2"/>
    <s v="United States"/>
    <x v="34"/>
    <x v="10"/>
    <n v="60505"/>
    <s v="Central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x v="1"/>
    <s v="CB-12025"/>
    <s v="Cassandra Brandow"/>
    <x v="0"/>
    <s v="United States"/>
    <x v="81"/>
    <x v="5"/>
    <n v="76017"/>
    <s v="Central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x v="1"/>
    <s v="CB-12025"/>
    <s v="Cassandra Brandow"/>
    <x v="0"/>
    <s v="United States"/>
    <x v="81"/>
    <x v="5"/>
    <n v="76017"/>
    <s v="Central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x v="1"/>
    <s v="CB-12025"/>
    <s v="Cassandra Brandow"/>
    <x v="0"/>
    <s v="United States"/>
    <x v="81"/>
    <x v="5"/>
    <n v="76017"/>
    <s v="Central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x v="1"/>
    <s v="CB-12025"/>
    <s v="Cassandra Brandow"/>
    <x v="0"/>
    <s v="United States"/>
    <x v="81"/>
    <x v="5"/>
    <n v="76017"/>
    <s v="Central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x v="1"/>
    <s v="SP-20545"/>
    <s v="Sibella Parks"/>
    <x v="1"/>
    <s v="United States"/>
    <x v="20"/>
    <x v="15"/>
    <n v="10011"/>
    <s v="East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x v="3"/>
    <s v="RC-19825"/>
    <s v="Roy Collins"/>
    <x v="0"/>
    <s v="United States"/>
    <x v="103"/>
    <x v="0"/>
    <n v="40214"/>
    <s v="South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x v="0"/>
    <s v="TH-21235"/>
    <s v="Tiffany House"/>
    <x v="1"/>
    <s v="United States"/>
    <x v="61"/>
    <x v="5"/>
    <n v="75081"/>
    <s v="Central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x v="0"/>
    <s v="TH-21235"/>
    <s v="Tiffany House"/>
    <x v="1"/>
    <s v="United States"/>
    <x v="61"/>
    <x v="5"/>
    <n v="75081"/>
    <s v="Central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x v="0"/>
    <s v="TH-21235"/>
    <s v="Tiffany House"/>
    <x v="1"/>
    <s v="United States"/>
    <x v="61"/>
    <x v="5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x v="2"/>
    <s v="RP-19390"/>
    <s v="Resi Pölking"/>
    <x v="0"/>
    <s v="United States"/>
    <x v="138"/>
    <x v="24"/>
    <n v="44105"/>
    <s v="East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x v="1"/>
    <s v="MO-17800"/>
    <s v="Meg O'Connel"/>
    <x v="2"/>
    <s v="United States"/>
    <x v="22"/>
    <x v="10"/>
    <n v="60653"/>
    <s v="Central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x v="1"/>
    <s v="MO-17800"/>
    <s v="Meg O'Connel"/>
    <x v="2"/>
    <s v="United States"/>
    <x v="22"/>
    <x v="10"/>
    <n v="60653"/>
    <s v="Central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x v="1"/>
    <s v="MO-17800"/>
    <s v="Meg O'Connel"/>
    <x v="2"/>
    <s v="United States"/>
    <x v="22"/>
    <x v="10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x v="1"/>
    <s v="TD-20995"/>
    <s v="Tamara Dahlen"/>
    <x v="0"/>
    <s v="United States"/>
    <x v="94"/>
    <x v="10"/>
    <n v="62301"/>
    <s v="Central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x v="2"/>
    <s v="RB-19570"/>
    <s v="Rob Beeghly"/>
    <x v="0"/>
    <s v="United States"/>
    <x v="38"/>
    <x v="14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x v="2"/>
    <s v="RB-19570"/>
    <s v="Rob Beeghly"/>
    <x v="0"/>
    <s v="United States"/>
    <x v="38"/>
    <x v="14"/>
    <n v="47201"/>
    <s v="Central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x v="2"/>
    <s v="RB-19570"/>
    <s v="Rob Beeghly"/>
    <x v="0"/>
    <s v="United States"/>
    <x v="38"/>
    <x v="14"/>
    <n v="47201"/>
    <s v="Central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x v="1"/>
    <s v="CD-11980"/>
    <s v="Carol Darley"/>
    <x v="0"/>
    <s v="United States"/>
    <x v="139"/>
    <x v="5"/>
    <n v="75701"/>
    <s v="Central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x v="1"/>
    <s v="CD-11980"/>
    <s v="Carol Darley"/>
    <x v="0"/>
    <s v="United States"/>
    <x v="139"/>
    <x v="5"/>
    <n v="75701"/>
    <s v="Central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x v="1"/>
    <s v="CD-11980"/>
    <s v="Carol Darley"/>
    <x v="0"/>
    <s v="United States"/>
    <x v="139"/>
    <x v="5"/>
    <n v="75701"/>
    <s v="Central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x v="1"/>
    <s v="CD-11980"/>
    <s v="Carol Darley"/>
    <x v="0"/>
    <s v="United States"/>
    <x v="139"/>
    <x v="5"/>
    <n v="75701"/>
    <s v="Central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x v="1"/>
    <s v="DJ-13630"/>
    <s v="Doug Jacobs"/>
    <x v="0"/>
    <s v="United States"/>
    <x v="20"/>
    <x v="15"/>
    <n v="10024"/>
    <s v="East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x v="1"/>
    <s v="DJ-13630"/>
    <s v="Doug Jacobs"/>
    <x v="0"/>
    <s v="United States"/>
    <x v="20"/>
    <x v="15"/>
    <n v="10024"/>
    <s v="East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x v="1"/>
    <s v="DJ-13630"/>
    <s v="Doug Jacobs"/>
    <x v="0"/>
    <s v="United States"/>
    <x v="20"/>
    <x v="15"/>
    <n v="10024"/>
    <s v="East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x v="3"/>
    <s v="GT-14635"/>
    <s v="Grant Thornton"/>
    <x v="1"/>
    <s v="United States"/>
    <x v="140"/>
    <x v="3"/>
    <n v="27217"/>
    <s v="South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x v="3"/>
    <s v="GT-14635"/>
    <s v="Grant Thornton"/>
    <x v="1"/>
    <s v="United States"/>
    <x v="140"/>
    <x v="3"/>
    <n v="27217"/>
    <s v="South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x v="2"/>
    <s v="MC-17845"/>
    <s v="Michael Chen"/>
    <x v="0"/>
    <s v="United States"/>
    <x v="25"/>
    <x v="35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x v="2"/>
    <s v="MC-17845"/>
    <s v="Michael Chen"/>
    <x v="0"/>
    <s v="United States"/>
    <x v="25"/>
    <x v="35"/>
    <n v="39212"/>
    <s v="South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x v="2"/>
    <s v="MC-17845"/>
    <s v="Michael Chen"/>
    <x v="0"/>
    <s v="United States"/>
    <x v="25"/>
    <x v="35"/>
    <n v="39212"/>
    <s v="South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x v="1"/>
    <s v="RA-19285"/>
    <s v="Ralph Arnett"/>
    <x v="0"/>
    <s v="United States"/>
    <x v="20"/>
    <x v="15"/>
    <n v="10035"/>
    <s v="East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x v="0"/>
    <s v="NP-18325"/>
    <s v="Naresj Patel"/>
    <x v="0"/>
    <s v="United States"/>
    <x v="141"/>
    <x v="17"/>
    <n v="22980"/>
    <s v="South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x v="0"/>
    <s v="NP-18325"/>
    <s v="Naresj Patel"/>
    <x v="0"/>
    <s v="United States"/>
    <x v="141"/>
    <x v="17"/>
    <n v="22980"/>
    <s v="South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x v="0"/>
    <s v="NP-18325"/>
    <s v="Naresj Patel"/>
    <x v="0"/>
    <s v="United States"/>
    <x v="141"/>
    <x v="17"/>
    <n v="22980"/>
    <s v="South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x v="1"/>
    <s v="AB-10165"/>
    <s v="Alan Barnes"/>
    <x v="0"/>
    <s v="United States"/>
    <x v="1"/>
    <x v="1"/>
    <n v="90036"/>
    <s v="West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x v="1"/>
    <s v="AB-10165"/>
    <s v="Alan Barnes"/>
    <x v="0"/>
    <s v="United States"/>
    <x v="1"/>
    <x v="1"/>
    <n v="90036"/>
    <s v="West"/>
    <s v="OFF-PA-10000743"/>
    <x v="1"/>
    <x v="10"/>
    <s v="Xerox 1977"/>
    <n v="33.4"/>
    <n v="5"/>
    <n v="0"/>
    <n v="16.032"/>
  </r>
  <r>
    <n v="695"/>
    <s v="CA-2015-119291"/>
    <x v="263"/>
    <d v="2015-05-17T00:00:00"/>
    <x v="2"/>
    <s v="JO-15550"/>
    <s v="Jesus Ocampo"/>
    <x v="2"/>
    <s v="United States"/>
    <x v="142"/>
    <x v="9"/>
    <n v="19013"/>
    <s v="East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x v="2"/>
    <s v="JO-15550"/>
    <s v="Jesus Ocampo"/>
    <x v="2"/>
    <s v="United States"/>
    <x v="142"/>
    <x v="9"/>
    <n v="19013"/>
    <s v="East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x v="2"/>
    <s v="JO-15550"/>
    <s v="Jesus Ocampo"/>
    <x v="2"/>
    <s v="United States"/>
    <x v="142"/>
    <x v="9"/>
    <n v="19013"/>
    <s v="East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x v="2"/>
    <s v="JO-15550"/>
    <s v="Jesus Ocampo"/>
    <x v="2"/>
    <s v="United States"/>
    <x v="142"/>
    <x v="9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x v="2"/>
    <s v="JO-15550"/>
    <s v="Jesus Ocampo"/>
    <x v="2"/>
    <s v="United States"/>
    <x v="142"/>
    <x v="9"/>
    <n v="19013"/>
    <s v="East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x v="2"/>
    <s v="JO-15550"/>
    <s v="Jesus Ocampo"/>
    <x v="2"/>
    <s v="United States"/>
    <x v="142"/>
    <x v="9"/>
    <n v="19013"/>
    <s v="East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x v="2"/>
    <s v="JO-15550"/>
    <s v="Jesus Ocampo"/>
    <x v="2"/>
    <s v="United States"/>
    <x v="142"/>
    <x v="9"/>
    <n v="19013"/>
    <s v="East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x v="1"/>
    <s v="Dl-13600"/>
    <s v="Dorris liebe"/>
    <x v="1"/>
    <s v="United States"/>
    <x v="138"/>
    <x v="24"/>
    <n v="44105"/>
    <s v="East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x v="0"/>
    <s v="AS-10285"/>
    <s v="Alejandro Savely"/>
    <x v="1"/>
    <s v="United States"/>
    <x v="4"/>
    <x v="4"/>
    <n v="98103"/>
    <s v="West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x v="1"/>
    <s v="JK-15370"/>
    <s v="Jay Kimmel"/>
    <x v="0"/>
    <s v="United States"/>
    <x v="85"/>
    <x v="1"/>
    <n v="90805"/>
    <s v="West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x v="1"/>
    <s v="BN-11470"/>
    <s v="Brad Norvell"/>
    <x v="1"/>
    <s v="United States"/>
    <x v="143"/>
    <x v="3"/>
    <n v="27511"/>
    <s v="South"/>
    <s v="OFF-PA-10001800"/>
    <x v="1"/>
    <x v="10"/>
    <s v="Xerox 220"/>
    <n v="10.368"/>
    <n v="2"/>
    <n v="0.2"/>
    <n v="3.6288"/>
  </r>
  <r>
    <n v="706"/>
    <s v="CA-2014-138527"/>
    <x v="171"/>
    <d v="2014-09-17T00:00:00"/>
    <x v="1"/>
    <s v="BN-11470"/>
    <s v="Brad Norvell"/>
    <x v="1"/>
    <s v="United States"/>
    <x v="143"/>
    <x v="3"/>
    <n v="27511"/>
    <s v="South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x v="1"/>
    <s v="BN-11470"/>
    <s v="Brad Norvell"/>
    <x v="1"/>
    <s v="United States"/>
    <x v="143"/>
    <x v="3"/>
    <n v="27511"/>
    <s v="South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x v="2"/>
    <s v="DP-13165"/>
    <s v="David Philippe"/>
    <x v="0"/>
    <s v="United States"/>
    <x v="20"/>
    <x v="15"/>
    <n v="10035"/>
    <s v="East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x v="2"/>
    <s v="DP-13165"/>
    <s v="David Philippe"/>
    <x v="0"/>
    <s v="United States"/>
    <x v="20"/>
    <x v="15"/>
    <n v="10035"/>
    <s v="East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x v="2"/>
    <s v="DP-13165"/>
    <s v="David Philippe"/>
    <x v="0"/>
    <s v="United States"/>
    <x v="20"/>
    <x v="15"/>
    <n v="10035"/>
    <s v="East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x v="2"/>
    <s v="TH-21550"/>
    <s v="Tracy Hopkins"/>
    <x v="2"/>
    <s v="United States"/>
    <x v="20"/>
    <x v="15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x v="1"/>
    <s v="AP-10915"/>
    <s v="Arthur Prichep"/>
    <x v="0"/>
    <s v="United States"/>
    <x v="144"/>
    <x v="2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x v="1"/>
    <s v="RS-19765"/>
    <s v="Roland Schwarz"/>
    <x v="1"/>
    <s v="United States"/>
    <x v="145"/>
    <x v="15"/>
    <n v="10550"/>
    <s v="East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x v="1"/>
    <s v="RS-19765"/>
    <s v="Roland Schwarz"/>
    <x v="1"/>
    <s v="United States"/>
    <x v="145"/>
    <x v="15"/>
    <n v="10550"/>
    <s v="East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x v="1"/>
    <s v="RS-19765"/>
    <s v="Roland Schwarz"/>
    <x v="1"/>
    <s v="United States"/>
    <x v="145"/>
    <x v="15"/>
    <n v="10550"/>
    <s v="East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x v="0"/>
    <s v="Dl-13600"/>
    <s v="Dorris liebe"/>
    <x v="1"/>
    <s v="United States"/>
    <x v="4"/>
    <x v="4"/>
    <n v="98105"/>
    <s v="West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x v="2"/>
    <s v="SV-20365"/>
    <s v="Seth Vernon"/>
    <x v="0"/>
    <s v="United States"/>
    <x v="18"/>
    <x v="13"/>
    <n v="19901"/>
    <s v="East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x v="1"/>
    <s v="KC-16540"/>
    <s v="Kelly Collister"/>
    <x v="0"/>
    <s v="United States"/>
    <x v="46"/>
    <x v="24"/>
    <n v="43055"/>
    <s v="East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x v="1"/>
    <s v="CK-12325"/>
    <s v="Christine Kargatis"/>
    <x v="2"/>
    <s v="United States"/>
    <x v="11"/>
    <x v="7"/>
    <n v="84057"/>
    <s v="West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x v="1"/>
    <s v="CK-12325"/>
    <s v="Christine Kargatis"/>
    <x v="2"/>
    <s v="United States"/>
    <x v="11"/>
    <x v="7"/>
    <n v="84057"/>
    <s v="West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x v="1"/>
    <s v="RD-19810"/>
    <s v="Ross DeVincentis"/>
    <x v="2"/>
    <s v="United States"/>
    <x v="1"/>
    <x v="1"/>
    <n v="90045"/>
    <s v="West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x v="1"/>
    <s v="MP-17965"/>
    <s v="Michael Paige"/>
    <x v="1"/>
    <s v="United States"/>
    <x v="66"/>
    <x v="12"/>
    <n v="48205"/>
    <s v="Central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x v="1"/>
    <s v="MP-17965"/>
    <s v="Michael Paige"/>
    <x v="1"/>
    <s v="United States"/>
    <x v="66"/>
    <x v="12"/>
    <n v="48205"/>
    <s v="Central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x v="1"/>
    <s v="MR-17545"/>
    <s v="Mathew Reese"/>
    <x v="2"/>
    <s v="United States"/>
    <x v="10"/>
    <x v="9"/>
    <n v="19140"/>
    <s v="East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x v="1"/>
    <s v="SC-20695"/>
    <s v="Steve Chapman"/>
    <x v="1"/>
    <s v="United States"/>
    <x v="146"/>
    <x v="2"/>
    <n v="33012"/>
    <s v="South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x v="1"/>
    <s v="JF-15355"/>
    <s v="Jay Fein"/>
    <x v="0"/>
    <s v="United States"/>
    <x v="89"/>
    <x v="5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x v="1"/>
    <s v="JF-15355"/>
    <s v="Jay Fein"/>
    <x v="0"/>
    <s v="United States"/>
    <x v="89"/>
    <x v="5"/>
    <n v="78745"/>
    <s v="Central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x v="2"/>
    <s v="EG-13900"/>
    <s v="Emily Grady"/>
    <x v="0"/>
    <s v="United States"/>
    <x v="147"/>
    <x v="15"/>
    <n v="11572"/>
    <s v="East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x v="2"/>
    <s v="EG-13900"/>
    <s v="Emily Grady"/>
    <x v="0"/>
    <s v="United States"/>
    <x v="147"/>
    <x v="15"/>
    <n v="11572"/>
    <s v="East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x v="2"/>
    <s v="EG-13900"/>
    <s v="Emily Grady"/>
    <x v="0"/>
    <s v="United States"/>
    <x v="147"/>
    <x v="15"/>
    <n v="11572"/>
    <s v="East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x v="2"/>
    <s v="EG-13900"/>
    <s v="Emily Grady"/>
    <x v="0"/>
    <s v="United States"/>
    <x v="147"/>
    <x v="15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x v="2"/>
    <s v="EG-13900"/>
    <s v="Emily Grady"/>
    <x v="0"/>
    <s v="United States"/>
    <x v="147"/>
    <x v="15"/>
    <n v="11572"/>
    <s v="East"/>
    <s v="OFF-LA-10001317"/>
    <x v="1"/>
    <x v="2"/>
    <s v="Avery 520"/>
    <n v="6.3"/>
    <n v="2"/>
    <n v="0"/>
    <n v="3.024"/>
  </r>
  <r>
    <n v="733"/>
    <s v="CA-2017-131954"/>
    <x v="276"/>
    <d v="2017-01-25T00:00:00"/>
    <x v="1"/>
    <s v="DS-13030"/>
    <s v="Darrin Sayre"/>
    <x v="2"/>
    <s v="United States"/>
    <x v="4"/>
    <x v="4"/>
    <n v="98115"/>
    <s v="West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x v="1"/>
    <s v="DS-13030"/>
    <s v="Darrin Sayre"/>
    <x v="2"/>
    <s v="United States"/>
    <x v="4"/>
    <x v="4"/>
    <n v="98115"/>
    <s v="West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x v="1"/>
    <s v="DS-13030"/>
    <s v="Darrin Sayre"/>
    <x v="2"/>
    <s v="United States"/>
    <x v="4"/>
    <x v="4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x v="1"/>
    <s v="DS-13030"/>
    <s v="Darrin Sayre"/>
    <x v="2"/>
    <s v="United States"/>
    <x v="4"/>
    <x v="4"/>
    <n v="98115"/>
    <s v="West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x v="1"/>
    <s v="DS-13030"/>
    <s v="Darrin Sayre"/>
    <x v="2"/>
    <s v="United States"/>
    <x v="4"/>
    <x v="4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x v="1"/>
    <s v="DS-13030"/>
    <s v="Darrin Sayre"/>
    <x v="2"/>
    <s v="United States"/>
    <x v="4"/>
    <x v="4"/>
    <n v="98115"/>
    <s v="West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x v="1"/>
    <s v="GZ-14470"/>
    <s v="Gary Zandusky"/>
    <x v="0"/>
    <s v="United States"/>
    <x v="8"/>
    <x v="1"/>
    <n v="94110"/>
    <s v="West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x v="1"/>
    <s v="PO-19195"/>
    <s v="Phillina Ober"/>
    <x v="2"/>
    <s v="United States"/>
    <x v="14"/>
    <x v="10"/>
    <n v="60540"/>
    <s v="Central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x v="1"/>
    <s v="PO-19195"/>
    <s v="Phillina Ober"/>
    <x v="2"/>
    <s v="United States"/>
    <x v="14"/>
    <x v="10"/>
    <n v="60540"/>
    <s v="Central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x v="1"/>
    <s v="PO-19195"/>
    <s v="Phillina Ober"/>
    <x v="2"/>
    <s v="United States"/>
    <x v="14"/>
    <x v="10"/>
    <n v="60540"/>
    <s v="Central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x v="1"/>
    <s v="SS-20875"/>
    <s v="Sung Shariari"/>
    <x v="0"/>
    <s v="United States"/>
    <x v="61"/>
    <x v="5"/>
    <n v="75220"/>
    <s v="Central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x v="1"/>
    <s v="SS-20875"/>
    <s v="Sung Shariari"/>
    <x v="0"/>
    <s v="United States"/>
    <x v="61"/>
    <x v="5"/>
    <n v="75220"/>
    <s v="Central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x v="1"/>
    <s v="SS-20875"/>
    <s v="Sung Shariari"/>
    <x v="0"/>
    <s v="United States"/>
    <x v="61"/>
    <x v="5"/>
    <n v="75220"/>
    <s v="Central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x v="1"/>
    <s v="SS-20875"/>
    <s v="Sung Shariari"/>
    <x v="0"/>
    <s v="United States"/>
    <x v="61"/>
    <x v="5"/>
    <n v="75220"/>
    <s v="Central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x v="3"/>
    <s v="MH-17785"/>
    <s v="Maya Herman"/>
    <x v="1"/>
    <s v="United States"/>
    <x v="70"/>
    <x v="1"/>
    <n v="92105"/>
    <s v="West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x v="3"/>
    <s v="MH-17785"/>
    <s v="Maya Herman"/>
    <x v="1"/>
    <s v="United States"/>
    <x v="70"/>
    <x v="1"/>
    <n v="92105"/>
    <s v="West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x v="0"/>
    <s v="PB-19105"/>
    <s v="Peter Bühler"/>
    <x v="0"/>
    <s v="United States"/>
    <x v="148"/>
    <x v="10"/>
    <n v="60201"/>
    <s v="Central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x v="1"/>
    <s v="RF-19735"/>
    <s v="Roland Fjeld"/>
    <x v="0"/>
    <s v="United States"/>
    <x v="149"/>
    <x v="12"/>
    <n v="48183"/>
    <s v="Central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x v="1"/>
    <s v="RF-19735"/>
    <s v="Roland Fjeld"/>
    <x v="0"/>
    <s v="United States"/>
    <x v="149"/>
    <x v="12"/>
    <n v="48183"/>
    <s v="Central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x v="1"/>
    <s v="RF-19735"/>
    <s v="Roland Fjeld"/>
    <x v="0"/>
    <s v="United States"/>
    <x v="149"/>
    <x v="12"/>
    <n v="48183"/>
    <s v="Central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x v="1"/>
    <s v="RF-19735"/>
    <s v="Roland Fjeld"/>
    <x v="0"/>
    <s v="United States"/>
    <x v="149"/>
    <x v="12"/>
    <n v="48183"/>
    <s v="Central"/>
    <s v="OFF-BI-10000546"/>
    <x v="1"/>
    <x v="8"/>
    <s v="Avery Durable Binders"/>
    <n v="2.88"/>
    <n v="1"/>
    <n v="0"/>
    <n v="1.4112"/>
  </r>
  <r>
    <n v="754"/>
    <s v="CA-2016-110499"/>
    <x v="281"/>
    <d v="2016-04-09T00:00:00"/>
    <x v="2"/>
    <s v="YC-21895"/>
    <s v="Yoseph Carroll"/>
    <x v="1"/>
    <s v="United States"/>
    <x v="8"/>
    <x v="1"/>
    <n v="94110"/>
    <s v="West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x v="1"/>
    <s v="MS-17830"/>
    <s v="Melanie Seite"/>
    <x v="0"/>
    <s v="United States"/>
    <x v="1"/>
    <x v="1"/>
    <n v="90036"/>
    <s v="West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x v="1"/>
    <s v="NB-18655"/>
    <s v="Nona Balk"/>
    <x v="1"/>
    <s v="United States"/>
    <x v="108"/>
    <x v="2"/>
    <n v="32216"/>
    <s v="South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x v="1"/>
    <s v="DC-13285"/>
    <s v="Debra Catini"/>
    <x v="0"/>
    <s v="United States"/>
    <x v="150"/>
    <x v="11"/>
    <n v="55016"/>
    <s v="Central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x v="1"/>
    <s v="DC-13285"/>
    <s v="Debra Catini"/>
    <x v="0"/>
    <s v="United States"/>
    <x v="150"/>
    <x v="11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x v="1"/>
    <s v="CP-12340"/>
    <s v="Christine Phan"/>
    <x v="1"/>
    <s v="United States"/>
    <x v="20"/>
    <x v="15"/>
    <n v="10009"/>
    <s v="East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x v="1"/>
    <s v="BF-11020"/>
    <s v="Barry Französisch"/>
    <x v="1"/>
    <s v="United States"/>
    <x v="124"/>
    <x v="6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x v="1"/>
    <s v="AR-10510"/>
    <s v="Andrew Roberts"/>
    <x v="0"/>
    <s v="United States"/>
    <x v="1"/>
    <x v="1"/>
    <n v="90004"/>
    <s v="West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x v="1"/>
    <s v="JC-16105"/>
    <s v="Julie Creighton"/>
    <x v="1"/>
    <s v="United States"/>
    <x v="118"/>
    <x v="32"/>
    <n v="30318"/>
    <s v="South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x v="1"/>
    <s v="LH-17020"/>
    <s v="Lisa Hazard"/>
    <x v="0"/>
    <s v="United States"/>
    <x v="38"/>
    <x v="24"/>
    <n v="43229"/>
    <s v="East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x v="0"/>
    <s v="CS-12250"/>
    <s v="Chris Selesnick"/>
    <x v="1"/>
    <s v="United States"/>
    <x v="151"/>
    <x v="28"/>
    <n v="71111"/>
    <s v="South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x v="0"/>
    <s v="CS-12250"/>
    <s v="Chris Selesnick"/>
    <x v="1"/>
    <s v="United States"/>
    <x v="151"/>
    <x v="28"/>
    <n v="71111"/>
    <s v="South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x v="0"/>
    <s v="CS-12250"/>
    <s v="Chris Selesnick"/>
    <x v="1"/>
    <s v="United States"/>
    <x v="151"/>
    <x v="28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x v="0"/>
    <s v="CS-12250"/>
    <s v="Chris Selesnick"/>
    <x v="1"/>
    <s v="United States"/>
    <x v="151"/>
    <x v="28"/>
    <n v="71111"/>
    <s v="South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x v="0"/>
    <s v="CS-12250"/>
    <s v="Chris Selesnick"/>
    <x v="1"/>
    <s v="United States"/>
    <x v="151"/>
    <x v="28"/>
    <n v="71111"/>
    <s v="South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x v="1"/>
    <s v="AJ-10795"/>
    <s v="Anthony Johnson"/>
    <x v="1"/>
    <s v="United States"/>
    <x v="84"/>
    <x v="2"/>
    <n v="33710"/>
    <s v="South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x v="1"/>
    <s v="LE-16810"/>
    <s v="Laurel Elliston"/>
    <x v="0"/>
    <s v="United States"/>
    <x v="81"/>
    <x v="17"/>
    <n v="22204"/>
    <s v="South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x v="1"/>
    <s v="BV-11245"/>
    <s v="Benjamin Venier"/>
    <x v="1"/>
    <s v="United States"/>
    <x v="96"/>
    <x v="23"/>
    <n v="50315"/>
    <s v="Central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x v="1"/>
    <s v="BV-11245"/>
    <s v="Benjamin Venier"/>
    <x v="1"/>
    <s v="United States"/>
    <x v="96"/>
    <x v="23"/>
    <n v="50315"/>
    <s v="Central"/>
    <s v="TEC-PH-10004614"/>
    <x v="2"/>
    <x v="7"/>
    <s v="AT&amp;T 841000 Phone"/>
    <n v="207"/>
    <n v="3"/>
    <n v="0"/>
    <n v="51.75"/>
  </r>
  <r>
    <n v="773"/>
    <s v="CA-2017-104220"/>
    <x v="289"/>
    <d v="2017-02-05T00:00:00"/>
    <x v="1"/>
    <s v="BV-11245"/>
    <s v="Benjamin Venier"/>
    <x v="1"/>
    <s v="United States"/>
    <x v="96"/>
    <x v="23"/>
    <n v="50315"/>
    <s v="Central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x v="1"/>
    <s v="BV-11245"/>
    <s v="Benjamin Venier"/>
    <x v="1"/>
    <s v="United States"/>
    <x v="96"/>
    <x v="23"/>
    <n v="50315"/>
    <s v="Central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x v="1"/>
    <s v="BV-11245"/>
    <s v="Benjamin Venier"/>
    <x v="1"/>
    <s v="United States"/>
    <x v="96"/>
    <x v="23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x v="1"/>
    <s v="BV-11245"/>
    <s v="Benjamin Venier"/>
    <x v="1"/>
    <s v="United States"/>
    <x v="96"/>
    <x v="23"/>
    <n v="50315"/>
    <s v="Central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x v="1"/>
    <s v="DL-12865"/>
    <s v="Dan Lawera"/>
    <x v="0"/>
    <s v="United States"/>
    <x v="74"/>
    <x v="24"/>
    <n v="45231"/>
    <s v="East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x v="2"/>
    <s v="NZ-18565"/>
    <s v="Nick Zandusky"/>
    <x v="2"/>
    <s v="United States"/>
    <x v="8"/>
    <x v="1"/>
    <n v="94110"/>
    <s v="West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x v="2"/>
    <s v="NZ-18565"/>
    <s v="Nick Zandusky"/>
    <x v="2"/>
    <s v="United States"/>
    <x v="8"/>
    <x v="1"/>
    <n v="94110"/>
    <s v="West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x v="2"/>
    <s v="NZ-18565"/>
    <s v="Nick Zandusky"/>
    <x v="2"/>
    <s v="United States"/>
    <x v="8"/>
    <x v="1"/>
    <n v="94110"/>
    <s v="West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x v="2"/>
    <s v="NZ-18565"/>
    <s v="Nick Zandusky"/>
    <x v="2"/>
    <s v="United States"/>
    <x v="8"/>
    <x v="1"/>
    <n v="94110"/>
    <s v="West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x v="0"/>
    <s v="BM-11785"/>
    <s v="Bryan Mills"/>
    <x v="0"/>
    <s v="United States"/>
    <x v="38"/>
    <x v="24"/>
    <n v="43229"/>
    <s v="East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x v="0"/>
    <s v="BM-11785"/>
    <s v="Bryan Mills"/>
    <x v="0"/>
    <s v="United States"/>
    <x v="38"/>
    <x v="24"/>
    <n v="43229"/>
    <s v="East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x v="0"/>
    <s v="BM-11785"/>
    <s v="Bryan Mills"/>
    <x v="0"/>
    <s v="United States"/>
    <x v="38"/>
    <x v="24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x v="0"/>
    <s v="BM-11785"/>
    <s v="Bryan Mills"/>
    <x v="0"/>
    <s v="United States"/>
    <x v="38"/>
    <x v="24"/>
    <n v="43229"/>
    <s v="East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x v="1"/>
    <s v="EA-14035"/>
    <s v="Erin Ashbrook"/>
    <x v="1"/>
    <s v="United States"/>
    <x v="29"/>
    <x v="20"/>
    <n v="29203"/>
    <s v="South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x v="0"/>
    <s v="CL-12565"/>
    <s v="Clay Ludtke"/>
    <x v="0"/>
    <s v="United States"/>
    <x v="152"/>
    <x v="1"/>
    <n v="93534"/>
    <s v="West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x v="1"/>
    <s v="LT-17110"/>
    <s v="Liz Thompson"/>
    <x v="0"/>
    <s v="United States"/>
    <x v="152"/>
    <x v="1"/>
    <n v="93534"/>
    <s v="West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x v="1"/>
    <s v="SA-20830"/>
    <s v="Sue Ann Reed"/>
    <x v="0"/>
    <s v="United States"/>
    <x v="102"/>
    <x v="17"/>
    <n v="23223"/>
    <s v="South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x v="1"/>
    <s v="SA-20830"/>
    <s v="Sue Ann Reed"/>
    <x v="0"/>
    <s v="United States"/>
    <x v="102"/>
    <x v="17"/>
    <n v="23223"/>
    <s v="South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x v="1"/>
    <s v="SA-20830"/>
    <s v="Sue Ann Reed"/>
    <x v="0"/>
    <s v="United States"/>
    <x v="102"/>
    <x v="17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x v="1"/>
    <s v="SA-20830"/>
    <s v="Sue Ann Reed"/>
    <x v="0"/>
    <s v="United States"/>
    <x v="102"/>
    <x v="17"/>
    <n v="23223"/>
    <s v="South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x v="3"/>
    <s v="JK-15730"/>
    <s v="Joe Kamberova"/>
    <x v="0"/>
    <s v="United States"/>
    <x v="153"/>
    <x v="3"/>
    <n v="28806"/>
    <s v="South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x v="1"/>
    <s v="ES-14020"/>
    <s v="Erica Smith"/>
    <x v="0"/>
    <s v="United States"/>
    <x v="8"/>
    <x v="1"/>
    <n v="94110"/>
    <s v="West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x v="1"/>
    <s v="ES-14020"/>
    <s v="Erica Smith"/>
    <x v="0"/>
    <s v="United States"/>
    <x v="8"/>
    <x v="1"/>
    <n v="94110"/>
    <s v="West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x v="1"/>
    <s v="RH-19495"/>
    <s v="Rick Hansen"/>
    <x v="0"/>
    <s v="United States"/>
    <x v="30"/>
    <x v="11"/>
    <n v="55901"/>
    <s v="Central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x v="2"/>
    <s v="DB-13120"/>
    <s v="David Bremer"/>
    <x v="1"/>
    <s v="United States"/>
    <x v="30"/>
    <x v="15"/>
    <n v="14609"/>
    <s v="East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x v="2"/>
    <s v="DB-13120"/>
    <s v="David Bremer"/>
    <x v="1"/>
    <s v="United States"/>
    <x v="30"/>
    <x v="15"/>
    <n v="14609"/>
    <s v="East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x v="2"/>
    <s v="DB-13120"/>
    <s v="David Bremer"/>
    <x v="1"/>
    <s v="United States"/>
    <x v="30"/>
    <x v="15"/>
    <n v="14609"/>
    <s v="East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x v="1"/>
    <s v="CD-11920"/>
    <s v="Carlos Daly"/>
    <x v="0"/>
    <s v="United States"/>
    <x v="154"/>
    <x v="1"/>
    <n v="92530"/>
    <s v="West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x v="2"/>
    <s v="HW-14935"/>
    <s v="Helen Wasserman"/>
    <x v="1"/>
    <s v="United States"/>
    <x v="70"/>
    <x v="1"/>
    <n v="92105"/>
    <s v="West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x v="2"/>
    <s v="HW-14935"/>
    <s v="Helen Wasserman"/>
    <x v="1"/>
    <s v="United States"/>
    <x v="70"/>
    <x v="1"/>
    <n v="92105"/>
    <s v="West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x v="0"/>
    <s v="HW-14935"/>
    <s v="Helen Wasserman"/>
    <x v="1"/>
    <s v="United States"/>
    <x v="20"/>
    <x v="15"/>
    <n v="10024"/>
    <s v="East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x v="1"/>
    <s v="MC-18130"/>
    <s v="Mike Caudle"/>
    <x v="1"/>
    <s v="United States"/>
    <x v="53"/>
    <x v="28"/>
    <n v="71203"/>
    <s v="South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x v="2"/>
    <s v="GM-14440"/>
    <s v="Gary McGarr"/>
    <x v="0"/>
    <s v="United States"/>
    <x v="8"/>
    <x v="1"/>
    <n v="94122"/>
    <s v="West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x v="1"/>
    <s v="RA-19915"/>
    <s v="Russell Applegate"/>
    <x v="0"/>
    <s v="United States"/>
    <x v="60"/>
    <x v="22"/>
    <n v="80219"/>
    <s v="West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x v="1"/>
    <s v="RA-19915"/>
    <s v="Russell Applegate"/>
    <x v="0"/>
    <s v="United States"/>
    <x v="60"/>
    <x v="22"/>
    <n v="80219"/>
    <s v="West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x v="2"/>
    <s v="AA-10375"/>
    <s v="Allen Armold"/>
    <x v="0"/>
    <s v="United States"/>
    <x v="155"/>
    <x v="8"/>
    <n v="68104"/>
    <s v="Central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x v="2"/>
    <s v="AA-10375"/>
    <s v="Allen Armold"/>
    <x v="0"/>
    <s v="United States"/>
    <x v="155"/>
    <x v="8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x v="2"/>
    <s v="ZC-21910"/>
    <s v="Zuschuss Carroll"/>
    <x v="0"/>
    <s v="United States"/>
    <x v="156"/>
    <x v="4"/>
    <n v="98026"/>
    <s v="West"/>
    <s v="OFF-AR-10003190"/>
    <x v="1"/>
    <x v="6"/>
    <s v="Newell 32"/>
    <n v="11.52"/>
    <n v="4"/>
    <n v="0"/>
    <n v="3.2256"/>
  </r>
  <r>
    <n v="811"/>
    <s v="CA-2014-151995"/>
    <x v="303"/>
    <d v="2014-10-15T00:00:00"/>
    <x v="2"/>
    <s v="ZC-21910"/>
    <s v="Zuschuss Carroll"/>
    <x v="0"/>
    <s v="United States"/>
    <x v="156"/>
    <x v="4"/>
    <n v="98026"/>
    <s v="West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x v="2"/>
    <s v="ZC-21910"/>
    <s v="Zuschuss Carroll"/>
    <x v="0"/>
    <s v="United States"/>
    <x v="156"/>
    <x v="4"/>
    <n v="98026"/>
    <s v="West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x v="2"/>
    <s v="ZC-21910"/>
    <s v="Zuschuss Carroll"/>
    <x v="0"/>
    <s v="United States"/>
    <x v="156"/>
    <x v="4"/>
    <n v="98026"/>
    <s v="West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x v="3"/>
    <s v="PJ-19015"/>
    <s v="Pauline Johnson"/>
    <x v="0"/>
    <s v="United States"/>
    <x v="157"/>
    <x v="1"/>
    <n v="92704"/>
    <s v="West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x v="3"/>
    <s v="PJ-19015"/>
    <s v="Pauline Johnson"/>
    <x v="0"/>
    <s v="United States"/>
    <x v="157"/>
    <x v="1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x v="2"/>
    <s v="BW-11110"/>
    <s v="Bart Watters"/>
    <x v="1"/>
    <s v="United States"/>
    <x v="158"/>
    <x v="6"/>
    <n v="53209"/>
    <s v="Central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x v="1"/>
    <s v="DB-13210"/>
    <s v="Dean Braden"/>
    <x v="0"/>
    <s v="United States"/>
    <x v="10"/>
    <x v="9"/>
    <n v="19140"/>
    <s v="East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x v="1"/>
    <s v="CA-12775"/>
    <s v="Cynthia Arntzen"/>
    <x v="0"/>
    <s v="United States"/>
    <x v="10"/>
    <x v="9"/>
    <n v="19140"/>
    <s v="East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x v="1"/>
    <s v="CA-12775"/>
    <s v="Cynthia Arntzen"/>
    <x v="0"/>
    <s v="United States"/>
    <x v="10"/>
    <x v="9"/>
    <n v="19140"/>
    <s v="East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x v="1"/>
    <s v="CA-12775"/>
    <s v="Cynthia Arntzen"/>
    <x v="0"/>
    <s v="United States"/>
    <x v="10"/>
    <x v="9"/>
    <n v="19140"/>
    <s v="East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x v="1"/>
    <s v="CA-12775"/>
    <s v="Cynthia Arntzen"/>
    <x v="0"/>
    <s v="United States"/>
    <x v="10"/>
    <x v="9"/>
    <n v="19140"/>
    <s v="East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x v="1"/>
    <s v="CA-12775"/>
    <s v="Cynthia Arntzen"/>
    <x v="0"/>
    <s v="United States"/>
    <x v="10"/>
    <x v="9"/>
    <n v="19140"/>
    <s v="East"/>
    <s v="OFF-PA-10003395"/>
    <x v="1"/>
    <x v="10"/>
    <s v="Xerox 1941"/>
    <n v="335.52"/>
    <n v="4"/>
    <n v="0.2"/>
    <n v="117.432"/>
  </r>
  <r>
    <n v="823"/>
    <s v="CA-2017-101434"/>
    <x v="308"/>
    <d v="2017-06-27T00:00:00"/>
    <x v="1"/>
    <s v="TR-21325"/>
    <s v="Toby Ritter"/>
    <x v="0"/>
    <s v="United States"/>
    <x v="78"/>
    <x v="30"/>
    <n v="7109"/>
    <s v="East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x v="1"/>
    <s v="TR-21325"/>
    <s v="Toby Ritter"/>
    <x v="0"/>
    <s v="United States"/>
    <x v="78"/>
    <x v="30"/>
    <n v="7109"/>
    <s v="East"/>
    <s v="OFF-LA-10003223"/>
    <x v="1"/>
    <x v="2"/>
    <s v="Avery 508"/>
    <n v="9.82"/>
    <n v="2"/>
    <n v="0"/>
    <n v="4.8117999999999999"/>
  </r>
  <r>
    <n v="825"/>
    <s v="US-2014-102071"/>
    <x v="309"/>
    <d v="2014-05-15T00:00:00"/>
    <x v="1"/>
    <s v="PG-18820"/>
    <s v="Patrick Gardner"/>
    <x v="0"/>
    <s v="United States"/>
    <x v="8"/>
    <x v="1"/>
    <n v="94110"/>
    <s v="West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x v="1"/>
    <s v="PG-18820"/>
    <s v="Patrick Gardner"/>
    <x v="0"/>
    <s v="United States"/>
    <x v="8"/>
    <x v="1"/>
    <n v="94110"/>
    <s v="West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x v="1"/>
    <s v="GT-14710"/>
    <s v="Greg Tran"/>
    <x v="0"/>
    <s v="United States"/>
    <x v="69"/>
    <x v="11"/>
    <n v="55044"/>
    <s v="Central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x v="1"/>
    <s v="GT-14710"/>
    <s v="Greg Tran"/>
    <x v="0"/>
    <s v="United States"/>
    <x v="69"/>
    <x v="11"/>
    <n v="55044"/>
    <s v="Central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x v="1"/>
    <s v="GT-14710"/>
    <s v="Greg Tran"/>
    <x v="0"/>
    <s v="United States"/>
    <x v="69"/>
    <x v="11"/>
    <n v="55044"/>
    <s v="Central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x v="0"/>
    <s v="JE-15745"/>
    <s v="Joel Eaton"/>
    <x v="0"/>
    <s v="United States"/>
    <x v="159"/>
    <x v="0"/>
    <n v="41042"/>
    <s v="South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x v="0"/>
    <s v="JE-15745"/>
    <s v="Joel Eaton"/>
    <x v="0"/>
    <s v="United States"/>
    <x v="159"/>
    <x v="0"/>
    <n v="41042"/>
    <s v="South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x v="0"/>
    <s v="JE-15745"/>
    <s v="Joel Eaton"/>
    <x v="0"/>
    <s v="United States"/>
    <x v="159"/>
    <x v="0"/>
    <n v="41042"/>
    <s v="South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x v="0"/>
    <s v="JE-15745"/>
    <s v="Joel Eaton"/>
    <x v="0"/>
    <s v="United States"/>
    <x v="159"/>
    <x v="0"/>
    <n v="41042"/>
    <s v="South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x v="1"/>
    <s v="JB-15400"/>
    <s v="Jennifer Braxton"/>
    <x v="1"/>
    <s v="United States"/>
    <x v="67"/>
    <x v="2"/>
    <n v="33614"/>
    <s v="South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x v="1"/>
    <s v="JB-15400"/>
    <s v="Jennifer Braxton"/>
    <x v="1"/>
    <s v="United States"/>
    <x v="67"/>
    <x v="2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x v="1"/>
    <s v="JB-15400"/>
    <s v="Jennifer Braxton"/>
    <x v="1"/>
    <s v="United States"/>
    <x v="67"/>
    <x v="2"/>
    <n v="33614"/>
    <s v="South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x v="0"/>
    <s v="LH-17020"/>
    <s v="Lisa Hazard"/>
    <x v="0"/>
    <s v="United States"/>
    <x v="139"/>
    <x v="5"/>
    <n v="75701"/>
    <s v="Central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x v="1"/>
    <s v="JL-15175"/>
    <s v="James Lanier"/>
    <x v="2"/>
    <s v="United States"/>
    <x v="29"/>
    <x v="18"/>
    <n v="38401"/>
    <s v="South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x v="1"/>
    <s v="EB-13705"/>
    <s v="Ed Braxton"/>
    <x v="1"/>
    <s v="United States"/>
    <x v="5"/>
    <x v="5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x v="1"/>
    <s v="BM-11650"/>
    <s v="Brian Moss"/>
    <x v="1"/>
    <s v="United States"/>
    <x v="20"/>
    <x v="15"/>
    <n v="10035"/>
    <s v="East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x v="1"/>
    <s v="BM-11650"/>
    <s v="Brian Moss"/>
    <x v="1"/>
    <s v="United States"/>
    <x v="20"/>
    <x v="15"/>
    <n v="10035"/>
    <s v="East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x v="1"/>
    <s v="BM-11650"/>
    <s v="Brian Moss"/>
    <x v="1"/>
    <s v="United States"/>
    <x v="20"/>
    <x v="15"/>
    <n v="10035"/>
    <s v="East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x v="2"/>
    <s v="EM-14095"/>
    <s v="Eudokia Martin"/>
    <x v="1"/>
    <s v="United States"/>
    <x v="1"/>
    <x v="1"/>
    <n v="90036"/>
    <s v="West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x v="2"/>
    <s v="EM-14095"/>
    <s v="Eudokia Martin"/>
    <x v="1"/>
    <s v="United States"/>
    <x v="1"/>
    <x v="1"/>
    <n v="90036"/>
    <s v="West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x v="2"/>
    <s v="EM-14095"/>
    <s v="Eudokia Martin"/>
    <x v="1"/>
    <s v="United States"/>
    <x v="1"/>
    <x v="1"/>
    <n v="90036"/>
    <s v="West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x v="2"/>
    <s v="EM-14095"/>
    <s v="Eudokia Martin"/>
    <x v="1"/>
    <s v="United States"/>
    <x v="1"/>
    <x v="1"/>
    <n v="90036"/>
    <s v="West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x v="1"/>
    <s v="AF-10885"/>
    <s v="Art Foster"/>
    <x v="0"/>
    <s v="United States"/>
    <x v="103"/>
    <x v="0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x v="1"/>
    <s v="AF-10885"/>
    <s v="Art Foster"/>
    <x v="0"/>
    <s v="United States"/>
    <x v="103"/>
    <x v="0"/>
    <n v="40214"/>
    <s v="South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x v="1"/>
    <s v="GA-14725"/>
    <s v="Guy Armstrong"/>
    <x v="0"/>
    <s v="United States"/>
    <x v="160"/>
    <x v="24"/>
    <n v="44052"/>
    <s v="East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x v="1"/>
    <s v="CK-12760"/>
    <s v="Cyma Kinney"/>
    <x v="1"/>
    <s v="United States"/>
    <x v="161"/>
    <x v="30"/>
    <n v="7036"/>
    <s v="East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x v="0"/>
    <s v="DP-13105"/>
    <s v="Dave Poirier"/>
    <x v="1"/>
    <s v="United States"/>
    <x v="162"/>
    <x v="1"/>
    <n v="93905"/>
    <s v="West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x v="0"/>
    <s v="DP-13105"/>
    <s v="Dave Poirier"/>
    <x v="1"/>
    <s v="United States"/>
    <x v="162"/>
    <x v="1"/>
    <n v="93905"/>
    <s v="West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x v="1"/>
    <s v="VD-21670"/>
    <s v="Valerie Dominguez"/>
    <x v="0"/>
    <s v="United States"/>
    <x v="25"/>
    <x v="35"/>
    <n v="39212"/>
    <s v="South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x v="1"/>
    <s v="GT-14710"/>
    <s v="Greg Tran"/>
    <x v="0"/>
    <s v="United States"/>
    <x v="20"/>
    <x v="15"/>
    <n v="10035"/>
    <s v="East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x v="1"/>
    <s v="GT-14710"/>
    <s v="Greg Tran"/>
    <x v="0"/>
    <s v="United States"/>
    <x v="20"/>
    <x v="15"/>
    <n v="10035"/>
    <s v="East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x v="1"/>
    <s v="BK-11260"/>
    <s v="Berenike Kampe"/>
    <x v="0"/>
    <s v="United States"/>
    <x v="20"/>
    <x v="15"/>
    <n v="10035"/>
    <s v="East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x v="1"/>
    <s v="BK-11260"/>
    <s v="Berenike Kampe"/>
    <x v="0"/>
    <s v="United States"/>
    <x v="20"/>
    <x v="15"/>
    <n v="10035"/>
    <s v="East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x v="1"/>
    <s v="BK-11260"/>
    <s v="Berenike Kampe"/>
    <x v="0"/>
    <s v="United States"/>
    <x v="20"/>
    <x v="15"/>
    <n v="10035"/>
    <s v="East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x v="1"/>
    <s v="SJ-20125"/>
    <s v="Sanjit Jacobs"/>
    <x v="2"/>
    <s v="United States"/>
    <x v="163"/>
    <x v="30"/>
    <n v="8901"/>
    <s v="East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x v="1"/>
    <s v="SJ-20125"/>
    <s v="Sanjit Jacobs"/>
    <x v="2"/>
    <s v="United States"/>
    <x v="163"/>
    <x v="30"/>
    <n v="8901"/>
    <s v="East"/>
    <s v="OFF-FA-10000624"/>
    <x v="1"/>
    <x v="13"/>
    <s v="OIC Binder Clips"/>
    <n v="7.16"/>
    <n v="2"/>
    <n v="0"/>
    <n v="3.58"/>
  </r>
  <r>
    <n v="861"/>
    <s v="CA-2014-133851"/>
    <x v="3"/>
    <d v="2014-06-16T00:00:00"/>
    <x v="1"/>
    <s v="CM-12445"/>
    <s v="Chuck Magee"/>
    <x v="0"/>
    <s v="United States"/>
    <x v="8"/>
    <x v="1"/>
    <n v="94122"/>
    <s v="West"/>
    <s v="OFF-SU-10001225"/>
    <x v="1"/>
    <x v="14"/>
    <s v="Staple remover"/>
    <n v="7.36"/>
    <n v="2"/>
    <n v="0"/>
    <n v="0.1472"/>
  </r>
  <r>
    <n v="862"/>
    <s v="CA-2014-133851"/>
    <x v="3"/>
    <d v="2014-06-16T00:00:00"/>
    <x v="1"/>
    <s v="CM-12445"/>
    <s v="Chuck Magee"/>
    <x v="0"/>
    <s v="United States"/>
    <x v="8"/>
    <x v="1"/>
    <n v="94122"/>
    <s v="West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x v="0"/>
    <s v="AJ-10795"/>
    <s v="Anthony Johnson"/>
    <x v="1"/>
    <s v="United States"/>
    <x v="108"/>
    <x v="2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x v="0"/>
    <s v="AJ-10795"/>
    <s v="Anthony Johnson"/>
    <x v="1"/>
    <s v="United States"/>
    <x v="108"/>
    <x v="2"/>
    <n v="32216"/>
    <s v="South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x v="0"/>
    <s v="AJ-10795"/>
    <s v="Anthony Johnson"/>
    <x v="1"/>
    <s v="United States"/>
    <x v="108"/>
    <x v="2"/>
    <n v="32216"/>
    <s v="South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x v="1"/>
    <s v="AJ-10780"/>
    <s v="Anthony Jacobs"/>
    <x v="1"/>
    <s v="United States"/>
    <x v="24"/>
    <x v="17"/>
    <n v="22153"/>
    <s v="South"/>
    <s v="OFF-LA-10004272"/>
    <x v="1"/>
    <x v="2"/>
    <s v="Avery 482"/>
    <n v="2.89"/>
    <n v="1"/>
    <n v="0"/>
    <n v="1.3583000000000001"/>
  </r>
  <r>
    <n v="867"/>
    <s v="CA-2014-149020"/>
    <x v="320"/>
    <d v="2014-01-15T00:00:00"/>
    <x v="1"/>
    <s v="AJ-10780"/>
    <s v="Anthony Jacobs"/>
    <x v="1"/>
    <s v="United States"/>
    <x v="24"/>
    <x v="17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x v="2"/>
    <s v="LS-16945"/>
    <s v="Linda Southworth"/>
    <x v="1"/>
    <s v="United States"/>
    <x v="10"/>
    <x v="9"/>
    <n v="19140"/>
    <s v="East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x v="1"/>
    <s v="GP-14740"/>
    <s v="Guy Phonely"/>
    <x v="1"/>
    <s v="United States"/>
    <x v="152"/>
    <x v="9"/>
    <n v="17602"/>
    <s v="East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x v="2"/>
    <s v="PK-18910"/>
    <s v="Paul Knutson"/>
    <x v="2"/>
    <s v="United States"/>
    <x v="10"/>
    <x v="9"/>
    <n v="19143"/>
    <s v="East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x v="2"/>
    <s v="PK-18910"/>
    <s v="Paul Knutson"/>
    <x v="2"/>
    <s v="United States"/>
    <x v="10"/>
    <x v="9"/>
    <n v="19143"/>
    <s v="East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x v="2"/>
    <s v="TB-21520"/>
    <s v="Tracy Blumstein"/>
    <x v="0"/>
    <s v="United States"/>
    <x v="3"/>
    <x v="38"/>
    <n v="3301"/>
    <s v="East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x v="1"/>
    <s v="SM-20005"/>
    <s v="Sally Matthias"/>
    <x v="0"/>
    <s v="United States"/>
    <x v="20"/>
    <x v="15"/>
    <n v="10009"/>
    <s v="East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x v="1"/>
    <s v="SM-20005"/>
    <s v="Sally Matthias"/>
    <x v="0"/>
    <s v="United States"/>
    <x v="20"/>
    <x v="15"/>
    <n v="10009"/>
    <s v="East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x v="1"/>
    <s v="GA-14725"/>
    <s v="Guy Armstrong"/>
    <x v="0"/>
    <s v="United States"/>
    <x v="35"/>
    <x v="3"/>
    <n v="28205"/>
    <s v="South"/>
    <s v="OFF-PA-10001790"/>
    <x v="1"/>
    <x v="10"/>
    <s v="Xerox 1910"/>
    <n v="192.16"/>
    <n v="5"/>
    <n v="0.2"/>
    <n v="67.256"/>
  </r>
  <r>
    <n v="876"/>
    <s v="CA-2016-116736"/>
    <x v="327"/>
    <d v="2016-01-21T00:00:00"/>
    <x v="1"/>
    <s v="CC-12430"/>
    <s v="Chuck Clark"/>
    <x v="2"/>
    <s v="United States"/>
    <x v="3"/>
    <x v="38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x v="1"/>
    <s v="CC-12430"/>
    <s v="Chuck Clark"/>
    <x v="2"/>
    <s v="United States"/>
    <x v="3"/>
    <x v="38"/>
    <n v="3301"/>
    <s v="East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x v="1"/>
    <s v="CC-12430"/>
    <s v="Chuck Clark"/>
    <x v="2"/>
    <s v="United States"/>
    <x v="3"/>
    <x v="38"/>
    <n v="3301"/>
    <s v="East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x v="1"/>
    <s v="AG-10765"/>
    <s v="Anthony Garverick"/>
    <x v="2"/>
    <s v="United States"/>
    <x v="10"/>
    <x v="9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x v="0"/>
    <s v="HP-14815"/>
    <s v="Harold Pawlan"/>
    <x v="2"/>
    <s v="United States"/>
    <x v="20"/>
    <x v="15"/>
    <n v="10024"/>
    <s v="East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x v="0"/>
    <s v="HP-14815"/>
    <s v="Harold Pawlan"/>
    <x v="2"/>
    <s v="United States"/>
    <x v="20"/>
    <x v="15"/>
    <n v="10024"/>
    <s v="East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x v="1"/>
    <s v="DK-13090"/>
    <s v="Dave Kipp"/>
    <x v="0"/>
    <s v="United States"/>
    <x v="24"/>
    <x v="17"/>
    <n v="22153"/>
    <s v="South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x v="3"/>
    <s v="GZ-14470"/>
    <s v="Gary Zandusky"/>
    <x v="0"/>
    <s v="United States"/>
    <x v="8"/>
    <x v="1"/>
    <n v="94109"/>
    <s v="West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x v="2"/>
    <s v="PM-19135"/>
    <s v="Peter McVee"/>
    <x v="2"/>
    <s v="United States"/>
    <x v="66"/>
    <x v="12"/>
    <n v="48227"/>
    <s v="Central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x v="1"/>
    <s v="LL-16840"/>
    <s v="Lauren Leatherbury"/>
    <x v="0"/>
    <s v="United States"/>
    <x v="30"/>
    <x v="15"/>
    <n v="14609"/>
    <s v="East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x v="0"/>
    <s v="JS-15595"/>
    <s v="Jill Stevenson"/>
    <x v="1"/>
    <s v="United States"/>
    <x v="1"/>
    <x v="1"/>
    <n v="90045"/>
    <s v="West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x v="1"/>
    <s v="OT-18730"/>
    <s v="Olvera Toch"/>
    <x v="0"/>
    <s v="United States"/>
    <x v="70"/>
    <x v="1"/>
    <n v="92105"/>
    <s v="West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x v="1"/>
    <s v="EL-13735"/>
    <s v="Ed Ludwig"/>
    <x v="2"/>
    <s v="United States"/>
    <x v="29"/>
    <x v="39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x v="1"/>
    <s v="CK-12760"/>
    <s v="Cyma Kinney"/>
    <x v="1"/>
    <s v="United States"/>
    <x v="8"/>
    <x v="1"/>
    <n v="94122"/>
    <s v="West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x v="1"/>
    <s v="JE-15475"/>
    <s v="Jeremy Ellison"/>
    <x v="0"/>
    <s v="United States"/>
    <x v="106"/>
    <x v="15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x v="1"/>
    <s v="JE-15475"/>
    <s v="Jeremy Ellison"/>
    <x v="0"/>
    <s v="United States"/>
    <x v="106"/>
    <x v="15"/>
    <n v="10801"/>
    <s v="East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x v="2"/>
    <s v="TH-21550"/>
    <s v="Tracy Hopkins"/>
    <x v="2"/>
    <s v="United States"/>
    <x v="66"/>
    <x v="12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x v="2"/>
    <s v="TH-21550"/>
    <s v="Tracy Hopkins"/>
    <x v="2"/>
    <s v="United States"/>
    <x v="66"/>
    <x v="12"/>
    <n v="48227"/>
    <s v="Central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x v="2"/>
    <s v="TH-21550"/>
    <s v="Tracy Hopkins"/>
    <x v="2"/>
    <s v="United States"/>
    <x v="66"/>
    <x v="12"/>
    <n v="48227"/>
    <s v="Central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x v="2"/>
    <s v="PC-18745"/>
    <s v="Pamela Coakley"/>
    <x v="1"/>
    <s v="United States"/>
    <x v="8"/>
    <x v="1"/>
    <n v="94122"/>
    <s v="West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x v="2"/>
    <s v="PC-18745"/>
    <s v="Pamela Coakley"/>
    <x v="1"/>
    <s v="United States"/>
    <x v="8"/>
    <x v="1"/>
    <n v="94122"/>
    <s v="West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x v="0"/>
    <s v="HL-15040"/>
    <s v="Hunter Lopez"/>
    <x v="0"/>
    <s v="United States"/>
    <x v="12"/>
    <x v="5"/>
    <n v="77095"/>
    <s v="Central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x v="1"/>
    <s v="MS-17365"/>
    <s v="Maribeth Schnelling"/>
    <x v="0"/>
    <s v="United States"/>
    <x v="66"/>
    <x v="12"/>
    <n v="48227"/>
    <s v="Central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x v="0"/>
    <s v="GB-14530"/>
    <s v="George Bell"/>
    <x v="1"/>
    <s v="United States"/>
    <x v="109"/>
    <x v="15"/>
    <n v="13021"/>
    <s v="East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x v="2"/>
    <s v="JR-16210"/>
    <s v="Justin Ritter"/>
    <x v="1"/>
    <s v="United States"/>
    <x v="24"/>
    <x v="24"/>
    <n v="45503"/>
    <s v="East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x v="2"/>
    <s v="TD-20995"/>
    <s v="Tamara Dahlen"/>
    <x v="0"/>
    <s v="United States"/>
    <x v="164"/>
    <x v="5"/>
    <n v="75043"/>
    <s v="Central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x v="2"/>
    <s v="TD-20995"/>
    <s v="Tamara Dahlen"/>
    <x v="0"/>
    <s v="United States"/>
    <x v="164"/>
    <x v="5"/>
    <n v="75043"/>
    <s v="Central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x v="2"/>
    <s v="DB-13060"/>
    <s v="Dave Brooks"/>
    <x v="0"/>
    <s v="United States"/>
    <x v="22"/>
    <x v="10"/>
    <n v="60653"/>
    <s v="Central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x v="1"/>
    <s v="LC-17140"/>
    <s v="Logan Currie"/>
    <x v="0"/>
    <s v="United States"/>
    <x v="1"/>
    <x v="1"/>
    <n v="90032"/>
    <s v="West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x v="1"/>
    <s v="LC-17140"/>
    <s v="Logan Currie"/>
    <x v="0"/>
    <s v="United States"/>
    <x v="1"/>
    <x v="1"/>
    <n v="90032"/>
    <s v="West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x v="1"/>
    <s v="LC-17140"/>
    <s v="Logan Currie"/>
    <x v="0"/>
    <s v="United States"/>
    <x v="1"/>
    <x v="1"/>
    <n v="90032"/>
    <s v="West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x v="1"/>
    <s v="PO-18865"/>
    <s v="Patrick O'Donnell"/>
    <x v="0"/>
    <s v="United States"/>
    <x v="20"/>
    <x v="15"/>
    <n v="10009"/>
    <s v="East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x v="1"/>
    <s v="PO-18865"/>
    <s v="Patrick O'Donnell"/>
    <x v="0"/>
    <s v="United States"/>
    <x v="20"/>
    <x v="15"/>
    <n v="10009"/>
    <s v="East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x v="1"/>
    <s v="PO-18865"/>
    <s v="Patrick O'Donnell"/>
    <x v="0"/>
    <s v="United States"/>
    <x v="20"/>
    <x v="15"/>
    <n v="10009"/>
    <s v="East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x v="1"/>
    <s v="BE-11335"/>
    <s v="Bill Eplett"/>
    <x v="2"/>
    <s v="United States"/>
    <x v="25"/>
    <x v="12"/>
    <n v="49201"/>
    <s v="Central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x v="1"/>
    <s v="BE-11335"/>
    <s v="Bill Eplett"/>
    <x v="2"/>
    <s v="United States"/>
    <x v="25"/>
    <x v="12"/>
    <n v="49201"/>
    <s v="Central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x v="1"/>
    <s v="BE-11335"/>
    <s v="Bill Eplett"/>
    <x v="2"/>
    <s v="United States"/>
    <x v="25"/>
    <x v="12"/>
    <n v="49201"/>
    <s v="Central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x v="1"/>
    <s v="SC-20050"/>
    <s v="Sample Company A"/>
    <x v="2"/>
    <s v="United States"/>
    <x v="165"/>
    <x v="29"/>
    <n v="6360"/>
    <s v="East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x v="2"/>
    <s v="BM-11650"/>
    <s v="Brian Moss"/>
    <x v="1"/>
    <s v="United States"/>
    <x v="158"/>
    <x v="6"/>
    <n v="53209"/>
    <s v="Central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x v="2"/>
    <s v="BM-11650"/>
    <s v="Brian Moss"/>
    <x v="1"/>
    <s v="United States"/>
    <x v="158"/>
    <x v="6"/>
    <n v="53209"/>
    <s v="Central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x v="1"/>
    <s v="KL-16555"/>
    <s v="Kelly Lampkin"/>
    <x v="1"/>
    <s v="United States"/>
    <x v="52"/>
    <x v="5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x v="1"/>
    <s v="KL-16555"/>
    <s v="Kelly Lampkin"/>
    <x v="1"/>
    <s v="United States"/>
    <x v="52"/>
    <x v="5"/>
    <n v="78207"/>
    <s v="Central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x v="1"/>
    <s v="KL-16555"/>
    <s v="Kelly Lampkin"/>
    <x v="1"/>
    <s v="United States"/>
    <x v="52"/>
    <x v="5"/>
    <n v="78207"/>
    <s v="Central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x v="1"/>
    <s v="RW-19630"/>
    <s v="Rob Williams"/>
    <x v="1"/>
    <s v="United States"/>
    <x v="61"/>
    <x v="5"/>
    <n v="75220"/>
    <s v="Central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x v="1"/>
    <s v="RW-19630"/>
    <s v="Rob Williams"/>
    <x v="1"/>
    <s v="United States"/>
    <x v="61"/>
    <x v="5"/>
    <n v="75220"/>
    <s v="Central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x v="1"/>
    <s v="RC-19825"/>
    <s v="Roy Collins"/>
    <x v="0"/>
    <s v="United States"/>
    <x v="166"/>
    <x v="17"/>
    <n v="22304"/>
    <s v="South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x v="1"/>
    <s v="SE-20110"/>
    <s v="Sanjit Engle"/>
    <x v="0"/>
    <s v="United States"/>
    <x v="20"/>
    <x v="15"/>
    <n v="10009"/>
    <s v="East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x v="1"/>
    <s v="SE-20110"/>
    <s v="Sanjit Engle"/>
    <x v="0"/>
    <s v="United States"/>
    <x v="20"/>
    <x v="15"/>
    <n v="10009"/>
    <s v="East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x v="1"/>
    <s v="SE-20110"/>
    <s v="Sanjit Engle"/>
    <x v="0"/>
    <s v="United States"/>
    <x v="20"/>
    <x v="15"/>
    <n v="10009"/>
    <s v="East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x v="1"/>
    <s v="AH-10075"/>
    <s v="Adam Hart"/>
    <x v="1"/>
    <s v="United States"/>
    <x v="20"/>
    <x v="15"/>
    <n v="10011"/>
    <s v="East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x v="2"/>
    <s v="JM-15535"/>
    <s v="Jessica Myrick"/>
    <x v="0"/>
    <s v="United States"/>
    <x v="10"/>
    <x v="9"/>
    <n v="19143"/>
    <s v="East"/>
    <s v="OFF-PA-10003543"/>
    <x v="1"/>
    <x v="10"/>
    <s v="Xerox 1985"/>
    <n v="15.552"/>
    <n v="3"/>
    <n v="0.2"/>
    <n v="5.4432"/>
  </r>
  <r>
    <n v="927"/>
    <s v="CA-2014-132962"/>
    <x v="103"/>
    <d v="2014-09-16T00:00:00"/>
    <x v="2"/>
    <s v="JM-15535"/>
    <s v="Jessica Myrick"/>
    <x v="0"/>
    <s v="United States"/>
    <x v="10"/>
    <x v="9"/>
    <n v="19143"/>
    <s v="East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x v="1"/>
    <s v="JJ-15760"/>
    <s v="Joel Jenkins"/>
    <x v="2"/>
    <s v="United States"/>
    <x v="24"/>
    <x v="17"/>
    <n v="22153"/>
    <s v="South"/>
    <s v="OFF-AR-10000658"/>
    <x v="1"/>
    <x v="6"/>
    <s v="Newell 324"/>
    <n v="46.2"/>
    <n v="4"/>
    <n v="0"/>
    <n v="12.936"/>
  </r>
  <r>
    <n v="929"/>
    <s v="CA-2015-115091"/>
    <x v="348"/>
    <d v="2015-10-09T00:00:00"/>
    <x v="1"/>
    <s v="JJ-15760"/>
    <s v="Joel Jenkins"/>
    <x v="2"/>
    <s v="United States"/>
    <x v="24"/>
    <x v="17"/>
    <n v="22153"/>
    <s v="South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x v="2"/>
    <s v="AB-10165"/>
    <s v="Alan Barnes"/>
    <x v="0"/>
    <s v="United States"/>
    <x v="167"/>
    <x v="24"/>
    <n v="43615"/>
    <s v="East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x v="2"/>
    <s v="AB-10165"/>
    <s v="Alan Barnes"/>
    <x v="0"/>
    <s v="United States"/>
    <x v="167"/>
    <x v="24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x v="2"/>
    <s v="AB-10165"/>
    <s v="Alan Barnes"/>
    <x v="0"/>
    <s v="United States"/>
    <x v="167"/>
    <x v="24"/>
    <n v="43615"/>
    <s v="East"/>
    <s v="OFF-PA-10004971"/>
    <x v="1"/>
    <x v="10"/>
    <s v="Xerox 196"/>
    <n v="13.872"/>
    <n v="3"/>
    <n v="0.2"/>
    <n v="5.0286"/>
  </r>
  <r>
    <n v="933"/>
    <s v="CA-2017-114216"/>
    <x v="264"/>
    <d v="2017-09-06T00:00:00"/>
    <x v="1"/>
    <s v="RK-19300"/>
    <s v="Ralph Kennedy"/>
    <x v="0"/>
    <s v="United States"/>
    <x v="10"/>
    <x v="9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x v="1"/>
    <s v="CG-12040"/>
    <s v="Catherine Glotzbach"/>
    <x v="2"/>
    <s v="United States"/>
    <x v="10"/>
    <x v="9"/>
    <n v="19120"/>
    <s v="East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x v="1"/>
    <s v="CG-12040"/>
    <s v="Catherine Glotzbach"/>
    <x v="2"/>
    <s v="United States"/>
    <x v="10"/>
    <x v="9"/>
    <n v="19120"/>
    <s v="East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x v="1"/>
    <s v="CG-12040"/>
    <s v="Catherine Glotzbach"/>
    <x v="2"/>
    <s v="United States"/>
    <x v="10"/>
    <x v="9"/>
    <n v="19120"/>
    <s v="East"/>
    <s v="OFF-PA-10001870"/>
    <x v="1"/>
    <x v="10"/>
    <s v="Xerox 202"/>
    <n v="15.552"/>
    <n v="3"/>
    <n v="0.2"/>
    <n v="5.4432"/>
  </r>
  <r>
    <n v="937"/>
    <s v="CA-2016-140081"/>
    <x v="23"/>
    <d v="2016-06-24T00:00:00"/>
    <x v="1"/>
    <s v="CG-12040"/>
    <s v="Catherine Glotzbach"/>
    <x v="2"/>
    <s v="United States"/>
    <x v="10"/>
    <x v="9"/>
    <n v="19120"/>
    <s v="East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x v="2"/>
    <s v="RA-19885"/>
    <s v="Ruben Ausman"/>
    <x v="1"/>
    <s v="United States"/>
    <x v="168"/>
    <x v="27"/>
    <n v="87401"/>
    <s v="West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x v="1"/>
    <s v="RP-19270"/>
    <s v="Rachel Payne"/>
    <x v="1"/>
    <s v="United States"/>
    <x v="169"/>
    <x v="1"/>
    <n v="92503"/>
    <s v="West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x v="1"/>
    <s v="RP-19270"/>
    <s v="Rachel Payne"/>
    <x v="1"/>
    <s v="United States"/>
    <x v="169"/>
    <x v="1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x v="2"/>
    <s v="KC-16255"/>
    <s v="Karen Carlisle"/>
    <x v="1"/>
    <s v="United States"/>
    <x v="8"/>
    <x v="1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x v="1"/>
    <s v="RW-19630"/>
    <s v="Rob Williams"/>
    <x v="1"/>
    <s v="United States"/>
    <x v="170"/>
    <x v="1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x v="1"/>
    <s v="RW-19630"/>
    <s v="Rob Williams"/>
    <x v="1"/>
    <s v="United States"/>
    <x v="170"/>
    <x v="1"/>
    <n v="90503"/>
    <s v="West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x v="1"/>
    <s v="JL-15850"/>
    <s v="John Lucas"/>
    <x v="0"/>
    <s v="United States"/>
    <x v="4"/>
    <x v="4"/>
    <n v="98105"/>
    <s v="West"/>
    <s v="OFF-PA-10004101"/>
    <x v="1"/>
    <x v="10"/>
    <s v="Xerox 1894"/>
    <n v="32.4"/>
    <n v="5"/>
    <n v="0"/>
    <n v="15.552"/>
  </r>
  <r>
    <n v="945"/>
    <s v="CA-2015-120880"/>
    <x v="352"/>
    <d v="2015-06-03T00:00:00"/>
    <x v="1"/>
    <s v="JL-15850"/>
    <s v="John Lucas"/>
    <x v="0"/>
    <s v="United States"/>
    <x v="4"/>
    <x v="4"/>
    <n v="98105"/>
    <s v="West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x v="1"/>
    <s v="JL-15850"/>
    <s v="John Lucas"/>
    <x v="0"/>
    <s v="United States"/>
    <x v="4"/>
    <x v="4"/>
    <n v="98105"/>
    <s v="West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x v="2"/>
    <s v="CA-12775"/>
    <s v="Cynthia Arntzen"/>
    <x v="0"/>
    <s v="United States"/>
    <x v="123"/>
    <x v="16"/>
    <n v="85204"/>
    <s v="West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x v="1"/>
    <s v="RB-19795"/>
    <s v="Ross Baird"/>
    <x v="2"/>
    <s v="United States"/>
    <x v="10"/>
    <x v="9"/>
    <n v="19120"/>
    <s v="East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x v="1"/>
    <s v="RB-19795"/>
    <s v="Ross Baird"/>
    <x v="2"/>
    <s v="United States"/>
    <x v="10"/>
    <x v="9"/>
    <n v="19120"/>
    <s v="East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x v="1"/>
    <s v="RB-19795"/>
    <s v="Ross Baird"/>
    <x v="2"/>
    <s v="United States"/>
    <x v="10"/>
    <x v="9"/>
    <n v="19120"/>
    <s v="East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x v="1"/>
    <s v="RB-19795"/>
    <s v="Ross Baird"/>
    <x v="2"/>
    <s v="United States"/>
    <x v="10"/>
    <x v="9"/>
    <n v="19120"/>
    <s v="East"/>
    <s v="OFF-PA-10000788"/>
    <x v="1"/>
    <x v="10"/>
    <s v="Xerox 210"/>
    <n v="15.552"/>
    <n v="3"/>
    <n v="0.2"/>
    <n v="5.4432"/>
  </r>
  <r>
    <n v="952"/>
    <s v="US-2017-110576"/>
    <x v="354"/>
    <d v="2017-12-02T00:00:00"/>
    <x v="1"/>
    <s v="RB-19795"/>
    <s v="Ross Baird"/>
    <x v="2"/>
    <s v="United States"/>
    <x v="10"/>
    <x v="9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x v="1"/>
    <s v="KH-16360"/>
    <s v="Katherine Hughes"/>
    <x v="0"/>
    <s v="United States"/>
    <x v="10"/>
    <x v="9"/>
    <n v="19143"/>
    <s v="East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x v="1"/>
    <s v="GH-14665"/>
    <s v="Greg Hansen"/>
    <x v="0"/>
    <s v="United States"/>
    <x v="171"/>
    <x v="5"/>
    <n v="78664"/>
    <s v="Central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x v="1"/>
    <s v="GH-14665"/>
    <s v="Greg Hansen"/>
    <x v="0"/>
    <s v="United States"/>
    <x v="171"/>
    <x v="5"/>
    <n v="78664"/>
    <s v="Central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x v="1"/>
    <s v="SW-20275"/>
    <s v="Scott Williamson"/>
    <x v="0"/>
    <s v="United States"/>
    <x v="25"/>
    <x v="35"/>
    <n v="39212"/>
    <s v="South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x v="0"/>
    <s v="JA-15970"/>
    <s v="Joseph Airdo"/>
    <x v="0"/>
    <s v="United States"/>
    <x v="42"/>
    <x v="16"/>
    <n v="85023"/>
    <s v="West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x v="0"/>
    <s v="JA-15970"/>
    <s v="Joseph Airdo"/>
    <x v="0"/>
    <s v="United States"/>
    <x v="42"/>
    <x v="16"/>
    <n v="85023"/>
    <s v="West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x v="0"/>
    <s v="JA-15970"/>
    <s v="Joseph Airdo"/>
    <x v="0"/>
    <s v="United States"/>
    <x v="42"/>
    <x v="16"/>
    <n v="85023"/>
    <s v="West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x v="3"/>
    <s v="DL-12925"/>
    <s v="Daniel Lacy"/>
    <x v="0"/>
    <s v="United States"/>
    <x v="147"/>
    <x v="1"/>
    <n v="92054"/>
    <s v="West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x v="1"/>
    <s v="LW-16990"/>
    <s v="Lindsay Williams"/>
    <x v="1"/>
    <s v="United States"/>
    <x v="8"/>
    <x v="1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x v="1"/>
    <s v="TB-21190"/>
    <s v="Thomas Brumley"/>
    <x v="2"/>
    <s v="United States"/>
    <x v="115"/>
    <x v="36"/>
    <n v="72701"/>
    <s v="South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x v="2"/>
    <s v="CV-12805"/>
    <s v="Cynthia Voltz"/>
    <x v="1"/>
    <s v="United States"/>
    <x v="8"/>
    <x v="1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x v="0"/>
    <s v="MS-17365"/>
    <s v="Maribeth Schnelling"/>
    <x v="0"/>
    <s v="United States"/>
    <x v="172"/>
    <x v="2"/>
    <n v="33433"/>
    <s v="South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x v="2"/>
    <s v="BS-11800"/>
    <s v="Bryan Spruell"/>
    <x v="2"/>
    <s v="United States"/>
    <x v="20"/>
    <x v="15"/>
    <n v="10011"/>
    <s v="East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x v="2"/>
    <s v="BS-11800"/>
    <s v="Bryan Spruell"/>
    <x v="2"/>
    <s v="United States"/>
    <x v="20"/>
    <x v="15"/>
    <n v="10011"/>
    <s v="East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x v="2"/>
    <s v="BS-11800"/>
    <s v="Bryan Spruell"/>
    <x v="2"/>
    <s v="United States"/>
    <x v="20"/>
    <x v="15"/>
    <n v="10011"/>
    <s v="East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x v="2"/>
    <s v="BS-11800"/>
    <s v="Bryan Spruell"/>
    <x v="2"/>
    <s v="United States"/>
    <x v="20"/>
    <x v="15"/>
    <n v="10011"/>
    <s v="East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x v="2"/>
    <s v="BS-11800"/>
    <s v="Bryan Spruell"/>
    <x v="2"/>
    <s v="United States"/>
    <x v="20"/>
    <x v="15"/>
    <n v="10011"/>
    <s v="East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x v="2"/>
    <s v="BS-11800"/>
    <s v="Bryan Spruell"/>
    <x v="2"/>
    <s v="United States"/>
    <x v="20"/>
    <x v="15"/>
    <n v="10011"/>
    <s v="East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x v="0"/>
    <s v="DL-13315"/>
    <s v="Delfina Latchford"/>
    <x v="0"/>
    <s v="United States"/>
    <x v="10"/>
    <x v="9"/>
    <n v="19134"/>
    <s v="East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x v="0"/>
    <s v="DL-13315"/>
    <s v="Delfina Latchford"/>
    <x v="0"/>
    <s v="United States"/>
    <x v="10"/>
    <x v="9"/>
    <n v="19134"/>
    <s v="East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x v="0"/>
    <s v="DL-13315"/>
    <s v="Delfina Latchford"/>
    <x v="0"/>
    <s v="United States"/>
    <x v="10"/>
    <x v="9"/>
    <n v="19134"/>
    <s v="East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x v="0"/>
    <s v="DL-13315"/>
    <s v="Delfina Latchford"/>
    <x v="0"/>
    <s v="United States"/>
    <x v="10"/>
    <x v="9"/>
    <n v="19134"/>
    <s v="East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x v="0"/>
    <s v="PO-19195"/>
    <s v="Phillina Ober"/>
    <x v="2"/>
    <s v="United States"/>
    <x v="20"/>
    <x v="15"/>
    <n v="10011"/>
    <s v="East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x v="0"/>
    <s v="PO-19195"/>
    <s v="Phillina Ober"/>
    <x v="2"/>
    <s v="United States"/>
    <x v="20"/>
    <x v="15"/>
    <n v="10011"/>
    <s v="East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x v="1"/>
    <s v="TD-20995"/>
    <s v="Tamara Dahlen"/>
    <x v="0"/>
    <s v="United States"/>
    <x v="32"/>
    <x v="21"/>
    <n v="97206"/>
    <s v="West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x v="2"/>
    <s v="BW-11110"/>
    <s v="Bart Watters"/>
    <x v="1"/>
    <s v="United States"/>
    <x v="66"/>
    <x v="12"/>
    <n v="48205"/>
    <s v="Central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x v="2"/>
    <s v="RW-19690"/>
    <s v="Robert Waldorf"/>
    <x v="0"/>
    <s v="United States"/>
    <x v="40"/>
    <x v="3"/>
    <n v="28403"/>
    <s v="South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x v="2"/>
    <s v="KB-16600"/>
    <s v="Ken Brennan"/>
    <x v="1"/>
    <s v="United States"/>
    <x v="38"/>
    <x v="14"/>
    <n v="47201"/>
    <s v="Central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x v="1"/>
    <s v="EB-13870"/>
    <s v="Emily Burns"/>
    <x v="0"/>
    <s v="United States"/>
    <x v="20"/>
    <x v="15"/>
    <n v="10035"/>
    <s v="East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x v="0"/>
    <s v="TZ-21580"/>
    <s v="Tracy Zic"/>
    <x v="0"/>
    <s v="United States"/>
    <x v="103"/>
    <x v="22"/>
    <n v="80027"/>
    <s v="West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x v="0"/>
    <s v="TZ-21580"/>
    <s v="Tracy Zic"/>
    <x v="0"/>
    <s v="United States"/>
    <x v="103"/>
    <x v="22"/>
    <n v="80027"/>
    <s v="West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x v="0"/>
    <s v="TZ-21580"/>
    <s v="Tracy Zic"/>
    <x v="0"/>
    <s v="United States"/>
    <x v="103"/>
    <x v="22"/>
    <n v="80027"/>
    <s v="West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x v="1"/>
    <s v="AS-10630"/>
    <s v="Ann Steele"/>
    <x v="2"/>
    <s v="United States"/>
    <x v="45"/>
    <x v="5"/>
    <n v="77506"/>
    <s v="Central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x v="1"/>
    <s v="AS-10630"/>
    <s v="Ann Steele"/>
    <x v="2"/>
    <s v="United States"/>
    <x v="45"/>
    <x v="5"/>
    <n v="77506"/>
    <s v="Central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x v="1"/>
    <s v="AS-10630"/>
    <s v="Ann Steele"/>
    <x v="2"/>
    <s v="United States"/>
    <x v="45"/>
    <x v="5"/>
    <n v="77506"/>
    <s v="Central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x v="3"/>
    <s v="TS-21340"/>
    <s v="Toby Swindell"/>
    <x v="0"/>
    <s v="United States"/>
    <x v="12"/>
    <x v="5"/>
    <n v="77041"/>
    <s v="Central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x v="1"/>
    <s v="JG-15805"/>
    <s v="John Grady"/>
    <x v="1"/>
    <s v="United States"/>
    <x v="109"/>
    <x v="15"/>
    <n v="13021"/>
    <s v="East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x v="1"/>
    <s v="JG-15805"/>
    <s v="John Grady"/>
    <x v="1"/>
    <s v="United States"/>
    <x v="109"/>
    <x v="15"/>
    <n v="13021"/>
    <s v="East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x v="0"/>
    <s v="SL-20155"/>
    <s v="Sara Luxemburg"/>
    <x v="2"/>
    <s v="United States"/>
    <x v="108"/>
    <x v="2"/>
    <n v="32216"/>
    <s v="South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x v="2"/>
    <s v="TS-21610"/>
    <s v="Troy Staebel"/>
    <x v="0"/>
    <s v="United States"/>
    <x v="20"/>
    <x v="15"/>
    <n v="10024"/>
    <s v="East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x v="2"/>
    <s v="RF-19735"/>
    <s v="Roland Fjeld"/>
    <x v="0"/>
    <s v="United States"/>
    <x v="49"/>
    <x v="1"/>
    <n v="95123"/>
    <s v="West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x v="2"/>
    <s v="RF-19735"/>
    <s v="Roland Fjeld"/>
    <x v="0"/>
    <s v="United States"/>
    <x v="49"/>
    <x v="1"/>
    <n v="95123"/>
    <s v="West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x v="1"/>
    <s v="MW-18235"/>
    <s v="Mitch Willingham"/>
    <x v="1"/>
    <s v="United States"/>
    <x v="173"/>
    <x v="17"/>
    <n v="23464"/>
    <s v="South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x v="1"/>
    <s v="MW-18235"/>
    <s v="Mitch Willingham"/>
    <x v="1"/>
    <s v="United States"/>
    <x v="173"/>
    <x v="17"/>
    <n v="23464"/>
    <s v="South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x v="1"/>
    <s v="RD-19585"/>
    <s v="Rob Dowd"/>
    <x v="0"/>
    <s v="United States"/>
    <x v="0"/>
    <x v="0"/>
    <n v="42420"/>
    <s v="South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x v="1"/>
    <s v="RD-19585"/>
    <s v="Rob Dowd"/>
    <x v="0"/>
    <s v="United States"/>
    <x v="0"/>
    <x v="0"/>
    <n v="42420"/>
    <s v="South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x v="1"/>
    <s v="RD-19585"/>
    <s v="Rob Dowd"/>
    <x v="0"/>
    <s v="United States"/>
    <x v="0"/>
    <x v="0"/>
    <n v="42420"/>
    <s v="South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x v="1"/>
    <s v="RD-19585"/>
    <s v="Rob Dowd"/>
    <x v="0"/>
    <s v="United States"/>
    <x v="0"/>
    <x v="0"/>
    <n v="42420"/>
    <s v="South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x v="1"/>
    <s v="FM-14290"/>
    <s v="Frank Merwin"/>
    <x v="2"/>
    <s v="United States"/>
    <x v="137"/>
    <x v="4"/>
    <n v="98661"/>
    <s v="West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x v="3"/>
    <s v="RH-19495"/>
    <s v="Rick Hansen"/>
    <x v="0"/>
    <s v="United States"/>
    <x v="20"/>
    <x v="15"/>
    <n v="10024"/>
    <s v="East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x v="3"/>
    <s v="RH-19495"/>
    <s v="Rick Hansen"/>
    <x v="0"/>
    <s v="United States"/>
    <x v="20"/>
    <x v="15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x v="3"/>
    <s v="RH-19495"/>
    <s v="Rick Hansen"/>
    <x v="0"/>
    <s v="United States"/>
    <x v="20"/>
    <x v="15"/>
    <n v="10024"/>
    <s v="East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x v="1"/>
    <s v="RA-19945"/>
    <s v="Ryan Akin"/>
    <x v="0"/>
    <s v="United States"/>
    <x v="174"/>
    <x v="1"/>
    <n v="92563"/>
    <s v="West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x v="1"/>
    <s v="JK-15730"/>
    <s v="Joe Kamberova"/>
    <x v="0"/>
    <s v="United States"/>
    <x v="108"/>
    <x v="3"/>
    <n v="28540"/>
    <s v="South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x v="2"/>
    <s v="MT-17815"/>
    <s v="Meg Tillman"/>
    <x v="0"/>
    <s v="United States"/>
    <x v="48"/>
    <x v="16"/>
    <n v="85254"/>
    <s v="West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x v="2"/>
    <s v="MT-17815"/>
    <s v="Meg Tillman"/>
    <x v="0"/>
    <s v="United States"/>
    <x v="48"/>
    <x v="16"/>
    <n v="85254"/>
    <s v="West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x v="1"/>
    <s v="PO-18850"/>
    <s v="Patrick O'Brill"/>
    <x v="0"/>
    <s v="United States"/>
    <x v="140"/>
    <x v="23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x v="2"/>
    <s v="AT-10735"/>
    <s v="Annie Thurman"/>
    <x v="0"/>
    <s v="United States"/>
    <x v="22"/>
    <x v="10"/>
    <n v="60653"/>
    <s v="Central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x v="2"/>
    <s v="VG-21790"/>
    <s v="Vivek Gonzalez"/>
    <x v="0"/>
    <s v="United States"/>
    <x v="70"/>
    <x v="1"/>
    <n v="92037"/>
    <s v="West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x v="0"/>
    <s v="PF-19165"/>
    <s v="Philip Fox"/>
    <x v="0"/>
    <s v="United States"/>
    <x v="175"/>
    <x v="4"/>
    <n v="98502"/>
    <s v="West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x v="0"/>
    <s v="PF-19165"/>
    <s v="Philip Fox"/>
    <x v="0"/>
    <s v="United States"/>
    <x v="175"/>
    <x v="4"/>
    <n v="98502"/>
    <s v="West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x v="0"/>
    <s v="JS-15880"/>
    <s v="John Stevenson"/>
    <x v="0"/>
    <s v="United States"/>
    <x v="4"/>
    <x v="4"/>
    <n v="98103"/>
    <s v="West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x v="0"/>
    <s v="JS-15880"/>
    <s v="John Stevenson"/>
    <x v="0"/>
    <s v="United States"/>
    <x v="4"/>
    <x v="4"/>
    <n v="98103"/>
    <s v="West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x v="0"/>
    <s v="MO-17800"/>
    <s v="Meg O'Connel"/>
    <x v="2"/>
    <s v="United States"/>
    <x v="1"/>
    <x v="1"/>
    <n v="90036"/>
    <s v="West"/>
    <s v="OFF-PA-10004100"/>
    <x v="1"/>
    <x v="10"/>
    <s v="Xerox 216"/>
    <n v="32.4"/>
    <n v="5"/>
    <n v="0"/>
    <n v="15.552"/>
  </r>
  <r>
    <n v="1017"/>
    <s v="CA-2015-108665"/>
    <x v="380"/>
    <d v="2015-07-10T00:00:00"/>
    <x v="1"/>
    <s v="KM-16225"/>
    <s v="Kalyca Meade"/>
    <x v="1"/>
    <s v="United States"/>
    <x v="20"/>
    <x v="15"/>
    <n v="10011"/>
    <s v="East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x v="1"/>
    <s v="KM-16225"/>
    <s v="Kalyca Meade"/>
    <x v="1"/>
    <s v="United States"/>
    <x v="20"/>
    <x v="15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x v="1"/>
    <s v="KM-16225"/>
    <s v="Kalyca Meade"/>
    <x v="1"/>
    <s v="United States"/>
    <x v="20"/>
    <x v="15"/>
    <n v="10011"/>
    <s v="East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x v="1"/>
    <s v="KM-16225"/>
    <s v="Kalyca Meade"/>
    <x v="1"/>
    <s v="United States"/>
    <x v="20"/>
    <x v="15"/>
    <n v="10011"/>
    <s v="East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x v="1"/>
    <s v="GT-14710"/>
    <s v="Greg Tran"/>
    <x v="0"/>
    <s v="United States"/>
    <x v="176"/>
    <x v="40"/>
    <n v="20016"/>
    <s v="East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x v="1"/>
    <s v="GT-14710"/>
    <s v="Greg Tran"/>
    <x v="0"/>
    <s v="United States"/>
    <x v="176"/>
    <x v="40"/>
    <n v="20016"/>
    <s v="East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x v="1"/>
    <s v="GT-14710"/>
    <s v="Greg Tran"/>
    <x v="0"/>
    <s v="United States"/>
    <x v="176"/>
    <x v="40"/>
    <n v="20016"/>
    <s v="East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x v="1"/>
    <s v="PB-19150"/>
    <s v="Philip Brown"/>
    <x v="0"/>
    <s v="United States"/>
    <x v="10"/>
    <x v="9"/>
    <n v="19134"/>
    <s v="East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x v="2"/>
    <s v="HR-14770"/>
    <s v="Hallie Redmond"/>
    <x v="2"/>
    <s v="United States"/>
    <x v="1"/>
    <x v="1"/>
    <n v="90045"/>
    <s v="West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x v="0"/>
    <s v="DE-13255"/>
    <s v="Deanra Eno"/>
    <x v="2"/>
    <s v="United States"/>
    <x v="24"/>
    <x v="24"/>
    <n v="45503"/>
    <s v="East"/>
    <s v="OFF-PA-10001166"/>
    <x v="1"/>
    <x v="10"/>
    <s v="Xerox 2"/>
    <n v="15.552"/>
    <n v="3"/>
    <n v="0.2"/>
    <n v="5.4432"/>
  </r>
  <r>
    <n v="1027"/>
    <s v="CA-2016-126529"/>
    <x v="383"/>
    <d v="2016-01-13T00:00:00"/>
    <x v="0"/>
    <s v="DE-13255"/>
    <s v="Deanra Eno"/>
    <x v="2"/>
    <s v="United States"/>
    <x v="24"/>
    <x v="24"/>
    <n v="45503"/>
    <s v="East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x v="0"/>
    <s v="DE-13255"/>
    <s v="Deanra Eno"/>
    <x v="2"/>
    <s v="United States"/>
    <x v="24"/>
    <x v="24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x v="1"/>
    <s v="LA-16780"/>
    <s v="Laura Armstrong"/>
    <x v="1"/>
    <s v="United States"/>
    <x v="83"/>
    <x v="30"/>
    <n v="7601"/>
    <s v="East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x v="1"/>
    <s v="LA-16780"/>
    <s v="Laura Armstrong"/>
    <x v="1"/>
    <s v="United States"/>
    <x v="83"/>
    <x v="30"/>
    <n v="7601"/>
    <s v="East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x v="1"/>
    <s v="LA-16780"/>
    <s v="Laura Armstrong"/>
    <x v="1"/>
    <s v="United States"/>
    <x v="83"/>
    <x v="30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x v="1"/>
    <s v="LA-16780"/>
    <s v="Laura Armstrong"/>
    <x v="1"/>
    <s v="United States"/>
    <x v="83"/>
    <x v="30"/>
    <n v="7601"/>
    <s v="East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x v="1"/>
    <s v="LA-16780"/>
    <s v="Laura Armstrong"/>
    <x v="1"/>
    <s v="United States"/>
    <x v="83"/>
    <x v="30"/>
    <n v="7601"/>
    <s v="East"/>
    <s v="OFF-LA-10001175"/>
    <x v="1"/>
    <x v="2"/>
    <s v="Avery 514"/>
    <n v="14.4"/>
    <n v="5"/>
    <n v="0"/>
    <n v="7.056"/>
  </r>
  <r>
    <n v="1034"/>
    <s v="CA-2016-109820"/>
    <x v="73"/>
    <d v="2016-11-22T00:00:00"/>
    <x v="2"/>
    <s v="AG-10390"/>
    <s v="Allen Goldenen"/>
    <x v="0"/>
    <s v="United States"/>
    <x v="74"/>
    <x v="24"/>
    <n v="45231"/>
    <s v="East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x v="2"/>
    <s v="AG-10390"/>
    <s v="Allen Goldenen"/>
    <x v="0"/>
    <s v="United States"/>
    <x v="74"/>
    <x v="24"/>
    <n v="45231"/>
    <s v="East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x v="2"/>
    <s v="AG-10390"/>
    <s v="Allen Goldenen"/>
    <x v="0"/>
    <s v="United States"/>
    <x v="74"/>
    <x v="24"/>
    <n v="45231"/>
    <s v="East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x v="1"/>
    <s v="EL-13735"/>
    <s v="Ed Ludwig"/>
    <x v="2"/>
    <s v="United States"/>
    <x v="177"/>
    <x v="25"/>
    <n v="65109"/>
    <s v="Central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x v="2"/>
    <s v="JJ-15445"/>
    <s v="Jennifer Jackson"/>
    <x v="0"/>
    <s v="United States"/>
    <x v="1"/>
    <x v="1"/>
    <n v="90004"/>
    <s v="West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x v="2"/>
    <s v="JH-15430"/>
    <s v="Jennifer Halladay"/>
    <x v="0"/>
    <s v="United States"/>
    <x v="140"/>
    <x v="3"/>
    <n v="27217"/>
    <s v="South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x v="2"/>
    <s v="JH-15430"/>
    <s v="Jennifer Halladay"/>
    <x v="0"/>
    <s v="United States"/>
    <x v="140"/>
    <x v="3"/>
    <n v="27217"/>
    <s v="South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x v="1"/>
    <s v="RD-19660"/>
    <s v="Robert Dilbeck"/>
    <x v="2"/>
    <s v="United States"/>
    <x v="178"/>
    <x v="25"/>
    <n v="63376"/>
    <s v="Central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x v="0"/>
    <s v="MO-17500"/>
    <s v="Mary O'Rourke"/>
    <x v="0"/>
    <s v="United States"/>
    <x v="20"/>
    <x v="15"/>
    <n v="10035"/>
    <s v="East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x v="0"/>
    <s v="MO-17500"/>
    <s v="Mary O'Rourke"/>
    <x v="0"/>
    <s v="United States"/>
    <x v="20"/>
    <x v="15"/>
    <n v="10035"/>
    <s v="East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x v="2"/>
    <s v="NS-18640"/>
    <s v="Noel Staavos"/>
    <x v="1"/>
    <s v="United States"/>
    <x v="22"/>
    <x v="10"/>
    <n v="60610"/>
    <s v="Central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x v="2"/>
    <s v="NS-18640"/>
    <s v="Noel Staavos"/>
    <x v="1"/>
    <s v="United States"/>
    <x v="22"/>
    <x v="10"/>
    <n v="60610"/>
    <s v="Central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x v="1"/>
    <s v="SN-20710"/>
    <s v="Steve Nguyen"/>
    <x v="2"/>
    <s v="United States"/>
    <x v="179"/>
    <x v="10"/>
    <n v="61107"/>
    <s v="Central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x v="1"/>
    <s v="ZC-21910"/>
    <s v="Zuschuss Carroll"/>
    <x v="0"/>
    <s v="United States"/>
    <x v="100"/>
    <x v="2"/>
    <n v="33142"/>
    <s v="South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x v="1"/>
    <s v="ZC-21910"/>
    <s v="Zuschuss Carroll"/>
    <x v="0"/>
    <s v="United States"/>
    <x v="100"/>
    <x v="2"/>
    <n v="33142"/>
    <s v="South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x v="0"/>
    <s v="LC-16885"/>
    <s v="Lena Creighton"/>
    <x v="0"/>
    <s v="United States"/>
    <x v="8"/>
    <x v="1"/>
    <n v="94109"/>
    <s v="West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x v="0"/>
    <s v="LC-16885"/>
    <s v="Lena Creighton"/>
    <x v="0"/>
    <s v="United States"/>
    <x v="8"/>
    <x v="1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x v="2"/>
    <s v="DG-13300"/>
    <s v="Deirdre Greer"/>
    <x v="1"/>
    <s v="United States"/>
    <x v="10"/>
    <x v="9"/>
    <n v="19134"/>
    <s v="East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x v="2"/>
    <s v="DG-13300"/>
    <s v="Deirdre Greer"/>
    <x v="1"/>
    <s v="United States"/>
    <x v="10"/>
    <x v="9"/>
    <n v="19134"/>
    <s v="East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x v="2"/>
    <s v="DG-13300"/>
    <s v="Deirdre Greer"/>
    <x v="1"/>
    <s v="United States"/>
    <x v="10"/>
    <x v="9"/>
    <n v="19134"/>
    <s v="East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x v="1"/>
    <s v="NF-18595"/>
    <s v="Nicole Fjeld"/>
    <x v="2"/>
    <s v="United States"/>
    <x v="20"/>
    <x v="15"/>
    <n v="10009"/>
    <s v="East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x v="1"/>
    <s v="NF-18595"/>
    <s v="Nicole Fjeld"/>
    <x v="2"/>
    <s v="United States"/>
    <x v="20"/>
    <x v="15"/>
    <n v="10009"/>
    <s v="East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x v="1"/>
    <s v="NF-18595"/>
    <s v="Nicole Fjeld"/>
    <x v="2"/>
    <s v="United States"/>
    <x v="20"/>
    <x v="15"/>
    <n v="10009"/>
    <s v="East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x v="1"/>
    <s v="NF-18595"/>
    <s v="Nicole Fjeld"/>
    <x v="2"/>
    <s v="United States"/>
    <x v="20"/>
    <x v="15"/>
    <n v="10009"/>
    <s v="East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x v="1"/>
    <s v="BP-11185"/>
    <s v="Ben Peterman"/>
    <x v="1"/>
    <s v="United States"/>
    <x v="70"/>
    <x v="1"/>
    <n v="92037"/>
    <s v="West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x v="1"/>
    <s v="BP-11185"/>
    <s v="Ben Peterman"/>
    <x v="1"/>
    <s v="United States"/>
    <x v="70"/>
    <x v="1"/>
    <n v="92037"/>
    <s v="West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x v="1"/>
    <s v="MG-17650"/>
    <s v="Matthew Grinstein"/>
    <x v="2"/>
    <s v="United States"/>
    <x v="10"/>
    <x v="9"/>
    <n v="19143"/>
    <s v="East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x v="1"/>
    <s v="JD-16060"/>
    <s v="Julia Dunbar"/>
    <x v="0"/>
    <s v="United States"/>
    <x v="12"/>
    <x v="5"/>
    <n v="77095"/>
    <s v="Central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x v="1"/>
    <s v="TS-21160"/>
    <s v="Theresa Swint"/>
    <x v="1"/>
    <s v="United States"/>
    <x v="167"/>
    <x v="24"/>
    <n v="43615"/>
    <s v="East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x v="1"/>
    <s v="TS-21160"/>
    <s v="Theresa Swint"/>
    <x v="1"/>
    <s v="United States"/>
    <x v="167"/>
    <x v="24"/>
    <n v="43615"/>
    <s v="East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x v="1"/>
    <s v="TS-21160"/>
    <s v="Theresa Swint"/>
    <x v="1"/>
    <s v="United States"/>
    <x v="167"/>
    <x v="24"/>
    <n v="43615"/>
    <s v="East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x v="1"/>
    <s v="TS-21160"/>
    <s v="Theresa Swint"/>
    <x v="1"/>
    <s v="United States"/>
    <x v="167"/>
    <x v="24"/>
    <n v="43615"/>
    <s v="East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x v="1"/>
    <s v="TS-21160"/>
    <s v="Theresa Swint"/>
    <x v="1"/>
    <s v="United States"/>
    <x v="167"/>
    <x v="24"/>
    <n v="43615"/>
    <s v="East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x v="1"/>
    <s v="TS-21160"/>
    <s v="Theresa Swint"/>
    <x v="1"/>
    <s v="United States"/>
    <x v="167"/>
    <x v="24"/>
    <n v="43615"/>
    <s v="East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x v="2"/>
    <s v="BD-11620"/>
    <s v="Brian DeCherney"/>
    <x v="0"/>
    <s v="United States"/>
    <x v="8"/>
    <x v="1"/>
    <n v="94122"/>
    <s v="West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x v="0"/>
    <s v="CM-12160"/>
    <s v="Charles McCrossin"/>
    <x v="0"/>
    <s v="United States"/>
    <x v="180"/>
    <x v="5"/>
    <n v="78521"/>
    <s v="Central"/>
    <s v="OFF-SU-10001935"/>
    <x v="1"/>
    <x v="14"/>
    <s v="Staple remover"/>
    <n v="1.744"/>
    <n v="1"/>
    <n v="0.2"/>
    <n v="-0.3488"/>
  </r>
  <r>
    <n v="1070"/>
    <s v="US-2015-150161"/>
    <x v="395"/>
    <d v="2015-07-29T00:00:00"/>
    <x v="1"/>
    <s v="RB-19795"/>
    <s v="Ross Baird"/>
    <x v="2"/>
    <s v="United States"/>
    <x v="10"/>
    <x v="9"/>
    <n v="19143"/>
    <s v="East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x v="1"/>
    <s v="SN-20560"/>
    <s v="Skye Norling"/>
    <x v="2"/>
    <s v="United States"/>
    <x v="1"/>
    <x v="1"/>
    <n v="90008"/>
    <s v="West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x v="1"/>
    <s v="EH-14005"/>
    <s v="Erica Hernandez"/>
    <x v="2"/>
    <s v="United States"/>
    <x v="60"/>
    <x v="22"/>
    <n v="80219"/>
    <s v="West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x v="1"/>
    <s v="FO-14305"/>
    <s v="Frank Olsen"/>
    <x v="0"/>
    <s v="United States"/>
    <x v="20"/>
    <x v="15"/>
    <n v="10035"/>
    <s v="East"/>
    <s v="OFF-BI-10003669"/>
    <x v="1"/>
    <x v="8"/>
    <s v="3M Organizer Strips"/>
    <n v="8.64"/>
    <n v="2"/>
    <n v="0.2"/>
    <n v="3.024"/>
  </r>
  <r>
    <n v="1074"/>
    <s v="CA-2016-134348"/>
    <x v="396"/>
    <d v="2016-11-19T00:00:00"/>
    <x v="1"/>
    <s v="MS-17710"/>
    <s v="Maurice Satty"/>
    <x v="0"/>
    <s v="United States"/>
    <x v="123"/>
    <x v="16"/>
    <n v="85204"/>
    <s v="West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x v="1"/>
    <s v="MS-17710"/>
    <s v="Maurice Satty"/>
    <x v="0"/>
    <s v="United States"/>
    <x v="123"/>
    <x v="16"/>
    <n v="85204"/>
    <s v="West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x v="1"/>
    <s v="MS-17710"/>
    <s v="Maurice Satty"/>
    <x v="0"/>
    <s v="United States"/>
    <x v="123"/>
    <x v="16"/>
    <n v="85204"/>
    <s v="West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x v="2"/>
    <s v="CC-12100"/>
    <s v="Chad Cunningham"/>
    <x v="2"/>
    <s v="United States"/>
    <x v="38"/>
    <x v="14"/>
    <n v="47201"/>
    <s v="Central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x v="0"/>
    <s v="DW-13540"/>
    <s v="Don Weiss"/>
    <x v="0"/>
    <s v="United States"/>
    <x v="4"/>
    <x v="4"/>
    <n v="98105"/>
    <s v="West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x v="0"/>
    <s v="DW-13540"/>
    <s v="Don Weiss"/>
    <x v="0"/>
    <s v="United States"/>
    <x v="4"/>
    <x v="4"/>
    <n v="98105"/>
    <s v="West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x v="0"/>
    <s v="DW-13540"/>
    <s v="Don Weiss"/>
    <x v="0"/>
    <s v="United States"/>
    <x v="4"/>
    <x v="4"/>
    <n v="98105"/>
    <s v="West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x v="1"/>
    <s v="BT-11395"/>
    <s v="Bill Tyler"/>
    <x v="1"/>
    <s v="United States"/>
    <x v="66"/>
    <x v="12"/>
    <n v="48227"/>
    <s v="Central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x v="1"/>
    <s v="BT-11395"/>
    <s v="Bill Tyler"/>
    <x v="1"/>
    <s v="United States"/>
    <x v="66"/>
    <x v="12"/>
    <n v="48227"/>
    <s v="Central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x v="1"/>
    <s v="KD-16270"/>
    <s v="Karen Daniels"/>
    <x v="0"/>
    <s v="United States"/>
    <x v="181"/>
    <x v="15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x v="1"/>
    <s v="KD-16270"/>
    <s v="Karen Daniels"/>
    <x v="0"/>
    <s v="United States"/>
    <x v="181"/>
    <x v="15"/>
    <n v="10701"/>
    <s v="East"/>
    <s v="OFF-PA-10003127"/>
    <x v="1"/>
    <x v="10"/>
    <s v="Easy-staple paper"/>
    <n v="26.38"/>
    <n v="1"/>
    <n v="0"/>
    <n v="12.1348"/>
  </r>
  <r>
    <n v="1085"/>
    <s v="US-2016-143819"/>
    <x v="398"/>
    <d v="2016-03-05T00:00:00"/>
    <x v="1"/>
    <s v="KD-16270"/>
    <s v="Karen Daniels"/>
    <x v="0"/>
    <s v="United States"/>
    <x v="181"/>
    <x v="15"/>
    <n v="10701"/>
    <s v="East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x v="1"/>
    <s v="KD-16270"/>
    <s v="Karen Daniels"/>
    <x v="0"/>
    <s v="United States"/>
    <x v="181"/>
    <x v="15"/>
    <n v="10701"/>
    <s v="East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x v="3"/>
    <s v="LC-16870"/>
    <s v="Lena Cacioppo"/>
    <x v="0"/>
    <s v="United States"/>
    <x v="96"/>
    <x v="23"/>
    <n v="50315"/>
    <s v="Central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x v="0"/>
    <s v="CY-12745"/>
    <s v="Craig Yedwab"/>
    <x v="1"/>
    <s v="United States"/>
    <x v="182"/>
    <x v="1"/>
    <n v="94601"/>
    <s v="West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x v="0"/>
    <s v="CY-12745"/>
    <s v="Craig Yedwab"/>
    <x v="1"/>
    <s v="United States"/>
    <x v="182"/>
    <x v="1"/>
    <n v="94601"/>
    <s v="West"/>
    <s v="OFF-LA-10000452"/>
    <x v="1"/>
    <x v="2"/>
    <s v="Avery 488"/>
    <n v="3.15"/>
    <n v="1"/>
    <n v="0"/>
    <n v="1.512"/>
  </r>
  <r>
    <n v="1090"/>
    <s v="CA-2017-158407"/>
    <x v="400"/>
    <d v="2017-06-10T00:00:00"/>
    <x v="1"/>
    <s v="LW-16990"/>
    <s v="Lindsay Williams"/>
    <x v="1"/>
    <s v="United States"/>
    <x v="53"/>
    <x v="3"/>
    <n v="28110"/>
    <s v="South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x v="1"/>
    <s v="LW-16990"/>
    <s v="Lindsay Williams"/>
    <x v="1"/>
    <s v="United States"/>
    <x v="53"/>
    <x v="3"/>
    <n v="28110"/>
    <s v="South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x v="1"/>
    <s v="NP-18325"/>
    <s v="Naresj Patel"/>
    <x v="0"/>
    <s v="United States"/>
    <x v="70"/>
    <x v="1"/>
    <n v="92105"/>
    <s v="West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x v="1"/>
    <s v="NP-18325"/>
    <s v="Naresj Patel"/>
    <x v="0"/>
    <s v="United States"/>
    <x v="70"/>
    <x v="1"/>
    <n v="92105"/>
    <s v="West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x v="1"/>
    <s v="BT-11485"/>
    <s v="Brad Thomas"/>
    <x v="2"/>
    <s v="United States"/>
    <x v="183"/>
    <x v="39"/>
    <n v="20735"/>
    <s v="East"/>
    <s v="OFF-PA-10000605"/>
    <x v="1"/>
    <x v="10"/>
    <s v="Xerox 1950"/>
    <n v="28.9"/>
    <n v="5"/>
    <n v="0"/>
    <n v="14.161"/>
  </r>
  <r>
    <n v="1095"/>
    <s v="CA-2015-165085"/>
    <x v="17"/>
    <d v="2015-12-31T00:00:00"/>
    <x v="1"/>
    <s v="BT-11485"/>
    <s v="Brad Thomas"/>
    <x v="2"/>
    <s v="United States"/>
    <x v="183"/>
    <x v="39"/>
    <n v="20735"/>
    <s v="East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x v="1"/>
    <s v="PS-19045"/>
    <s v="Penelope Sewall"/>
    <x v="2"/>
    <s v="United States"/>
    <x v="35"/>
    <x v="3"/>
    <n v="28205"/>
    <s v="South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x v="1"/>
    <s v="PS-19045"/>
    <s v="Penelope Sewall"/>
    <x v="2"/>
    <s v="United States"/>
    <x v="35"/>
    <x v="3"/>
    <n v="28205"/>
    <s v="South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x v="2"/>
    <s v="NS-18640"/>
    <s v="Noel Staavos"/>
    <x v="1"/>
    <s v="United States"/>
    <x v="1"/>
    <x v="1"/>
    <n v="90049"/>
    <s v="West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x v="2"/>
    <s v="PV-18985"/>
    <s v="Paul Van Hugh"/>
    <x v="2"/>
    <s v="United States"/>
    <x v="8"/>
    <x v="1"/>
    <n v="94122"/>
    <s v="West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x v="2"/>
    <s v="PV-18985"/>
    <s v="Paul Van Hugh"/>
    <x v="2"/>
    <s v="United States"/>
    <x v="8"/>
    <x v="1"/>
    <n v="94122"/>
    <s v="West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x v="2"/>
    <s v="PV-18985"/>
    <s v="Paul Van Hugh"/>
    <x v="2"/>
    <s v="United States"/>
    <x v="8"/>
    <x v="1"/>
    <n v="94122"/>
    <s v="West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x v="2"/>
    <s v="PV-18985"/>
    <s v="Paul Van Hugh"/>
    <x v="2"/>
    <s v="United States"/>
    <x v="8"/>
    <x v="1"/>
    <n v="94122"/>
    <s v="West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x v="1"/>
    <s v="RP-19390"/>
    <s v="Resi Pölking"/>
    <x v="0"/>
    <s v="United States"/>
    <x v="12"/>
    <x v="5"/>
    <n v="77041"/>
    <s v="Central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x v="1"/>
    <s v="RP-19390"/>
    <s v="Resi Pölking"/>
    <x v="0"/>
    <s v="United States"/>
    <x v="12"/>
    <x v="5"/>
    <n v="77041"/>
    <s v="Central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x v="1"/>
    <s v="NM-18520"/>
    <s v="Neoma Murray"/>
    <x v="0"/>
    <s v="United States"/>
    <x v="169"/>
    <x v="1"/>
    <n v="92503"/>
    <s v="West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x v="1"/>
    <s v="EH-13945"/>
    <s v="Eric Hoffmann"/>
    <x v="0"/>
    <s v="United States"/>
    <x v="12"/>
    <x v="5"/>
    <n v="77041"/>
    <s v="Central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x v="1"/>
    <s v="EH-13945"/>
    <s v="Eric Hoffmann"/>
    <x v="0"/>
    <s v="United States"/>
    <x v="12"/>
    <x v="5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x v="1"/>
    <s v="EH-13945"/>
    <s v="Eric Hoffmann"/>
    <x v="0"/>
    <s v="United States"/>
    <x v="12"/>
    <x v="5"/>
    <n v="77041"/>
    <s v="Central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x v="1"/>
    <s v="EH-13945"/>
    <s v="Eric Hoffmann"/>
    <x v="0"/>
    <s v="United States"/>
    <x v="12"/>
    <x v="5"/>
    <n v="77041"/>
    <s v="Central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x v="1"/>
    <s v="EH-13945"/>
    <s v="Eric Hoffmann"/>
    <x v="0"/>
    <s v="United States"/>
    <x v="12"/>
    <x v="5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x v="1"/>
    <s v="EH-13945"/>
    <s v="Eric Hoffmann"/>
    <x v="0"/>
    <s v="United States"/>
    <x v="12"/>
    <x v="5"/>
    <n v="77041"/>
    <s v="Central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x v="1"/>
    <s v="EH-13945"/>
    <s v="Eric Hoffmann"/>
    <x v="0"/>
    <s v="United States"/>
    <x v="12"/>
    <x v="5"/>
    <n v="77041"/>
    <s v="Central"/>
    <s v="OFF-PA-10004735"/>
    <x v="1"/>
    <x v="10"/>
    <s v="Xerox 1905"/>
    <n v="10.368"/>
    <n v="2"/>
    <n v="0.2"/>
    <n v="3.6288"/>
  </r>
  <r>
    <n v="1113"/>
    <s v="US-2016-110156"/>
    <x v="258"/>
    <d v="2016-11-24T00:00:00"/>
    <x v="1"/>
    <s v="EH-13945"/>
    <s v="Eric Hoffmann"/>
    <x v="0"/>
    <s v="United States"/>
    <x v="12"/>
    <x v="5"/>
    <n v="77041"/>
    <s v="Central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x v="0"/>
    <s v="RA-19915"/>
    <s v="Russell Applegate"/>
    <x v="0"/>
    <s v="United States"/>
    <x v="184"/>
    <x v="1"/>
    <n v="92024"/>
    <s v="West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x v="0"/>
    <s v="RA-19915"/>
    <s v="Russell Applegate"/>
    <x v="0"/>
    <s v="United States"/>
    <x v="184"/>
    <x v="1"/>
    <n v="92024"/>
    <s v="West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x v="0"/>
    <s v="RA-19915"/>
    <s v="Russell Applegate"/>
    <x v="0"/>
    <s v="United States"/>
    <x v="184"/>
    <x v="1"/>
    <n v="92024"/>
    <s v="West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x v="0"/>
    <s v="DL-13495"/>
    <s v="Dionis Lloyd"/>
    <x v="1"/>
    <s v="United States"/>
    <x v="8"/>
    <x v="1"/>
    <n v="94110"/>
    <s v="West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x v="1"/>
    <s v="CS-12355"/>
    <s v="Christine Sundaresam"/>
    <x v="0"/>
    <s v="United States"/>
    <x v="185"/>
    <x v="32"/>
    <n v="30076"/>
    <s v="South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x v="1"/>
    <s v="CS-12355"/>
    <s v="Christine Sundaresam"/>
    <x v="0"/>
    <s v="United States"/>
    <x v="185"/>
    <x v="32"/>
    <n v="30076"/>
    <s v="South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x v="1"/>
    <s v="CS-12355"/>
    <s v="Christine Sundaresam"/>
    <x v="0"/>
    <s v="United States"/>
    <x v="185"/>
    <x v="32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x v="1"/>
    <s v="CS-12355"/>
    <s v="Christine Sundaresam"/>
    <x v="0"/>
    <s v="United States"/>
    <x v="185"/>
    <x v="32"/>
    <n v="30076"/>
    <s v="South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x v="1"/>
    <s v="HL-15040"/>
    <s v="Hunter Lopez"/>
    <x v="0"/>
    <s v="United States"/>
    <x v="186"/>
    <x v="36"/>
    <n v="72401"/>
    <s v="South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x v="1"/>
    <s v="HL-15040"/>
    <s v="Hunter Lopez"/>
    <x v="0"/>
    <s v="United States"/>
    <x v="186"/>
    <x v="36"/>
    <n v="72401"/>
    <s v="South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x v="1"/>
    <s v="HL-15040"/>
    <s v="Hunter Lopez"/>
    <x v="0"/>
    <s v="United States"/>
    <x v="186"/>
    <x v="36"/>
    <n v="72401"/>
    <s v="South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x v="1"/>
    <s v="HL-15040"/>
    <s v="Hunter Lopez"/>
    <x v="0"/>
    <s v="United States"/>
    <x v="186"/>
    <x v="36"/>
    <n v="72401"/>
    <s v="South"/>
    <s v="OFF-AR-10003811"/>
    <x v="1"/>
    <x v="6"/>
    <s v="Newell 327"/>
    <n v="6.63"/>
    <n v="3"/>
    <n v="0"/>
    <n v="1.7901"/>
  </r>
  <r>
    <n v="1126"/>
    <s v="US-2014-147627"/>
    <x v="407"/>
    <d v="2014-01-26T00:00:00"/>
    <x v="1"/>
    <s v="HL-15040"/>
    <s v="Hunter Lopez"/>
    <x v="0"/>
    <s v="United States"/>
    <x v="186"/>
    <x v="36"/>
    <n v="72401"/>
    <s v="South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x v="1"/>
    <s v="HL-15040"/>
    <s v="Hunter Lopez"/>
    <x v="0"/>
    <s v="United States"/>
    <x v="186"/>
    <x v="36"/>
    <n v="72401"/>
    <s v="South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x v="1"/>
    <s v="PA-19060"/>
    <s v="Pete Armstrong"/>
    <x v="2"/>
    <s v="United States"/>
    <x v="102"/>
    <x v="14"/>
    <n v="47374"/>
    <s v="Central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x v="1"/>
    <s v="PA-19060"/>
    <s v="Pete Armstrong"/>
    <x v="2"/>
    <s v="United States"/>
    <x v="102"/>
    <x v="14"/>
    <n v="47374"/>
    <s v="Central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x v="1"/>
    <s v="BD-11605"/>
    <s v="Brian Dahlen"/>
    <x v="0"/>
    <s v="United States"/>
    <x v="24"/>
    <x v="17"/>
    <n v="22153"/>
    <s v="South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x v="1"/>
    <s v="BD-11605"/>
    <s v="Brian Dahlen"/>
    <x v="0"/>
    <s v="United States"/>
    <x v="24"/>
    <x v="17"/>
    <n v="22153"/>
    <s v="South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x v="1"/>
    <s v="BD-11605"/>
    <s v="Brian Dahlen"/>
    <x v="0"/>
    <s v="United States"/>
    <x v="24"/>
    <x v="17"/>
    <n v="22153"/>
    <s v="South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x v="2"/>
    <s v="GG-14650"/>
    <s v="Greg Guthrie"/>
    <x v="1"/>
    <s v="United States"/>
    <x v="187"/>
    <x v="1"/>
    <n v="94509"/>
    <s v="West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x v="1"/>
    <s v="JS-15940"/>
    <s v="Joni Sundaresam"/>
    <x v="2"/>
    <s v="United States"/>
    <x v="10"/>
    <x v="9"/>
    <n v="19134"/>
    <s v="East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x v="1"/>
    <s v="JS-15940"/>
    <s v="Joni Sundaresam"/>
    <x v="2"/>
    <s v="United States"/>
    <x v="10"/>
    <x v="9"/>
    <n v="19134"/>
    <s v="East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x v="3"/>
    <s v="LR-16915"/>
    <s v="Lena Radford"/>
    <x v="0"/>
    <s v="United States"/>
    <x v="188"/>
    <x v="2"/>
    <n v="33030"/>
    <s v="South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x v="0"/>
    <s v="FH-14275"/>
    <s v="Frank Hawley"/>
    <x v="1"/>
    <s v="United States"/>
    <x v="189"/>
    <x v="14"/>
    <n v="46350"/>
    <s v="Central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x v="0"/>
    <s v="FH-14275"/>
    <s v="Frank Hawley"/>
    <x v="1"/>
    <s v="United States"/>
    <x v="189"/>
    <x v="14"/>
    <n v="46350"/>
    <s v="Central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x v="0"/>
    <s v="FH-14275"/>
    <s v="Frank Hawley"/>
    <x v="1"/>
    <s v="United States"/>
    <x v="189"/>
    <x v="14"/>
    <n v="46350"/>
    <s v="Central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x v="0"/>
    <s v="FH-14275"/>
    <s v="Frank Hawley"/>
    <x v="1"/>
    <s v="United States"/>
    <x v="189"/>
    <x v="14"/>
    <n v="46350"/>
    <s v="Central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x v="0"/>
    <s v="FH-14275"/>
    <s v="Frank Hawley"/>
    <x v="1"/>
    <s v="United States"/>
    <x v="189"/>
    <x v="14"/>
    <n v="46350"/>
    <s v="Central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x v="1"/>
    <s v="AP-10915"/>
    <s v="Arthur Prichep"/>
    <x v="0"/>
    <s v="United States"/>
    <x v="1"/>
    <x v="1"/>
    <n v="90045"/>
    <s v="West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x v="1"/>
    <s v="AP-10915"/>
    <s v="Arthur Prichep"/>
    <x v="0"/>
    <s v="United States"/>
    <x v="1"/>
    <x v="1"/>
    <n v="90045"/>
    <s v="West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x v="1"/>
    <s v="AP-10915"/>
    <s v="Arthur Prichep"/>
    <x v="0"/>
    <s v="United States"/>
    <x v="1"/>
    <x v="1"/>
    <n v="90045"/>
    <s v="West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x v="1"/>
    <s v="AP-10915"/>
    <s v="Arthur Prichep"/>
    <x v="0"/>
    <s v="United States"/>
    <x v="1"/>
    <x v="1"/>
    <n v="90045"/>
    <s v="West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x v="1"/>
    <s v="AP-10915"/>
    <s v="Arthur Prichep"/>
    <x v="0"/>
    <s v="United States"/>
    <x v="1"/>
    <x v="1"/>
    <n v="90045"/>
    <s v="West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x v="3"/>
    <s v="NC-18340"/>
    <s v="Nat Carroll"/>
    <x v="0"/>
    <s v="United States"/>
    <x v="190"/>
    <x v="12"/>
    <n v="48911"/>
    <s v="Central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x v="3"/>
    <s v="NC-18340"/>
    <s v="Nat Carroll"/>
    <x v="0"/>
    <s v="United States"/>
    <x v="190"/>
    <x v="12"/>
    <n v="48911"/>
    <s v="Central"/>
    <s v="OFF-FA-10000735"/>
    <x v="1"/>
    <x v="13"/>
    <s v="Staples"/>
    <n v="5.84"/>
    <n v="2"/>
    <n v="0"/>
    <n v="2.6280000000000001"/>
  </r>
  <r>
    <n v="1149"/>
    <s v="CA-2015-112452"/>
    <x v="388"/>
    <d v="2015-04-04T00:00:00"/>
    <x v="3"/>
    <s v="NC-18340"/>
    <s v="Nat Carroll"/>
    <x v="0"/>
    <s v="United States"/>
    <x v="190"/>
    <x v="12"/>
    <n v="48911"/>
    <s v="Central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x v="3"/>
    <s v="NC-18340"/>
    <s v="Nat Carroll"/>
    <x v="0"/>
    <s v="United States"/>
    <x v="190"/>
    <x v="12"/>
    <n v="48911"/>
    <s v="Central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x v="3"/>
    <s v="NC-18340"/>
    <s v="Nat Carroll"/>
    <x v="0"/>
    <s v="United States"/>
    <x v="190"/>
    <x v="12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x v="1"/>
    <s v="CB-12535"/>
    <s v="Claudia Bergmann"/>
    <x v="1"/>
    <s v="United States"/>
    <x v="191"/>
    <x v="24"/>
    <n v="44221"/>
    <s v="East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x v="1"/>
    <s v="KL-16555"/>
    <s v="Kelly Lampkin"/>
    <x v="1"/>
    <s v="United States"/>
    <x v="192"/>
    <x v="33"/>
    <n v="89502"/>
    <s v="West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x v="1"/>
    <s v="KL-16555"/>
    <s v="Kelly Lampkin"/>
    <x v="1"/>
    <s v="United States"/>
    <x v="192"/>
    <x v="33"/>
    <n v="89502"/>
    <s v="West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x v="2"/>
    <s v="PS-19045"/>
    <s v="Penelope Sewall"/>
    <x v="2"/>
    <s v="United States"/>
    <x v="193"/>
    <x v="17"/>
    <n v="22801"/>
    <s v="South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x v="2"/>
    <s v="PS-19045"/>
    <s v="Penelope Sewall"/>
    <x v="2"/>
    <s v="United States"/>
    <x v="193"/>
    <x v="17"/>
    <n v="22801"/>
    <s v="South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x v="2"/>
    <s v="PS-19045"/>
    <s v="Penelope Sewall"/>
    <x v="2"/>
    <s v="United States"/>
    <x v="193"/>
    <x v="17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x v="2"/>
    <s v="PS-19045"/>
    <s v="Penelope Sewall"/>
    <x v="2"/>
    <s v="United States"/>
    <x v="193"/>
    <x v="17"/>
    <n v="22801"/>
    <s v="South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x v="0"/>
    <s v="GB-14530"/>
    <s v="George Bell"/>
    <x v="1"/>
    <s v="United States"/>
    <x v="1"/>
    <x v="1"/>
    <n v="90004"/>
    <s v="West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x v="1"/>
    <s v="AA-10315"/>
    <s v="Alex Avila"/>
    <x v="0"/>
    <s v="United States"/>
    <x v="31"/>
    <x v="11"/>
    <n v="55407"/>
    <s v="Central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x v="1"/>
    <s v="AA-10315"/>
    <s v="Alex Avila"/>
    <x v="0"/>
    <s v="United States"/>
    <x v="31"/>
    <x v="11"/>
    <n v="55407"/>
    <s v="Central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x v="0"/>
    <s v="LT-16765"/>
    <s v="Larry Tron"/>
    <x v="0"/>
    <s v="United States"/>
    <x v="194"/>
    <x v="1"/>
    <n v="92025"/>
    <s v="West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x v="1"/>
    <s v="AP-10720"/>
    <s v="Anne Pryor"/>
    <x v="2"/>
    <s v="United States"/>
    <x v="20"/>
    <x v="15"/>
    <n v="10035"/>
    <s v="East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x v="1"/>
    <s v="AP-10720"/>
    <s v="Anne Pryor"/>
    <x v="2"/>
    <s v="United States"/>
    <x v="20"/>
    <x v="15"/>
    <n v="10035"/>
    <s v="East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x v="1"/>
    <s v="AP-10720"/>
    <s v="Anne Pryor"/>
    <x v="2"/>
    <s v="United States"/>
    <x v="20"/>
    <x v="15"/>
    <n v="10035"/>
    <s v="East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x v="1"/>
    <s v="PM-18940"/>
    <s v="Paul MacIntyre"/>
    <x v="0"/>
    <s v="United States"/>
    <x v="25"/>
    <x v="12"/>
    <n v="49201"/>
    <s v="Central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x v="3"/>
    <s v="KC-16540"/>
    <s v="Kelly Collister"/>
    <x v="0"/>
    <s v="United States"/>
    <x v="4"/>
    <x v="4"/>
    <n v="98115"/>
    <s v="West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x v="0"/>
    <s v="DL-13315"/>
    <s v="Delfina Latchford"/>
    <x v="0"/>
    <s v="United States"/>
    <x v="20"/>
    <x v="15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x v="0"/>
    <s v="DL-13315"/>
    <s v="Delfina Latchford"/>
    <x v="0"/>
    <s v="United States"/>
    <x v="20"/>
    <x v="15"/>
    <n v="10035"/>
    <s v="East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x v="0"/>
    <s v="DL-13315"/>
    <s v="Delfina Latchford"/>
    <x v="0"/>
    <s v="United States"/>
    <x v="20"/>
    <x v="15"/>
    <n v="10035"/>
    <s v="East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x v="0"/>
    <s v="DL-13315"/>
    <s v="Delfina Latchford"/>
    <x v="0"/>
    <s v="United States"/>
    <x v="20"/>
    <x v="15"/>
    <n v="10035"/>
    <s v="East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x v="1"/>
    <s v="SW-20275"/>
    <s v="Scott Williamson"/>
    <x v="0"/>
    <s v="United States"/>
    <x v="195"/>
    <x v="12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x v="1"/>
    <s v="AA-10375"/>
    <s v="Allen Armold"/>
    <x v="0"/>
    <s v="United States"/>
    <x v="1"/>
    <x v="1"/>
    <n v="90008"/>
    <s v="West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x v="1"/>
    <s v="LT-17110"/>
    <s v="Liz Thompson"/>
    <x v="0"/>
    <s v="United States"/>
    <x v="41"/>
    <x v="10"/>
    <n v="61701"/>
    <s v="Central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x v="2"/>
    <s v="DP-13105"/>
    <s v="Dave Poirier"/>
    <x v="1"/>
    <s v="United States"/>
    <x v="20"/>
    <x v="15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x v="1"/>
    <s v="AB-10060"/>
    <s v="Adam Bellavance"/>
    <x v="2"/>
    <s v="United States"/>
    <x v="3"/>
    <x v="38"/>
    <n v="3301"/>
    <s v="East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x v="0"/>
    <s v="AT-10435"/>
    <s v="Alyssa Tate"/>
    <x v="2"/>
    <s v="United States"/>
    <x v="1"/>
    <x v="1"/>
    <n v="90004"/>
    <s v="West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x v="1"/>
    <s v="JE-15745"/>
    <s v="Joel Eaton"/>
    <x v="0"/>
    <s v="United States"/>
    <x v="196"/>
    <x v="39"/>
    <n v="20852"/>
    <s v="East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x v="1"/>
    <s v="JE-15745"/>
    <s v="Joel Eaton"/>
    <x v="0"/>
    <s v="United States"/>
    <x v="196"/>
    <x v="39"/>
    <n v="20852"/>
    <s v="East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x v="0"/>
    <s v="CA-12055"/>
    <s v="Cathy Armstrong"/>
    <x v="2"/>
    <s v="United States"/>
    <x v="12"/>
    <x v="5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x v="1"/>
    <s v="DB-13060"/>
    <s v="Dave Brooks"/>
    <x v="0"/>
    <s v="United States"/>
    <x v="80"/>
    <x v="30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x v="1"/>
    <s v="DB-13060"/>
    <s v="Dave Brooks"/>
    <x v="0"/>
    <s v="United States"/>
    <x v="80"/>
    <x v="30"/>
    <n v="8701"/>
    <s v="East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x v="2"/>
    <s v="RB-19570"/>
    <s v="Rob Beeghly"/>
    <x v="0"/>
    <s v="United States"/>
    <x v="108"/>
    <x v="3"/>
    <n v="28540"/>
    <s v="South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x v="2"/>
    <s v="RB-19570"/>
    <s v="Rob Beeghly"/>
    <x v="0"/>
    <s v="United States"/>
    <x v="108"/>
    <x v="3"/>
    <n v="28540"/>
    <s v="South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x v="1"/>
    <s v="HR-14830"/>
    <s v="Harold Ryan"/>
    <x v="1"/>
    <s v="United States"/>
    <x v="4"/>
    <x v="4"/>
    <n v="98103"/>
    <s v="West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x v="1"/>
    <s v="HR-14830"/>
    <s v="Harold Ryan"/>
    <x v="1"/>
    <s v="United States"/>
    <x v="4"/>
    <x v="4"/>
    <n v="98103"/>
    <s v="West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x v="1"/>
    <s v="HR-14830"/>
    <s v="Harold Ryan"/>
    <x v="1"/>
    <s v="United States"/>
    <x v="4"/>
    <x v="4"/>
    <n v="98103"/>
    <s v="West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x v="1"/>
    <s v="HR-14830"/>
    <s v="Harold Ryan"/>
    <x v="1"/>
    <s v="United States"/>
    <x v="4"/>
    <x v="4"/>
    <n v="98103"/>
    <s v="West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x v="0"/>
    <s v="BT-11530"/>
    <s v="Bradley Talbott"/>
    <x v="2"/>
    <s v="United States"/>
    <x v="1"/>
    <x v="1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x v="0"/>
    <s v="BT-11530"/>
    <s v="Bradley Talbott"/>
    <x v="2"/>
    <s v="United States"/>
    <x v="1"/>
    <x v="1"/>
    <n v="90036"/>
    <s v="West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x v="0"/>
    <s v="BT-11530"/>
    <s v="Bradley Talbott"/>
    <x v="2"/>
    <s v="United States"/>
    <x v="1"/>
    <x v="1"/>
    <n v="90036"/>
    <s v="West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x v="0"/>
    <s v="BT-11530"/>
    <s v="Bradley Talbott"/>
    <x v="2"/>
    <s v="United States"/>
    <x v="1"/>
    <x v="1"/>
    <n v="90036"/>
    <s v="West"/>
    <s v="OFF-PA-10001970"/>
    <x v="1"/>
    <x v="10"/>
    <s v="Xerox 1908"/>
    <n v="223.92"/>
    <n v="4"/>
    <n v="0"/>
    <n v="109.7208"/>
  </r>
  <r>
    <n v="1193"/>
    <s v="CA-2017-117212"/>
    <x v="425"/>
    <d v="2017-02-28T00:00:00"/>
    <x v="0"/>
    <s v="BT-11530"/>
    <s v="Bradley Talbott"/>
    <x v="2"/>
    <s v="United States"/>
    <x v="1"/>
    <x v="1"/>
    <n v="90036"/>
    <s v="West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x v="3"/>
    <s v="NG-18355"/>
    <s v="Nat Gilpin"/>
    <x v="1"/>
    <s v="United States"/>
    <x v="197"/>
    <x v="2"/>
    <n v="33065"/>
    <s v="South"/>
    <s v="OFF-PA-10001937"/>
    <x v="1"/>
    <x v="10"/>
    <s v="Xerox 21"/>
    <n v="15.552"/>
    <n v="3"/>
    <n v="0.2"/>
    <n v="5.4432"/>
  </r>
  <r>
    <n v="1195"/>
    <s v="US-2015-130519"/>
    <x v="426"/>
    <d v="2015-09-15T00:00:00"/>
    <x v="3"/>
    <s v="NG-18355"/>
    <s v="Nat Gilpin"/>
    <x v="1"/>
    <s v="United States"/>
    <x v="197"/>
    <x v="2"/>
    <n v="33065"/>
    <s v="South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x v="3"/>
    <s v="NG-18355"/>
    <s v="Nat Gilpin"/>
    <x v="1"/>
    <s v="United States"/>
    <x v="197"/>
    <x v="2"/>
    <n v="33065"/>
    <s v="South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x v="3"/>
    <s v="NG-18355"/>
    <s v="Nat Gilpin"/>
    <x v="1"/>
    <s v="United States"/>
    <x v="197"/>
    <x v="2"/>
    <n v="33065"/>
    <s v="South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x v="1"/>
    <s v="ZC-21910"/>
    <s v="Zuschuss Carroll"/>
    <x v="0"/>
    <s v="United States"/>
    <x v="12"/>
    <x v="5"/>
    <n v="77041"/>
    <s v="Central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x v="1"/>
    <s v="ZC-21910"/>
    <s v="Zuschuss Carroll"/>
    <x v="0"/>
    <s v="United States"/>
    <x v="12"/>
    <x v="5"/>
    <n v="77041"/>
    <s v="Central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x v="1"/>
    <s v="ZC-21910"/>
    <s v="Zuschuss Carroll"/>
    <x v="0"/>
    <s v="United States"/>
    <x v="12"/>
    <x v="5"/>
    <n v="77041"/>
    <s v="Central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x v="1"/>
    <s v="LS-16945"/>
    <s v="Linda Southworth"/>
    <x v="1"/>
    <s v="United States"/>
    <x v="60"/>
    <x v="22"/>
    <n v="80219"/>
    <s v="West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x v="1"/>
    <s v="LS-16945"/>
    <s v="Linda Southworth"/>
    <x v="1"/>
    <s v="United States"/>
    <x v="60"/>
    <x v="22"/>
    <n v="80219"/>
    <s v="West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x v="1"/>
    <s v="LS-16945"/>
    <s v="Linda Southworth"/>
    <x v="1"/>
    <s v="United States"/>
    <x v="60"/>
    <x v="22"/>
    <n v="80219"/>
    <s v="West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x v="1"/>
    <s v="LS-16945"/>
    <s v="Linda Southworth"/>
    <x v="1"/>
    <s v="United States"/>
    <x v="60"/>
    <x v="22"/>
    <n v="80219"/>
    <s v="West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x v="1"/>
    <s v="LS-16945"/>
    <s v="Linda Southworth"/>
    <x v="1"/>
    <s v="United States"/>
    <x v="60"/>
    <x v="22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x v="2"/>
    <s v="LH-16750"/>
    <s v="Larry Hughes"/>
    <x v="0"/>
    <s v="United States"/>
    <x v="35"/>
    <x v="3"/>
    <n v="28205"/>
    <s v="South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x v="0"/>
    <s v="SW-20755"/>
    <s v="Steven Ward"/>
    <x v="1"/>
    <s v="United States"/>
    <x v="20"/>
    <x v="15"/>
    <n v="10009"/>
    <s v="East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x v="0"/>
    <s v="SW-20755"/>
    <s v="Steven Ward"/>
    <x v="1"/>
    <s v="United States"/>
    <x v="20"/>
    <x v="15"/>
    <n v="10009"/>
    <s v="East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x v="0"/>
    <s v="SW-20755"/>
    <s v="Steven Ward"/>
    <x v="1"/>
    <s v="United States"/>
    <x v="20"/>
    <x v="15"/>
    <n v="10009"/>
    <s v="East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x v="0"/>
    <s v="SW-20755"/>
    <s v="Steven Ward"/>
    <x v="1"/>
    <s v="United States"/>
    <x v="20"/>
    <x v="15"/>
    <n v="10009"/>
    <s v="East"/>
    <s v="OFF-AR-10004999"/>
    <x v="1"/>
    <x v="6"/>
    <s v="Newell 315"/>
    <n v="41.86"/>
    <n v="7"/>
    <n v="0"/>
    <n v="10.465"/>
  </r>
  <r>
    <n v="1211"/>
    <s v="CA-2016-137050"/>
    <x v="216"/>
    <d v="2016-07-18T00:00:00"/>
    <x v="0"/>
    <s v="SW-20755"/>
    <s v="Steven Ward"/>
    <x v="1"/>
    <s v="United States"/>
    <x v="20"/>
    <x v="15"/>
    <n v="10009"/>
    <s v="East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x v="0"/>
    <s v="SW-20755"/>
    <s v="Steven Ward"/>
    <x v="1"/>
    <s v="United States"/>
    <x v="20"/>
    <x v="15"/>
    <n v="10009"/>
    <s v="East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x v="1"/>
    <s v="SP-20620"/>
    <s v="Stefania Perrino"/>
    <x v="1"/>
    <s v="United States"/>
    <x v="10"/>
    <x v="9"/>
    <n v="19134"/>
    <s v="East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x v="1"/>
    <s v="SP-20620"/>
    <s v="Stefania Perrino"/>
    <x v="1"/>
    <s v="United States"/>
    <x v="10"/>
    <x v="9"/>
    <n v="19134"/>
    <s v="East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x v="1"/>
    <s v="SP-20620"/>
    <s v="Stefania Perrino"/>
    <x v="1"/>
    <s v="United States"/>
    <x v="10"/>
    <x v="9"/>
    <n v="19134"/>
    <s v="East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x v="1"/>
    <s v="SP-20620"/>
    <s v="Stefania Perrino"/>
    <x v="1"/>
    <s v="United States"/>
    <x v="10"/>
    <x v="9"/>
    <n v="19134"/>
    <s v="East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x v="1"/>
    <s v="SP-20620"/>
    <s v="Stefania Perrino"/>
    <x v="1"/>
    <s v="United States"/>
    <x v="10"/>
    <x v="9"/>
    <n v="19134"/>
    <s v="East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x v="1"/>
    <s v="SP-20620"/>
    <s v="Stefania Perrino"/>
    <x v="1"/>
    <s v="United States"/>
    <x v="10"/>
    <x v="9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x v="1"/>
    <s v="SP-20620"/>
    <s v="Stefania Perrino"/>
    <x v="1"/>
    <s v="United States"/>
    <x v="10"/>
    <x v="9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x v="1"/>
    <s v="SP-20620"/>
    <s v="Stefania Perrino"/>
    <x v="1"/>
    <s v="United States"/>
    <x v="10"/>
    <x v="9"/>
    <n v="19134"/>
    <s v="East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x v="1"/>
    <s v="BF-11170"/>
    <s v="Ben Ferrer"/>
    <x v="2"/>
    <s v="United States"/>
    <x v="1"/>
    <x v="1"/>
    <n v="90036"/>
    <s v="West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x v="1"/>
    <s v="BF-11170"/>
    <s v="Ben Ferrer"/>
    <x v="2"/>
    <s v="United States"/>
    <x v="1"/>
    <x v="1"/>
    <n v="90036"/>
    <s v="West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x v="2"/>
    <s v="BM-11140"/>
    <s v="Becky Martin"/>
    <x v="0"/>
    <s v="United States"/>
    <x v="20"/>
    <x v="15"/>
    <n v="10024"/>
    <s v="East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x v="2"/>
    <s v="BM-11140"/>
    <s v="Becky Martin"/>
    <x v="0"/>
    <s v="United States"/>
    <x v="20"/>
    <x v="15"/>
    <n v="10024"/>
    <s v="East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x v="2"/>
    <s v="BM-11140"/>
    <s v="Becky Martin"/>
    <x v="0"/>
    <s v="United States"/>
    <x v="20"/>
    <x v="15"/>
    <n v="10024"/>
    <s v="East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x v="2"/>
    <s v="BM-11140"/>
    <s v="Becky Martin"/>
    <x v="0"/>
    <s v="United States"/>
    <x v="20"/>
    <x v="15"/>
    <n v="10024"/>
    <s v="East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x v="2"/>
    <s v="BM-11140"/>
    <s v="Becky Martin"/>
    <x v="0"/>
    <s v="United States"/>
    <x v="20"/>
    <x v="15"/>
    <n v="10024"/>
    <s v="East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x v="2"/>
    <s v="BM-11140"/>
    <s v="Becky Martin"/>
    <x v="0"/>
    <s v="United States"/>
    <x v="20"/>
    <x v="15"/>
    <n v="10024"/>
    <s v="East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x v="1"/>
    <s v="ZC-21910"/>
    <s v="Zuschuss Carroll"/>
    <x v="0"/>
    <s v="United States"/>
    <x v="1"/>
    <x v="1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x v="1"/>
    <s v="ZC-21910"/>
    <s v="Zuschuss Carroll"/>
    <x v="0"/>
    <s v="United States"/>
    <x v="1"/>
    <x v="1"/>
    <n v="90045"/>
    <s v="West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x v="1"/>
    <s v="ZC-21910"/>
    <s v="Zuschuss Carroll"/>
    <x v="0"/>
    <s v="United States"/>
    <x v="1"/>
    <x v="1"/>
    <n v="90045"/>
    <s v="West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x v="0"/>
    <s v="KT-16480"/>
    <s v="Kean Thornton"/>
    <x v="0"/>
    <s v="United States"/>
    <x v="198"/>
    <x v="15"/>
    <n v="14215"/>
    <s v="East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x v="0"/>
    <s v="KT-16480"/>
    <s v="Kean Thornton"/>
    <x v="0"/>
    <s v="United States"/>
    <x v="198"/>
    <x v="15"/>
    <n v="14215"/>
    <s v="East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x v="2"/>
    <s v="BG-11695"/>
    <s v="Brooke Gillingham"/>
    <x v="1"/>
    <s v="United States"/>
    <x v="74"/>
    <x v="24"/>
    <n v="45231"/>
    <s v="East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x v="3"/>
    <s v="PG-18820"/>
    <s v="Patrick Gardner"/>
    <x v="0"/>
    <s v="United States"/>
    <x v="199"/>
    <x v="2"/>
    <n v="33437"/>
    <s v="South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x v="3"/>
    <s v="PG-18820"/>
    <s v="Patrick Gardner"/>
    <x v="0"/>
    <s v="United States"/>
    <x v="199"/>
    <x v="2"/>
    <n v="33437"/>
    <s v="South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x v="3"/>
    <s v="PG-18820"/>
    <s v="Patrick Gardner"/>
    <x v="0"/>
    <s v="United States"/>
    <x v="199"/>
    <x v="2"/>
    <n v="33437"/>
    <s v="South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x v="3"/>
    <s v="PG-18820"/>
    <s v="Patrick Gardner"/>
    <x v="0"/>
    <s v="United States"/>
    <x v="199"/>
    <x v="2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x v="1"/>
    <s v="GM-14680"/>
    <s v="Greg Matthias"/>
    <x v="0"/>
    <s v="United States"/>
    <x v="4"/>
    <x v="4"/>
    <n v="98105"/>
    <s v="West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x v="1"/>
    <s v="GM-14680"/>
    <s v="Greg Matthias"/>
    <x v="0"/>
    <s v="United States"/>
    <x v="4"/>
    <x v="4"/>
    <n v="98105"/>
    <s v="West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x v="1"/>
    <s v="GM-14680"/>
    <s v="Greg Matthias"/>
    <x v="0"/>
    <s v="United States"/>
    <x v="4"/>
    <x v="4"/>
    <n v="98105"/>
    <s v="West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x v="1"/>
    <s v="MO-17800"/>
    <s v="Meg O'Connel"/>
    <x v="2"/>
    <s v="United States"/>
    <x v="20"/>
    <x v="15"/>
    <n v="10024"/>
    <s v="East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x v="1"/>
    <s v="PG-18820"/>
    <s v="Patrick Gardner"/>
    <x v="0"/>
    <s v="United States"/>
    <x v="20"/>
    <x v="15"/>
    <n v="10009"/>
    <s v="East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x v="1"/>
    <s v="PG-18820"/>
    <s v="Patrick Gardner"/>
    <x v="0"/>
    <s v="United States"/>
    <x v="20"/>
    <x v="15"/>
    <n v="10009"/>
    <s v="East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x v="1"/>
    <s v="EJ-14155"/>
    <s v="Eva Jacobs"/>
    <x v="0"/>
    <s v="United States"/>
    <x v="200"/>
    <x v="35"/>
    <n v="39503"/>
    <s v="South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x v="0"/>
    <s v="NP-18700"/>
    <s v="Nora Preis"/>
    <x v="0"/>
    <s v="United States"/>
    <x v="201"/>
    <x v="1"/>
    <n v="93727"/>
    <s v="West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x v="0"/>
    <s v="NP-18700"/>
    <s v="Nora Preis"/>
    <x v="0"/>
    <s v="United States"/>
    <x v="201"/>
    <x v="1"/>
    <n v="93727"/>
    <s v="West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x v="0"/>
    <s v="NP-18700"/>
    <s v="Nora Preis"/>
    <x v="0"/>
    <s v="United States"/>
    <x v="201"/>
    <x v="1"/>
    <n v="93727"/>
    <s v="West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x v="1"/>
    <s v="DJ-13630"/>
    <s v="Doug Jacobs"/>
    <x v="0"/>
    <s v="United States"/>
    <x v="20"/>
    <x v="15"/>
    <n v="10009"/>
    <s v="East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x v="1"/>
    <s v="DJ-13630"/>
    <s v="Doug Jacobs"/>
    <x v="0"/>
    <s v="United States"/>
    <x v="20"/>
    <x v="15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x v="1"/>
    <s v="DJ-13630"/>
    <s v="Doug Jacobs"/>
    <x v="0"/>
    <s v="United States"/>
    <x v="20"/>
    <x v="15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x v="1"/>
    <s v="DJ-13630"/>
    <s v="Doug Jacobs"/>
    <x v="0"/>
    <s v="United States"/>
    <x v="20"/>
    <x v="15"/>
    <n v="10009"/>
    <s v="East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x v="1"/>
    <s v="IM-15070"/>
    <s v="Irene Maddox"/>
    <x v="0"/>
    <s v="United States"/>
    <x v="158"/>
    <x v="6"/>
    <n v="53209"/>
    <s v="Central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x v="1"/>
    <s v="MH-18115"/>
    <s v="Mick Hernandez"/>
    <x v="2"/>
    <s v="United States"/>
    <x v="142"/>
    <x v="9"/>
    <n v="19013"/>
    <s v="East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x v="1"/>
    <s v="MH-18115"/>
    <s v="Mick Hernandez"/>
    <x v="2"/>
    <s v="United States"/>
    <x v="142"/>
    <x v="9"/>
    <n v="19013"/>
    <s v="East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x v="1"/>
    <s v="MH-18115"/>
    <s v="Mick Hernandez"/>
    <x v="2"/>
    <s v="United States"/>
    <x v="142"/>
    <x v="9"/>
    <n v="19013"/>
    <s v="East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x v="1"/>
    <s v="MH-18115"/>
    <s v="Mick Hernandez"/>
    <x v="2"/>
    <s v="United States"/>
    <x v="142"/>
    <x v="9"/>
    <n v="19013"/>
    <s v="East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x v="0"/>
    <s v="RB-19795"/>
    <s v="Ross Baird"/>
    <x v="2"/>
    <s v="United States"/>
    <x v="35"/>
    <x v="3"/>
    <n v="28205"/>
    <s v="South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x v="0"/>
    <s v="RB-19795"/>
    <s v="Ross Baird"/>
    <x v="2"/>
    <s v="United States"/>
    <x v="35"/>
    <x v="3"/>
    <n v="28205"/>
    <s v="South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x v="0"/>
    <s v="RB-19795"/>
    <s v="Ross Baird"/>
    <x v="2"/>
    <s v="United States"/>
    <x v="35"/>
    <x v="3"/>
    <n v="28205"/>
    <s v="South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x v="1"/>
    <s v="JR-15700"/>
    <s v="Jocasta Rupert"/>
    <x v="0"/>
    <s v="United States"/>
    <x v="108"/>
    <x v="2"/>
    <n v="32216"/>
    <s v="South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x v="1"/>
    <s v="SM-20950"/>
    <s v="Suzanne McNair"/>
    <x v="1"/>
    <s v="United States"/>
    <x v="202"/>
    <x v="3"/>
    <n v="27834"/>
    <s v="South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x v="0"/>
    <s v="CS-12355"/>
    <s v="Christine Sundaresam"/>
    <x v="0"/>
    <s v="United States"/>
    <x v="85"/>
    <x v="15"/>
    <n v="11561"/>
    <s v="East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x v="2"/>
    <s v="CC-12220"/>
    <s v="Chris Cortes"/>
    <x v="0"/>
    <s v="United States"/>
    <x v="189"/>
    <x v="14"/>
    <n v="46350"/>
    <s v="Central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x v="2"/>
    <s v="CC-12220"/>
    <s v="Chris Cortes"/>
    <x v="0"/>
    <s v="United States"/>
    <x v="189"/>
    <x v="14"/>
    <n v="46350"/>
    <s v="Central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x v="1"/>
    <s v="PF-19225"/>
    <s v="Phillip Flathmann"/>
    <x v="0"/>
    <s v="United States"/>
    <x v="8"/>
    <x v="1"/>
    <n v="94122"/>
    <s v="West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x v="1"/>
    <s v="JC-16105"/>
    <s v="Julie Creighton"/>
    <x v="1"/>
    <s v="United States"/>
    <x v="1"/>
    <x v="1"/>
    <n v="90045"/>
    <s v="West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x v="1"/>
    <s v="JC-16105"/>
    <s v="Julie Creighton"/>
    <x v="1"/>
    <s v="United States"/>
    <x v="1"/>
    <x v="1"/>
    <n v="90045"/>
    <s v="West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x v="1"/>
    <s v="BG-11695"/>
    <s v="Brooke Gillingham"/>
    <x v="1"/>
    <s v="United States"/>
    <x v="103"/>
    <x v="22"/>
    <n v="80027"/>
    <s v="West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x v="1"/>
    <s v="DC-12850"/>
    <s v="Dan Campbell"/>
    <x v="0"/>
    <s v="United States"/>
    <x v="159"/>
    <x v="19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x v="1"/>
    <s v="SP-20545"/>
    <s v="Sibella Parks"/>
    <x v="1"/>
    <s v="United States"/>
    <x v="22"/>
    <x v="10"/>
    <n v="60623"/>
    <s v="Central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x v="1"/>
    <s v="SP-20545"/>
    <s v="Sibella Parks"/>
    <x v="1"/>
    <s v="United States"/>
    <x v="22"/>
    <x v="10"/>
    <n v="60623"/>
    <s v="Central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x v="1"/>
    <s v="SP-20545"/>
    <s v="Sibella Parks"/>
    <x v="1"/>
    <s v="United States"/>
    <x v="22"/>
    <x v="10"/>
    <n v="60623"/>
    <s v="Central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x v="3"/>
    <s v="MS-17710"/>
    <s v="Maurice Satty"/>
    <x v="0"/>
    <s v="United States"/>
    <x v="5"/>
    <x v="5"/>
    <n v="76106"/>
    <s v="Central"/>
    <s v="OFF-PA-10004621"/>
    <x v="1"/>
    <x v="10"/>
    <s v="Xerox 212"/>
    <n v="10.368"/>
    <n v="2"/>
    <n v="0.2"/>
    <n v="3.6288"/>
  </r>
  <r>
    <n v="1275"/>
    <s v="CA-2016-119186"/>
    <x v="439"/>
    <d v="2016-05-26T00:00:00"/>
    <x v="3"/>
    <s v="MS-17710"/>
    <s v="Maurice Satty"/>
    <x v="0"/>
    <s v="United States"/>
    <x v="5"/>
    <x v="5"/>
    <n v="76106"/>
    <s v="Central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x v="3"/>
    <s v="MS-17710"/>
    <s v="Maurice Satty"/>
    <x v="0"/>
    <s v="United States"/>
    <x v="5"/>
    <x v="5"/>
    <n v="76106"/>
    <s v="Central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x v="3"/>
    <s v="MS-17710"/>
    <s v="Maurice Satty"/>
    <x v="0"/>
    <s v="United States"/>
    <x v="5"/>
    <x v="5"/>
    <n v="76106"/>
    <s v="Central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x v="1"/>
    <s v="BD-11770"/>
    <s v="Bryan Davis"/>
    <x v="0"/>
    <s v="United States"/>
    <x v="12"/>
    <x v="5"/>
    <n v="77070"/>
    <s v="Central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x v="2"/>
    <s v="KC-16255"/>
    <s v="Karen Carlisle"/>
    <x v="1"/>
    <s v="United States"/>
    <x v="203"/>
    <x v="32"/>
    <n v="31204"/>
    <s v="South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x v="2"/>
    <s v="KC-16255"/>
    <s v="Karen Carlisle"/>
    <x v="1"/>
    <s v="United States"/>
    <x v="203"/>
    <x v="32"/>
    <n v="31204"/>
    <s v="South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x v="2"/>
    <s v="TR-21325"/>
    <s v="Toby Ritter"/>
    <x v="0"/>
    <s v="United States"/>
    <x v="204"/>
    <x v="23"/>
    <n v="52402"/>
    <s v="Central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x v="2"/>
    <s v="SA-20830"/>
    <s v="Sue Ann Reed"/>
    <x v="0"/>
    <s v="United States"/>
    <x v="108"/>
    <x v="2"/>
    <n v="32216"/>
    <s v="South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x v="2"/>
    <s v="SA-20830"/>
    <s v="Sue Ann Reed"/>
    <x v="0"/>
    <s v="United States"/>
    <x v="108"/>
    <x v="2"/>
    <n v="32216"/>
    <s v="South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x v="2"/>
    <s v="SA-20830"/>
    <s v="Sue Ann Reed"/>
    <x v="0"/>
    <s v="United States"/>
    <x v="108"/>
    <x v="2"/>
    <n v="32216"/>
    <s v="South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x v="1"/>
    <s v="KW-16435"/>
    <s v="Katrina Willman"/>
    <x v="0"/>
    <s v="United States"/>
    <x v="89"/>
    <x v="5"/>
    <n v="78745"/>
    <s v="Central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x v="1"/>
    <s v="GM-14500"/>
    <s v="Gene McClure"/>
    <x v="0"/>
    <s v="United States"/>
    <x v="205"/>
    <x v="34"/>
    <n v="2908"/>
    <s v="East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x v="1"/>
    <s v="AD-10180"/>
    <s v="Alan Dominguez"/>
    <x v="2"/>
    <s v="United States"/>
    <x v="20"/>
    <x v="15"/>
    <n v="10035"/>
    <s v="East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x v="1"/>
    <s v="TB-21355"/>
    <s v="Todd Boyes"/>
    <x v="1"/>
    <s v="United States"/>
    <x v="20"/>
    <x v="15"/>
    <n v="10009"/>
    <s v="East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x v="1"/>
    <s v="TB-21355"/>
    <s v="Todd Boyes"/>
    <x v="1"/>
    <s v="United States"/>
    <x v="20"/>
    <x v="15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x v="1"/>
    <s v="TB-21355"/>
    <s v="Todd Boyes"/>
    <x v="1"/>
    <s v="United States"/>
    <x v="20"/>
    <x v="15"/>
    <n v="10009"/>
    <s v="East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x v="2"/>
    <s v="CC-12430"/>
    <s v="Chuck Clark"/>
    <x v="2"/>
    <s v="United States"/>
    <x v="8"/>
    <x v="1"/>
    <n v="94122"/>
    <s v="West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x v="2"/>
    <s v="CC-12430"/>
    <s v="Chuck Clark"/>
    <x v="2"/>
    <s v="United States"/>
    <x v="8"/>
    <x v="1"/>
    <n v="94122"/>
    <s v="West"/>
    <s v="OFF-PA-10003172"/>
    <x v="1"/>
    <x v="10"/>
    <s v="Xerox 1996"/>
    <n v="32.4"/>
    <n v="5"/>
    <n v="0"/>
    <n v="15.552"/>
  </r>
  <r>
    <n v="1293"/>
    <s v="CA-2015-101707"/>
    <x v="375"/>
    <d v="2015-09-01T00:00:00"/>
    <x v="1"/>
    <s v="PF-19165"/>
    <s v="Philip Fox"/>
    <x v="0"/>
    <s v="United States"/>
    <x v="70"/>
    <x v="1"/>
    <n v="92105"/>
    <s v="West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x v="1"/>
    <s v="PF-19165"/>
    <s v="Philip Fox"/>
    <x v="0"/>
    <s v="United States"/>
    <x v="70"/>
    <x v="1"/>
    <n v="92105"/>
    <s v="West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x v="1"/>
    <s v="PF-19165"/>
    <s v="Philip Fox"/>
    <x v="0"/>
    <s v="United States"/>
    <x v="70"/>
    <x v="1"/>
    <n v="92105"/>
    <s v="West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x v="1"/>
    <s v="JH-16180"/>
    <s v="Justin Hirsh"/>
    <x v="0"/>
    <s v="United States"/>
    <x v="206"/>
    <x v="22"/>
    <n v="81001"/>
    <s v="West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x v="1"/>
    <s v="EB-13975"/>
    <s v="Erica Bern"/>
    <x v="1"/>
    <s v="United States"/>
    <x v="54"/>
    <x v="1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x v="1"/>
    <s v="EB-13975"/>
    <s v="Erica Bern"/>
    <x v="1"/>
    <s v="United States"/>
    <x v="54"/>
    <x v="1"/>
    <n v="94533"/>
    <s v="West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x v="0"/>
    <s v="QJ-19255"/>
    <s v="Quincy Jones"/>
    <x v="1"/>
    <s v="United States"/>
    <x v="33"/>
    <x v="11"/>
    <n v="55106"/>
    <s v="Central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x v="2"/>
    <s v="AA-10315"/>
    <s v="Alex Avila"/>
    <x v="0"/>
    <s v="United States"/>
    <x v="8"/>
    <x v="1"/>
    <n v="94109"/>
    <s v="West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x v="0"/>
    <s v="LC-17140"/>
    <s v="Logan Currie"/>
    <x v="0"/>
    <s v="United States"/>
    <x v="24"/>
    <x v="17"/>
    <n v="22153"/>
    <s v="South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x v="0"/>
    <s v="LC-17140"/>
    <s v="Logan Currie"/>
    <x v="0"/>
    <s v="United States"/>
    <x v="24"/>
    <x v="17"/>
    <n v="22153"/>
    <s v="South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x v="0"/>
    <s v="TC-21535"/>
    <s v="Tracy Collins"/>
    <x v="2"/>
    <s v="United States"/>
    <x v="81"/>
    <x v="17"/>
    <n v="22204"/>
    <s v="South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x v="1"/>
    <s v="CS-12460"/>
    <s v="Chuck Sachs"/>
    <x v="0"/>
    <s v="United States"/>
    <x v="38"/>
    <x v="32"/>
    <n v="31907"/>
    <s v="South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x v="1"/>
    <s v="CS-12460"/>
    <s v="Chuck Sachs"/>
    <x v="0"/>
    <s v="United States"/>
    <x v="38"/>
    <x v="32"/>
    <n v="31907"/>
    <s v="South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x v="0"/>
    <s v="BM-11785"/>
    <s v="Bryan Mills"/>
    <x v="0"/>
    <s v="United States"/>
    <x v="12"/>
    <x v="5"/>
    <n v="77036"/>
    <s v="Central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x v="2"/>
    <s v="RC-19825"/>
    <s v="Roy Collins"/>
    <x v="0"/>
    <s v="United States"/>
    <x v="45"/>
    <x v="1"/>
    <n v="91104"/>
    <s v="West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x v="2"/>
    <s v="RC-19825"/>
    <s v="Roy Collins"/>
    <x v="0"/>
    <s v="United States"/>
    <x v="45"/>
    <x v="1"/>
    <n v="91104"/>
    <s v="West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x v="2"/>
    <s v="RC-19825"/>
    <s v="Roy Collins"/>
    <x v="0"/>
    <s v="United States"/>
    <x v="45"/>
    <x v="1"/>
    <n v="91104"/>
    <s v="West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x v="2"/>
    <s v="RC-19825"/>
    <s v="Roy Collins"/>
    <x v="0"/>
    <s v="United States"/>
    <x v="45"/>
    <x v="1"/>
    <n v="91104"/>
    <s v="West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x v="2"/>
    <s v="RC-19825"/>
    <s v="Roy Collins"/>
    <x v="0"/>
    <s v="United States"/>
    <x v="45"/>
    <x v="1"/>
    <n v="91104"/>
    <s v="West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x v="1"/>
    <s v="FM-14380"/>
    <s v="Fred McMath"/>
    <x v="0"/>
    <s v="United States"/>
    <x v="104"/>
    <x v="31"/>
    <n v="1841"/>
    <s v="East"/>
    <s v="OFF-LA-10001404"/>
    <x v="1"/>
    <x v="2"/>
    <s v="Avery 517"/>
    <n v="3.69"/>
    <n v="1"/>
    <n v="0"/>
    <n v="1.7343"/>
  </r>
  <r>
    <n v="1313"/>
    <s v="CA-2016-141082"/>
    <x v="10"/>
    <d v="2016-12-13T00:00:00"/>
    <x v="1"/>
    <s v="FM-14380"/>
    <s v="Fred McMath"/>
    <x v="0"/>
    <s v="United States"/>
    <x v="104"/>
    <x v="31"/>
    <n v="1841"/>
    <s v="East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x v="1"/>
    <s v="PK-19075"/>
    <s v="Pete Kriz"/>
    <x v="0"/>
    <s v="United States"/>
    <x v="38"/>
    <x v="24"/>
    <n v="43229"/>
    <s v="East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x v="1"/>
    <s v="HG-14965"/>
    <s v="Henry Goldwyn"/>
    <x v="1"/>
    <s v="United States"/>
    <x v="1"/>
    <x v="1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x v="1"/>
    <s v="HG-14965"/>
    <s v="Henry Goldwyn"/>
    <x v="1"/>
    <s v="United States"/>
    <x v="1"/>
    <x v="1"/>
    <n v="90032"/>
    <s v="West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x v="1"/>
    <s v="HG-14965"/>
    <s v="Henry Goldwyn"/>
    <x v="1"/>
    <s v="United States"/>
    <x v="1"/>
    <x v="1"/>
    <n v="90032"/>
    <s v="West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x v="1"/>
    <s v="HA-14920"/>
    <s v="Helen Andreada"/>
    <x v="0"/>
    <s v="United States"/>
    <x v="10"/>
    <x v="9"/>
    <n v="19120"/>
    <s v="East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x v="1"/>
    <s v="LW-16825"/>
    <s v="Laurel Workman"/>
    <x v="1"/>
    <s v="United States"/>
    <x v="207"/>
    <x v="2"/>
    <n v="32725"/>
    <s v="South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x v="1"/>
    <s v="LW-16825"/>
    <s v="Laurel Workman"/>
    <x v="1"/>
    <s v="United States"/>
    <x v="207"/>
    <x v="2"/>
    <n v="32725"/>
    <s v="South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x v="1"/>
    <s v="MC-17575"/>
    <s v="Matt Collins"/>
    <x v="0"/>
    <s v="United States"/>
    <x v="74"/>
    <x v="24"/>
    <n v="45231"/>
    <s v="East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x v="1"/>
    <s v="MC-17575"/>
    <s v="Matt Collins"/>
    <x v="0"/>
    <s v="United States"/>
    <x v="74"/>
    <x v="24"/>
    <n v="45231"/>
    <s v="East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x v="1"/>
    <s v="LP-17095"/>
    <s v="Liz Preis"/>
    <x v="0"/>
    <s v="United States"/>
    <x v="208"/>
    <x v="0"/>
    <n v="42071"/>
    <s v="South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x v="2"/>
    <s v="EB-14170"/>
    <s v="Evan Bailliet"/>
    <x v="0"/>
    <s v="United States"/>
    <x v="40"/>
    <x v="3"/>
    <n v="28403"/>
    <s v="South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x v="1"/>
    <s v="GZ-14545"/>
    <s v="George Zrebassa"/>
    <x v="1"/>
    <s v="United States"/>
    <x v="104"/>
    <x v="31"/>
    <n v="1841"/>
    <s v="East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x v="2"/>
    <s v="LE-16810"/>
    <s v="Laurel Elliston"/>
    <x v="0"/>
    <s v="United States"/>
    <x v="22"/>
    <x v="10"/>
    <n v="60653"/>
    <s v="Central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x v="1"/>
    <s v="AD-10180"/>
    <s v="Alan Dominguez"/>
    <x v="2"/>
    <s v="United States"/>
    <x v="10"/>
    <x v="9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x v="2"/>
    <s v="CP-12085"/>
    <s v="Cathy Prescott"/>
    <x v="1"/>
    <s v="United States"/>
    <x v="165"/>
    <x v="29"/>
    <n v="6360"/>
    <s v="East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x v="0"/>
    <s v="FG-14260"/>
    <s v="Frank Gastineau"/>
    <x v="2"/>
    <s v="United States"/>
    <x v="8"/>
    <x v="1"/>
    <n v="94110"/>
    <s v="West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x v="1"/>
    <s v="LD-17005"/>
    <s v="Lisa DeCherney"/>
    <x v="0"/>
    <s v="United States"/>
    <x v="8"/>
    <x v="1"/>
    <n v="94109"/>
    <s v="West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x v="1"/>
    <s v="AB-10255"/>
    <s v="Alejandro Ballentine"/>
    <x v="2"/>
    <s v="United States"/>
    <x v="160"/>
    <x v="24"/>
    <n v="44052"/>
    <s v="East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x v="1"/>
    <s v="AB-10255"/>
    <s v="Alejandro Ballentine"/>
    <x v="2"/>
    <s v="United States"/>
    <x v="160"/>
    <x v="24"/>
    <n v="44052"/>
    <s v="East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x v="1"/>
    <s v="MN-17935"/>
    <s v="Michael Nguyen"/>
    <x v="0"/>
    <s v="United States"/>
    <x v="61"/>
    <x v="5"/>
    <n v="75220"/>
    <s v="Central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x v="1"/>
    <s v="MN-17935"/>
    <s v="Michael Nguyen"/>
    <x v="0"/>
    <s v="United States"/>
    <x v="61"/>
    <x v="5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x v="1"/>
    <s v="HP-14815"/>
    <s v="Harold Pawlan"/>
    <x v="2"/>
    <s v="United States"/>
    <x v="1"/>
    <x v="1"/>
    <n v="90049"/>
    <s v="West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x v="1"/>
    <s v="JR-15670"/>
    <s v="Jim Radford"/>
    <x v="0"/>
    <s v="United States"/>
    <x v="209"/>
    <x v="29"/>
    <n v="6457"/>
    <s v="East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x v="1"/>
    <s v="JF-15190"/>
    <s v="Jamie Frazer"/>
    <x v="0"/>
    <s v="United States"/>
    <x v="1"/>
    <x v="1"/>
    <n v="90008"/>
    <s v="West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x v="0"/>
    <s v="CM-12115"/>
    <s v="Chad McGuire"/>
    <x v="0"/>
    <s v="United States"/>
    <x v="20"/>
    <x v="15"/>
    <n v="10011"/>
    <s v="East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x v="0"/>
    <s v="CM-12115"/>
    <s v="Chad McGuire"/>
    <x v="0"/>
    <s v="United States"/>
    <x v="20"/>
    <x v="15"/>
    <n v="10011"/>
    <s v="East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x v="0"/>
    <s v="CM-12115"/>
    <s v="Chad McGuire"/>
    <x v="0"/>
    <s v="United States"/>
    <x v="20"/>
    <x v="15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x v="2"/>
    <s v="AS-10045"/>
    <s v="Aaron Smayling"/>
    <x v="1"/>
    <s v="United States"/>
    <x v="108"/>
    <x v="3"/>
    <n v="28540"/>
    <s v="South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x v="2"/>
    <s v="AS-10045"/>
    <s v="Aaron Smayling"/>
    <x v="1"/>
    <s v="United States"/>
    <x v="108"/>
    <x v="3"/>
    <n v="28540"/>
    <s v="South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x v="2"/>
    <s v="AS-10045"/>
    <s v="Aaron Smayling"/>
    <x v="1"/>
    <s v="United States"/>
    <x v="108"/>
    <x v="3"/>
    <n v="28540"/>
    <s v="South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x v="1"/>
    <s v="KB-16315"/>
    <s v="Karl Braun"/>
    <x v="0"/>
    <s v="United States"/>
    <x v="210"/>
    <x v="15"/>
    <n v="11520"/>
    <s v="East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x v="1"/>
    <s v="KB-16315"/>
    <s v="Karl Braun"/>
    <x v="0"/>
    <s v="United States"/>
    <x v="210"/>
    <x v="15"/>
    <n v="11520"/>
    <s v="East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x v="1"/>
    <s v="BN-11515"/>
    <s v="Bradley Nguyen"/>
    <x v="0"/>
    <s v="United States"/>
    <x v="69"/>
    <x v="11"/>
    <n v="55044"/>
    <s v="Central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x v="1"/>
    <s v="BN-11515"/>
    <s v="Bradley Nguyen"/>
    <x v="0"/>
    <s v="United States"/>
    <x v="69"/>
    <x v="11"/>
    <n v="55044"/>
    <s v="Central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x v="1"/>
    <s v="BN-11515"/>
    <s v="Bradley Nguyen"/>
    <x v="0"/>
    <s v="United States"/>
    <x v="69"/>
    <x v="11"/>
    <n v="55044"/>
    <s v="Central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x v="1"/>
    <s v="BN-11515"/>
    <s v="Bradley Nguyen"/>
    <x v="0"/>
    <s v="United States"/>
    <x v="69"/>
    <x v="11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x v="1"/>
    <s v="BN-11515"/>
    <s v="Bradley Nguyen"/>
    <x v="0"/>
    <s v="United States"/>
    <x v="69"/>
    <x v="11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x v="0"/>
    <s v="BP-11290"/>
    <s v="Beth Paige"/>
    <x v="0"/>
    <s v="United States"/>
    <x v="148"/>
    <x v="10"/>
    <n v="60201"/>
    <s v="Central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x v="2"/>
    <s v="AS-10045"/>
    <s v="Aaron Smayling"/>
    <x v="1"/>
    <s v="United States"/>
    <x v="81"/>
    <x v="17"/>
    <n v="22204"/>
    <s v="South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x v="1"/>
    <s v="LW-16990"/>
    <s v="Lindsay Williams"/>
    <x v="1"/>
    <s v="United States"/>
    <x v="8"/>
    <x v="1"/>
    <n v="94109"/>
    <s v="West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x v="1"/>
    <s v="LW-16990"/>
    <s v="Lindsay Williams"/>
    <x v="1"/>
    <s v="United States"/>
    <x v="8"/>
    <x v="1"/>
    <n v="94109"/>
    <s v="West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x v="1"/>
    <s v="LW-16990"/>
    <s v="Lindsay Williams"/>
    <x v="1"/>
    <s v="United States"/>
    <x v="8"/>
    <x v="1"/>
    <n v="94109"/>
    <s v="West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x v="3"/>
    <s v="DC-12850"/>
    <s v="Dan Campbell"/>
    <x v="0"/>
    <s v="United States"/>
    <x v="12"/>
    <x v="5"/>
    <n v="77036"/>
    <s v="Central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x v="3"/>
    <s v="DC-12850"/>
    <s v="Dan Campbell"/>
    <x v="0"/>
    <s v="United States"/>
    <x v="12"/>
    <x v="5"/>
    <n v="77036"/>
    <s v="Central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x v="2"/>
    <s v="ND-18370"/>
    <s v="Natalie DeCherney"/>
    <x v="0"/>
    <s v="United States"/>
    <x v="103"/>
    <x v="0"/>
    <n v="40214"/>
    <s v="South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x v="2"/>
    <s v="LB-16735"/>
    <s v="Larry Blacks"/>
    <x v="0"/>
    <s v="United States"/>
    <x v="5"/>
    <x v="5"/>
    <n v="76106"/>
    <s v="Central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x v="0"/>
    <s v="KT-16465"/>
    <s v="Kean Takahito"/>
    <x v="0"/>
    <s v="United States"/>
    <x v="1"/>
    <x v="1"/>
    <n v="90049"/>
    <s v="West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x v="1"/>
    <s v="HM-14860"/>
    <s v="Harry Marie"/>
    <x v="1"/>
    <s v="United States"/>
    <x v="10"/>
    <x v="9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x v="1"/>
    <s v="HM-14860"/>
    <s v="Harry Marie"/>
    <x v="1"/>
    <s v="United States"/>
    <x v="10"/>
    <x v="9"/>
    <n v="19120"/>
    <s v="East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x v="1"/>
    <s v="HM-14860"/>
    <s v="Harry Marie"/>
    <x v="1"/>
    <s v="United States"/>
    <x v="10"/>
    <x v="9"/>
    <n v="19120"/>
    <s v="East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x v="2"/>
    <s v="AB-10600"/>
    <s v="Ann Blume"/>
    <x v="1"/>
    <s v="United States"/>
    <x v="93"/>
    <x v="16"/>
    <n v="85705"/>
    <s v="West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x v="2"/>
    <s v="AB-10600"/>
    <s v="Ann Blume"/>
    <x v="1"/>
    <s v="United States"/>
    <x v="93"/>
    <x v="16"/>
    <n v="85705"/>
    <s v="West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x v="2"/>
    <s v="AB-10600"/>
    <s v="Ann Blume"/>
    <x v="1"/>
    <s v="United States"/>
    <x v="93"/>
    <x v="16"/>
    <n v="85705"/>
    <s v="West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x v="2"/>
    <s v="AB-10600"/>
    <s v="Ann Blume"/>
    <x v="1"/>
    <s v="United States"/>
    <x v="93"/>
    <x v="16"/>
    <n v="85705"/>
    <s v="West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x v="2"/>
    <s v="AB-10600"/>
    <s v="Ann Blume"/>
    <x v="1"/>
    <s v="United States"/>
    <x v="93"/>
    <x v="16"/>
    <n v="85705"/>
    <s v="West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x v="2"/>
    <s v="SZ-20035"/>
    <s v="Sam Zeldin"/>
    <x v="2"/>
    <s v="United States"/>
    <x v="211"/>
    <x v="1"/>
    <n v="90660"/>
    <s v="West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x v="1"/>
    <s v="JR-15670"/>
    <s v="Jim Radford"/>
    <x v="0"/>
    <s v="United States"/>
    <x v="77"/>
    <x v="22"/>
    <n v="80906"/>
    <s v="West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x v="1"/>
    <s v="JR-15670"/>
    <s v="Jim Radford"/>
    <x v="0"/>
    <s v="United States"/>
    <x v="77"/>
    <x v="22"/>
    <n v="80906"/>
    <s v="West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x v="1"/>
    <s v="MG-17890"/>
    <s v="Michael Granlund"/>
    <x v="2"/>
    <s v="United States"/>
    <x v="183"/>
    <x v="39"/>
    <n v="20735"/>
    <s v="East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x v="0"/>
    <s v="KM-16720"/>
    <s v="Kunst Miller"/>
    <x v="0"/>
    <s v="United States"/>
    <x v="132"/>
    <x v="1"/>
    <n v="94591"/>
    <s v="West"/>
    <s v="OFF-LA-10002312"/>
    <x v="1"/>
    <x v="2"/>
    <s v="Avery 490"/>
    <n v="29.6"/>
    <n v="2"/>
    <n v="0"/>
    <n v="14.8"/>
  </r>
  <r>
    <n v="1374"/>
    <s v="US-2014-157021"/>
    <x v="470"/>
    <d v="2014-04-06T00:00:00"/>
    <x v="0"/>
    <s v="KM-16720"/>
    <s v="Kunst Miller"/>
    <x v="0"/>
    <s v="United States"/>
    <x v="132"/>
    <x v="1"/>
    <n v="94591"/>
    <s v="West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x v="1"/>
    <s v="CA-12265"/>
    <s v="Christina Anderson"/>
    <x v="0"/>
    <s v="United States"/>
    <x v="212"/>
    <x v="7"/>
    <n v="84604"/>
    <s v="West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x v="0"/>
    <s v="VD-21670"/>
    <s v="Valerie Dominguez"/>
    <x v="0"/>
    <s v="United States"/>
    <x v="213"/>
    <x v="7"/>
    <n v="84062"/>
    <s v="West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x v="0"/>
    <s v="VD-21670"/>
    <s v="Valerie Dominguez"/>
    <x v="0"/>
    <s v="United States"/>
    <x v="213"/>
    <x v="7"/>
    <n v="84062"/>
    <s v="West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x v="0"/>
    <s v="VD-21670"/>
    <s v="Valerie Dominguez"/>
    <x v="0"/>
    <s v="United States"/>
    <x v="213"/>
    <x v="7"/>
    <n v="84062"/>
    <s v="West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x v="0"/>
    <s v="VD-21670"/>
    <s v="Valerie Dominguez"/>
    <x v="0"/>
    <s v="United States"/>
    <x v="213"/>
    <x v="7"/>
    <n v="84062"/>
    <s v="West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x v="0"/>
    <s v="VD-21670"/>
    <s v="Valerie Dominguez"/>
    <x v="0"/>
    <s v="United States"/>
    <x v="213"/>
    <x v="7"/>
    <n v="84062"/>
    <s v="West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x v="0"/>
    <s v="VD-21670"/>
    <s v="Valerie Dominguez"/>
    <x v="0"/>
    <s v="United States"/>
    <x v="213"/>
    <x v="7"/>
    <n v="84062"/>
    <s v="West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x v="1"/>
    <s v="JK-16120"/>
    <s v="Julie Kriz"/>
    <x v="2"/>
    <s v="United States"/>
    <x v="34"/>
    <x v="10"/>
    <n v="60505"/>
    <s v="Central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x v="3"/>
    <s v="PP-18955"/>
    <s v="Paul Prost"/>
    <x v="2"/>
    <s v="United States"/>
    <x v="214"/>
    <x v="32"/>
    <n v="30080"/>
    <s v="South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x v="3"/>
    <s v="PP-18955"/>
    <s v="Paul Prost"/>
    <x v="2"/>
    <s v="United States"/>
    <x v="214"/>
    <x v="32"/>
    <n v="30080"/>
    <s v="South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x v="3"/>
    <s v="PP-18955"/>
    <s v="Paul Prost"/>
    <x v="2"/>
    <s v="United States"/>
    <x v="214"/>
    <x v="32"/>
    <n v="30080"/>
    <s v="South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x v="3"/>
    <s v="PP-18955"/>
    <s v="Paul Prost"/>
    <x v="2"/>
    <s v="United States"/>
    <x v="214"/>
    <x v="32"/>
    <n v="30080"/>
    <s v="South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x v="3"/>
    <s v="PP-18955"/>
    <s v="Paul Prost"/>
    <x v="2"/>
    <s v="United States"/>
    <x v="214"/>
    <x v="32"/>
    <n v="30080"/>
    <s v="South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x v="3"/>
    <s v="PP-18955"/>
    <s v="Paul Prost"/>
    <x v="2"/>
    <s v="United States"/>
    <x v="214"/>
    <x v="32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x v="3"/>
    <s v="PP-18955"/>
    <s v="Paul Prost"/>
    <x v="2"/>
    <s v="United States"/>
    <x v="214"/>
    <x v="32"/>
    <n v="30080"/>
    <s v="South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x v="3"/>
    <s v="PP-18955"/>
    <s v="Paul Prost"/>
    <x v="2"/>
    <s v="United States"/>
    <x v="214"/>
    <x v="32"/>
    <n v="30080"/>
    <s v="South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x v="3"/>
    <s v="PP-18955"/>
    <s v="Paul Prost"/>
    <x v="2"/>
    <s v="United States"/>
    <x v="214"/>
    <x v="32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x v="3"/>
    <s v="PP-18955"/>
    <s v="Paul Prost"/>
    <x v="2"/>
    <s v="United States"/>
    <x v="214"/>
    <x v="32"/>
    <n v="30080"/>
    <s v="South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x v="3"/>
    <s v="PP-18955"/>
    <s v="Paul Prost"/>
    <x v="2"/>
    <s v="United States"/>
    <x v="214"/>
    <x v="32"/>
    <n v="30080"/>
    <s v="South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x v="2"/>
    <s v="YS-21880"/>
    <s v="Yana Sorensen"/>
    <x v="1"/>
    <s v="United States"/>
    <x v="140"/>
    <x v="3"/>
    <n v="27217"/>
    <s v="South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x v="1"/>
    <s v="CK-12760"/>
    <s v="Cyma Kinney"/>
    <x v="1"/>
    <s v="United States"/>
    <x v="34"/>
    <x v="10"/>
    <n v="60505"/>
    <s v="Central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x v="1"/>
    <s v="CK-12760"/>
    <s v="Cyma Kinney"/>
    <x v="1"/>
    <s v="United States"/>
    <x v="34"/>
    <x v="10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x v="2"/>
    <s v="NC-18340"/>
    <s v="Nat Carroll"/>
    <x v="0"/>
    <s v="United States"/>
    <x v="20"/>
    <x v="15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x v="2"/>
    <s v="NC-18340"/>
    <s v="Nat Carroll"/>
    <x v="0"/>
    <s v="United States"/>
    <x v="20"/>
    <x v="15"/>
    <n v="10035"/>
    <s v="East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x v="2"/>
    <s v="NC-18340"/>
    <s v="Nat Carroll"/>
    <x v="0"/>
    <s v="United States"/>
    <x v="20"/>
    <x v="15"/>
    <n v="10035"/>
    <s v="East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x v="2"/>
    <s v="NC-18340"/>
    <s v="Nat Carroll"/>
    <x v="0"/>
    <s v="United States"/>
    <x v="20"/>
    <x v="15"/>
    <n v="10035"/>
    <s v="East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x v="1"/>
    <s v="KM-16375"/>
    <s v="Katherine Murray"/>
    <x v="2"/>
    <s v="United States"/>
    <x v="127"/>
    <x v="17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x v="1"/>
    <s v="KM-16375"/>
    <s v="Katherine Murray"/>
    <x v="2"/>
    <s v="United States"/>
    <x v="127"/>
    <x v="17"/>
    <n v="24153"/>
    <s v="South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x v="1"/>
    <s v="GM-14455"/>
    <s v="Gary Mitchum"/>
    <x v="2"/>
    <s v="United States"/>
    <x v="38"/>
    <x v="24"/>
    <n v="43229"/>
    <s v="East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x v="1"/>
    <s v="GM-14455"/>
    <s v="Gary Mitchum"/>
    <x v="2"/>
    <s v="United States"/>
    <x v="38"/>
    <x v="24"/>
    <n v="43229"/>
    <s v="East"/>
    <s v="OFF-PA-10000418"/>
    <x v="1"/>
    <x v="10"/>
    <s v="Xerox 189"/>
    <n v="419.4"/>
    <n v="5"/>
    <n v="0.2"/>
    <n v="146.79"/>
  </r>
  <r>
    <n v="1405"/>
    <s v="US-2014-118486"/>
    <x v="322"/>
    <d v="2014-04-08T00:00:00"/>
    <x v="2"/>
    <s v="SD-20485"/>
    <s v="Shirley Daniels"/>
    <x v="2"/>
    <s v="United States"/>
    <x v="10"/>
    <x v="9"/>
    <n v="19143"/>
    <s v="East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x v="2"/>
    <s v="SD-20485"/>
    <s v="Shirley Daniels"/>
    <x v="2"/>
    <s v="United States"/>
    <x v="10"/>
    <x v="9"/>
    <n v="19143"/>
    <s v="East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x v="2"/>
    <s v="SD-20485"/>
    <s v="Shirley Daniels"/>
    <x v="2"/>
    <s v="United States"/>
    <x v="10"/>
    <x v="9"/>
    <n v="19143"/>
    <s v="East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x v="1"/>
    <s v="KD-16270"/>
    <s v="Karen Daniels"/>
    <x v="0"/>
    <s v="United States"/>
    <x v="20"/>
    <x v="15"/>
    <n v="10024"/>
    <s v="East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x v="1"/>
    <s v="KD-16270"/>
    <s v="Karen Daniels"/>
    <x v="0"/>
    <s v="United States"/>
    <x v="20"/>
    <x v="15"/>
    <n v="10024"/>
    <s v="East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x v="1"/>
    <s v="AB-10105"/>
    <s v="Adrian Barton"/>
    <x v="0"/>
    <s v="United States"/>
    <x v="42"/>
    <x v="16"/>
    <n v="85023"/>
    <s v="West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x v="1"/>
    <s v="SZ-20035"/>
    <s v="Sam Zeldin"/>
    <x v="2"/>
    <s v="United States"/>
    <x v="55"/>
    <x v="5"/>
    <n v="75051"/>
    <s v="Central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x v="1"/>
    <s v="JD-15895"/>
    <s v="Jonathan Doherty"/>
    <x v="1"/>
    <s v="United States"/>
    <x v="20"/>
    <x v="15"/>
    <n v="10035"/>
    <s v="East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x v="1"/>
    <s v="JD-15895"/>
    <s v="Jonathan Doherty"/>
    <x v="1"/>
    <s v="United States"/>
    <x v="20"/>
    <x v="15"/>
    <n v="10035"/>
    <s v="East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x v="1"/>
    <s v="HA-14905"/>
    <s v="Helen Abelman"/>
    <x v="0"/>
    <s v="United States"/>
    <x v="20"/>
    <x v="15"/>
    <n v="10024"/>
    <s v="East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x v="0"/>
    <s v="BT-11305"/>
    <s v="Beth Thompson"/>
    <x v="2"/>
    <s v="United States"/>
    <x v="116"/>
    <x v="1"/>
    <n v="92627"/>
    <s v="West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x v="0"/>
    <s v="BT-11305"/>
    <s v="Beth Thompson"/>
    <x v="2"/>
    <s v="United States"/>
    <x v="116"/>
    <x v="1"/>
    <n v="92627"/>
    <s v="West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x v="2"/>
    <s v="SV-20815"/>
    <s v="Stuart Van"/>
    <x v="1"/>
    <s v="United States"/>
    <x v="12"/>
    <x v="5"/>
    <n v="77041"/>
    <s v="Central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x v="2"/>
    <s v="SV-20815"/>
    <s v="Stuart Van"/>
    <x v="1"/>
    <s v="United States"/>
    <x v="12"/>
    <x v="5"/>
    <n v="77041"/>
    <s v="Central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x v="2"/>
    <s v="SV-20815"/>
    <s v="Stuart Van"/>
    <x v="1"/>
    <s v="United States"/>
    <x v="12"/>
    <x v="5"/>
    <n v="77041"/>
    <s v="Central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x v="1"/>
    <s v="RW-19540"/>
    <s v="Rick Wilson"/>
    <x v="1"/>
    <s v="United States"/>
    <x v="123"/>
    <x v="16"/>
    <n v="85204"/>
    <s v="West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x v="1"/>
    <s v="RW-19540"/>
    <s v="Rick Wilson"/>
    <x v="1"/>
    <s v="United States"/>
    <x v="123"/>
    <x v="16"/>
    <n v="85204"/>
    <s v="West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x v="1"/>
    <s v="RW-19540"/>
    <s v="Rick Wilson"/>
    <x v="1"/>
    <s v="United States"/>
    <x v="123"/>
    <x v="16"/>
    <n v="85204"/>
    <s v="West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x v="1"/>
    <s v="RW-19540"/>
    <s v="Rick Wilson"/>
    <x v="1"/>
    <s v="United States"/>
    <x v="123"/>
    <x v="16"/>
    <n v="85204"/>
    <s v="West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x v="1"/>
    <s v="RW-19540"/>
    <s v="Rick Wilson"/>
    <x v="1"/>
    <s v="United States"/>
    <x v="123"/>
    <x v="16"/>
    <n v="85204"/>
    <s v="West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x v="1"/>
    <s v="RW-19540"/>
    <s v="Rick Wilson"/>
    <x v="1"/>
    <s v="United States"/>
    <x v="123"/>
    <x v="16"/>
    <n v="85204"/>
    <s v="West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x v="1"/>
    <s v="RW-19540"/>
    <s v="Rick Wilson"/>
    <x v="1"/>
    <s v="United States"/>
    <x v="123"/>
    <x v="16"/>
    <n v="85204"/>
    <s v="West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x v="0"/>
    <s v="DK-12835"/>
    <s v="Damala Kotsonis"/>
    <x v="1"/>
    <s v="United States"/>
    <x v="162"/>
    <x v="1"/>
    <n v="93905"/>
    <s v="West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x v="0"/>
    <s v="DK-12835"/>
    <s v="Damala Kotsonis"/>
    <x v="1"/>
    <s v="United States"/>
    <x v="162"/>
    <x v="1"/>
    <n v="93905"/>
    <s v="West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x v="0"/>
    <s v="DK-12835"/>
    <s v="Damala Kotsonis"/>
    <x v="1"/>
    <s v="United States"/>
    <x v="162"/>
    <x v="1"/>
    <n v="93905"/>
    <s v="West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x v="0"/>
    <s v="DK-12835"/>
    <s v="Damala Kotsonis"/>
    <x v="1"/>
    <s v="United States"/>
    <x v="162"/>
    <x v="1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x v="1"/>
    <s v="LT-17110"/>
    <s v="Liz Thompson"/>
    <x v="0"/>
    <s v="United States"/>
    <x v="38"/>
    <x v="24"/>
    <n v="43229"/>
    <s v="East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x v="0"/>
    <s v="IM-15070"/>
    <s v="Irene Maddox"/>
    <x v="0"/>
    <s v="United States"/>
    <x v="159"/>
    <x v="19"/>
    <n v="35630"/>
    <s v="South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x v="0"/>
    <s v="IM-15070"/>
    <s v="Irene Maddox"/>
    <x v="0"/>
    <s v="United States"/>
    <x v="159"/>
    <x v="19"/>
    <n v="35630"/>
    <s v="South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x v="0"/>
    <s v="IM-15070"/>
    <s v="Irene Maddox"/>
    <x v="0"/>
    <s v="United States"/>
    <x v="159"/>
    <x v="19"/>
    <n v="35630"/>
    <s v="South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x v="1"/>
    <s v="FP-14320"/>
    <s v="Frank Preis"/>
    <x v="0"/>
    <s v="United States"/>
    <x v="4"/>
    <x v="4"/>
    <n v="98105"/>
    <s v="West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x v="1"/>
    <s v="ST-20530"/>
    <s v="Shui Tom"/>
    <x v="0"/>
    <s v="United States"/>
    <x v="215"/>
    <x v="24"/>
    <n v="44134"/>
    <s v="East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x v="1"/>
    <s v="ST-20530"/>
    <s v="Shui Tom"/>
    <x v="0"/>
    <s v="United States"/>
    <x v="215"/>
    <x v="24"/>
    <n v="44134"/>
    <s v="East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x v="3"/>
    <s v="JE-15745"/>
    <s v="Joel Eaton"/>
    <x v="0"/>
    <s v="United States"/>
    <x v="112"/>
    <x v="5"/>
    <n v="79109"/>
    <s v="Central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x v="3"/>
    <s v="JE-15745"/>
    <s v="Joel Eaton"/>
    <x v="0"/>
    <s v="United States"/>
    <x v="112"/>
    <x v="5"/>
    <n v="79109"/>
    <s v="Central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x v="0"/>
    <s v="BD-11320"/>
    <s v="Bill Donatelli"/>
    <x v="0"/>
    <s v="United States"/>
    <x v="205"/>
    <x v="34"/>
    <n v="2908"/>
    <s v="East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x v="0"/>
    <s v="BD-11320"/>
    <s v="Bill Donatelli"/>
    <x v="0"/>
    <s v="United States"/>
    <x v="205"/>
    <x v="34"/>
    <n v="2908"/>
    <s v="East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x v="0"/>
    <s v="MM-17920"/>
    <s v="Michael Moore"/>
    <x v="0"/>
    <s v="United States"/>
    <x v="8"/>
    <x v="1"/>
    <n v="94110"/>
    <s v="West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x v="2"/>
    <s v="PW-19030"/>
    <s v="Pauline Webber"/>
    <x v="1"/>
    <s v="United States"/>
    <x v="102"/>
    <x v="0"/>
    <n v="40475"/>
    <s v="South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x v="1"/>
    <s v="SC-20440"/>
    <s v="Shaun Chance"/>
    <x v="1"/>
    <s v="United States"/>
    <x v="34"/>
    <x v="22"/>
    <n v="80013"/>
    <s v="West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x v="1"/>
    <s v="KL-16645"/>
    <s v="Ken Lonsdale"/>
    <x v="0"/>
    <s v="United States"/>
    <x v="22"/>
    <x v="10"/>
    <n v="60623"/>
    <s v="Central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x v="2"/>
    <s v="SD-20485"/>
    <s v="Shirley Daniels"/>
    <x v="2"/>
    <s v="United States"/>
    <x v="22"/>
    <x v="10"/>
    <n v="60653"/>
    <s v="Central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x v="2"/>
    <s v="SD-20485"/>
    <s v="Shirley Daniels"/>
    <x v="2"/>
    <s v="United States"/>
    <x v="22"/>
    <x v="10"/>
    <n v="60653"/>
    <s v="Central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x v="2"/>
    <s v="SD-20485"/>
    <s v="Shirley Daniels"/>
    <x v="2"/>
    <s v="United States"/>
    <x v="22"/>
    <x v="10"/>
    <n v="60653"/>
    <s v="Central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x v="2"/>
    <s v="TS-21160"/>
    <s v="Theresa Swint"/>
    <x v="1"/>
    <s v="United States"/>
    <x v="10"/>
    <x v="9"/>
    <n v="19134"/>
    <s v="East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x v="1"/>
    <s v="JB-15400"/>
    <s v="Jennifer Braxton"/>
    <x v="1"/>
    <s v="United States"/>
    <x v="1"/>
    <x v="1"/>
    <n v="90008"/>
    <s v="West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x v="2"/>
    <s v="TS-21085"/>
    <s v="Thais Sissman"/>
    <x v="0"/>
    <s v="United States"/>
    <x v="42"/>
    <x v="16"/>
    <n v="85023"/>
    <s v="West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x v="2"/>
    <s v="MC-17425"/>
    <s v="Mark Cousins"/>
    <x v="1"/>
    <s v="United States"/>
    <x v="216"/>
    <x v="19"/>
    <n v="36608"/>
    <s v="South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x v="2"/>
    <s v="MC-17425"/>
    <s v="Mark Cousins"/>
    <x v="1"/>
    <s v="United States"/>
    <x v="216"/>
    <x v="19"/>
    <n v="36608"/>
    <s v="South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x v="2"/>
    <s v="MC-17425"/>
    <s v="Mark Cousins"/>
    <x v="1"/>
    <s v="United States"/>
    <x v="216"/>
    <x v="19"/>
    <n v="36608"/>
    <s v="South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x v="2"/>
    <s v="MC-17425"/>
    <s v="Mark Cousins"/>
    <x v="1"/>
    <s v="United States"/>
    <x v="216"/>
    <x v="19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x v="1"/>
    <s v="ME-17320"/>
    <s v="Maria Etezadi"/>
    <x v="2"/>
    <s v="United States"/>
    <x v="38"/>
    <x v="32"/>
    <n v="31907"/>
    <s v="South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x v="1"/>
    <s v="ME-17320"/>
    <s v="Maria Etezadi"/>
    <x v="2"/>
    <s v="United States"/>
    <x v="38"/>
    <x v="32"/>
    <n v="31907"/>
    <s v="South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x v="1"/>
    <s v="SC-20440"/>
    <s v="Shaun Chance"/>
    <x v="1"/>
    <s v="United States"/>
    <x v="217"/>
    <x v="31"/>
    <n v="2740"/>
    <s v="East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x v="1"/>
    <s v="NH-18610"/>
    <s v="Nicole Hansen"/>
    <x v="1"/>
    <s v="United States"/>
    <x v="218"/>
    <x v="5"/>
    <n v="75061"/>
    <s v="Central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x v="3"/>
    <s v="AA-10480"/>
    <s v="Andrew Allen"/>
    <x v="0"/>
    <s v="United States"/>
    <x v="209"/>
    <x v="29"/>
    <n v="6457"/>
    <s v="East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x v="1"/>
    <s v="LC-17140"/>
    <s v="Logan Currie"/>
    <x v="0"/>
    <s v="United States"/>
    <x v="4"/>
    <x v="4"/>
    <n v="98103"/>
    <s v="West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x v="1"/>
    <s v="MB-18085"/>
    <s v="Mick Brown"/>
    <x v="0"/>
    <s v="United States"/>
    <x v="219"/>
    <x v="30"/>
    <n v="8360"/>
    <s v="East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x v="2"/>
    <s v="LC-16930"/>
    <s v="Linda Cazamias"/>
    <x v="1"/>
    <s v="United States"/>
    <x v="45"/>
    <x v="5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x v="2"/>
    <s v="LC-16930"/>
    <s v="Linda Cazamias"/>
    <x v="1"/>
    <s v="United States"/>
    <x v="45"/>
    <x v="5"/>
    <n v="77506"/>
    <s v="Central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x v="2"/>
    <s v="KD-16495"/>
    <s v="Keith Dawkins"/>
    <x v="1"/>
    <s v="United States"/>
    <x v="20"/>
    <x v="15"/>
    <n v="10009"/>
    <s v="East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x v="1"/>
    <s v="MB-17305"/>
    <s v="Maria Bertelson"/>
    <x v="0"/>
    <s v="United States"/>
    <x v="220"/>
    <x v="16"/>
    <n v="85301"/>
    <s v="West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x v="1"/>
    <s v="MB-17305"/>
    <s v="Maria Bertelson"/>
    <x v="0"/>
    <s v="United States"/>
    <x v="220"/>
    <x v="16"/>
    <n v="85301"/>
    <s v="West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x v="3"/>
    <s v="TH-21550"/>
    <s v="Tracy Hopkins"/>
    <x v="2"/>
    <s v="United States"/>
    <x v="108"/>
    <x v="2"/>
    <n v="32216"/>
    <s v="South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x v="1"/>
    <s v="DK-12835"/>
    <s v="Damala Kotsonis"/>
    <x v="1"/>
    <s v="United States"/>
    <x v="66"/>
    <x v="12"/>
    <n v="48234"/>
    <s v="Central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x v="1"/>
    <s v="DK-12835"/>
    <s v="Damala Kotsonis"/>
    <x v="1"/>
    <s v="United States"/>
    <x v="66"/>
    <x v="12"/>
    <n v="48234"/>
    <s v="Central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x v="1"/>
    <s v="DK-12835"/>
    <s v="Damala Kotsonis"/>
    <x v="1"/>
    <s v="United States"/>
    <x v="66"/>
    <x v="12"/>
    <n v="48234"/>
    <s v="Central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x v="0"/>
    <s v="ON-18715"/>
    <s v="Odella Nelson"/>
    <x v="1"/>
    <s v="United States"/>
    <x v="10"/>
    <x v="9"/>
    <n v="19120"/>
    <s v="East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x v="1"/>
    <s v="KN-16390"/>
    <s v="Katherine Nockton"/>
    <x v="1"/>
    <s v="United States"/>
    <x v="1"/>
    <x v="1"/>
    <n v="90004"/>
    <s v="West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x v="3"/>
    <s v="NM-18520"/>
    <s v="Neoma Murray"/>
    <x v="0"/>
    <s v="United States"/>
    <x v="12"/>
    <x v="5"/>
    <n v="77036"/>
    <s v="Central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x v="1"/>
    <s v="NP-18685"/>
    <s v="Nora Pelletier"/>
    <x v="2"/>
    <s v="United States"/>
    <x v="221"/>
    <x v="15"/>
    <n v="14304"/>
    <s v="East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x v="1"/>
    <s v="NP-18685"/>
    <s v="Nora Pelletier"/>
    <x v="2"/>
    <s v="United States"/>
    <x v="221"/>
    <x v="15"/>
    <n v="14304"/>
    <s v="East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x v="1"/>
    <s v="CG-12040"/>
    <s v="Catherine Glotzbach"/>
    <x v="2"/>
    <s v="United States"/>
    <x v="20"/>
    <x v="15"/>
    <n v="10024"/>
    <s v="East"/>
    <s v="OFF-LA-10003121"/>
    <x v="1"/>
    <x v="2"/>
    <s v="Avery 506"/>
    <n v="28.91"/>
    <n v="7"/>
    <n v="0"/>
    <n v="13.2986"/>
  </r>
  <r>
    <n v="1478"/>
    <s v="CA-2016-121958"/>
    <x v="373"/>
    <d v="2016-11-17T00:00:00"/>
    <x v="1"/>
    <s v="CS-12505"/>
    <s v="Cindy Stewart"/>
    <x v="0"/>
    <s v="United States"/>
    <x v="222"/>
    <x v="3"/>
    <n v="27360"/>
    <s v="South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x v="2"/>
    <s v="KD-16345"/>
    <s v="Katherine Ducich"/>
    <x v="0"/>
    <s v="United States"/>
    <x v="223"/>
    <x v="1"/>
    <n v="92683"/>
    <s v="West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x v="1"/>
    <s v="MK-18160"/>
    <s v="Mike Kennedy"/>
    <x v="0"/>
    <s v="United States"/>
    <x v="8"/>
    <x v="1"/>
    <n v="94122"/>
    <s v="West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x v="1"/>
    <s v="MK-18160"/>
    <s v="Mike Kennedy"/>
    <x v="0"/>
    <s v="United States"/>
    <x v="8"/>
    <x v="1"/>
    <n v="94122"/>
    <s v="West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x v="1"/>
    <s v="MK-18160"/>
    <s v="Mike Kennedy"/>
    <x v="0"/>
    <s v="United States"/>
    <x v="8"/>
    <x v="1"/>
    <n v="94122"/>
    <s v="West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x v="0"/>
    <s v="DW-13540"/>
    <s v="Don Weiss"/>
    <x v="0"/>
    <s v="United States"/>
    <x v="25"/>
    <x v="18"/>
    <n v="38301"/>
    <s v="South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x v="0"/>
    <s v="DW-13540"/>
    <s v="Don Weiss"/>
    <x v="0"/>
    <s v="United States"/>
    <x v="25"/>
    <x v="18"/>
    <n v="38301"/>
    <s v="South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x v="1"/>
    <s v="CP-12340"/>
    <s v="Christine Phan"/>
    <x v="1"/>
    <s v="United States"/>
    <x v="4"/>
    <x v="4"/>
    <n v="98115"/>
    <s v="West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x v="1"/>
    <s v="MS-17770"/>
    <s v="Maxwell Schwartz"/>
    <x v="0"/>
    <s v="United States"/>
    <x v="20"/>
    <x v="15"/>
    <n v="10035"/>
    <s v="East"/>
    <s v="OFF-FA-10003021"/>
    <x v="1"/>
    <x v="13"/>
    <s v="Staples"/>
    <n v="3.76"/>
    <n v="2"/>
    <n v="0"/>
    <n v="1.3160000000000001"/>
  </r>
  <r>
    <n v="1487"/>
    <s v="CA-2015-140410"/>
    <x v="502"/>
    <d v="2015-11-07T00:00:00"/>
    <x v="1"/>
    <s v="CM-12655"/>
    <s v="Corinna Mitchell"/>
    <x v="2"/>
    <s v="United States"/>
    <x v="1"/>
    <x v="1"/>
    <n v="90008"/>
    <s v="West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x v="1"/>
    <s v="CM-12655"/>
    <s v="Corinna Mitchell"/>
    <x v="2"/>
    <s v="United States"/>
    <x v="1"/>
    <x v="1"/>
    <n v="90008"/>
    <s v="West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x v="1"/>
    <s v="CM-12655"/>
    <s v="Corinna Mitchell"/>
    <x v="2"/>
    <s v="United States"/>
    <x v="1"/>
    <x v="1"/>
    <n v="90008"/>
    <s v="West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x v="1"/>
    <s v="Co-12640"/>
    <s v="Corey-Lock"/>
    <x v="0"/>
    <s v="United States"/>
    <x v="10"/>
    <x v="9"/>
    <n v="19143"/>
    <s v="East"/>
    <s v="OFF-LA-10000452"/>
    <x v="1"/>
    <x v="2"/>
    <s v="Avery 488"/>
    <n v="5.04"/>
    <n v="2"/>
    <n v="0.2"/>
    <n v="1.764"/>
  </r>
  <r>
    <n v="1491"/>
    <s v="CA-2017-151911"/>
    <x v="504"/>
    <d v="2017-05-05T00:00:00"/>
    <x v="0"/>
    <s v="DL-13495"/>
    <s v="Dionis Lloyd"/>
    <x v="1"/>
    <s v="United States"/>
    <x v="20"/>
    <x v="15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x v="1"/>
    <s v="TS-21370"/>
    <s v="Todd Sumrall"/>
    <x v="1"/>
    <s v="United States"/>
    <x v="20"/>
    <x v="15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x v="1"/>
    <s v="TS-21370"/>
    <s v="Todd Sumrall"/>
    <x v="1"/>
    <s v="United States"/>
    <x v="20"/>
    <x v="15"/>
    <n v="10035"/>
    <s v="East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x v="1"/>
    <s v="JW-15220"/>
    <s v="Jane Waco"/>
    <x v="1"/>
    <s v="United States"/>
    <x v="137"/>
    <x v="4"/>
    <n v="98661"/>
    <s v="West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x v="0"/>
    <s v="RF-19840"/>
    <s v="Roy Französisch"/>
    <x v="0"/>
    <s v="United States"/>
    <x v="38"/>
    <x v="32"/>
    <n v="31907"/>
    <s v="South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x v="1"/>
    <s v="JD-15790"/>
    <s v="John Dryer"/>
    <x v="0"/>
    <s v="United States"/>
    <x v="224"/>
    <x v="5"/>
    <n v="75019"/>
    <s v="Central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x v="1"/>
    <s v="JD-15790"/>
    <s v="John Dryer"/>
    <x v="0"/>
    <s v="United States"/>
    <x v="224"/>
    <x v="5"/>
    <n v="75019"/>
    <s v="Central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x v="1"/>
    <s v="JD-15790"/>
    <s v="John Dryer"/>
    <x v="0"/>
    <s v="United States"/>
    <x v="224"/>
    <x v="5"/>
    <n v="75019"/>
    <s v="Central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x v="2"/>
    <s v="NK-18490"/>
    <s v="Neil Knudson"/>
    <x v="2"/>
    <s v="United States"/>
    <x v="8"/>
    <x v="1"/>
    <n v="94122"/>
    <s v="West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x v="1"/>
    <s v="NG-18430"/>
    <s v="Nathan Gelder"/>
    <x v="0"/>
    <s v="United States"/>
    <x v="89"/>
    <x v="5"/>
    <n v="78745"/>
    <s v="Central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x v="1"/>
    <s v="NG-18430"/>
    <s v="Nathan Gelder"/>
    <x v="0"/>
    <s v="United States"/>
    <x v="89"/>
    <x v="5"/>
    <n v="78745"/>
    <s v="Central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x v="1"/>
    <s v="NG-18430"/>
    <s v="Nathan Gelder"/>
    <x v="0"/>
    <s v="United States"/>
    <x v="89"/>
    <x v="5"/>
    <n v="78745"/>
    <s v="Central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x v="1"/>
    <s v="AT-10435"/>
    <s v="Alyssa Tate"/>
    <x v="2"/>
    <s v="United States"/>
    <x v="1"/>
    <x v="1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x v="1"/>
    <s v="AT-10435"/>
    <s v="Alyssa Tate"/>
    <x v="2"/>
    <s v="United States"/>
    <x v="1"/>
    <x v="1"/>
    <n v="90045"/>
    <s v="West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x v="1"/>
    <s v="PC-19000"/>
    <s v="Pauline Chand"/>
    <x v="2"/>
    <s v="United States"/>
    <x v="1"/>
    <x v="1"/>
    <n v="90004"/>
    <s v="West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x v="1"/>
    <s v="PC-19000"/>
    <s v="Pauline Chand"/>
    <x v="2"/>
    <s v="United States"/>
    <x v="1"/>
    <x v="1"/>
    <n v="90004"/>
    <s v="West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x v="1"/>
    <s v="AR-10540"/>
    <s v="Andy Reiter"/>
    <x v="0"/>
    <s v="United States"/>
    <x v="20"/>
    <x v="15"/>
    <n v="10024"/>
    <s v="East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x v="1"/>
    <s v="CS-12505"/>
    <s v="Cindy Stewart"/>
    <x v="0"/>
    <s v="United States"/>
    <x v="38"/>
    <x v="32"/>
    <n v="31907"/>
    <s v="South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x v="3"/>
    <s v="LS-16975"/>
    <s v="Lindsay Shagiari"/>
    <x v="2"/>
    <s v="United States"/>
    <x v="155"/>
    <x v="8"/>
    <n v="68104"/>
    <s v="Central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x v="2"/>
    <s v="JM-15535"/>
    <s v="Jessica Myrick"/>
    <x v="0"/>
    <s v="United States"/>
    <x v="1"/>
    <x v="1"/>
    <n v="90036"/>
    <s v="West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x v="1"/>
    <s v="NH-18610"/>
    <s v="Nicole Hansen"/>
    <x v="1"/>
    <s v="United States"/>
    <x v="225"/>
    <x v="1"/>
    <n v="91767"/>
    <s v="West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x v="1"/>
    <s v="NH-18610"/>
    <s v="Nicole Hansen"/>
    <x v="1"/>
    <s v="United States"/>
    <x v="225"/>
    <x v="1"/>
    <n v="91767"/>
    <s v="West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x v="1"/>
    <s v="RA-19915"/>
    <s v="Russell Applegate"/>
    <x v="0"/>
    <s v="United States"/>
    <x v="61"/>
    <x v="5"/>
    <n v="75220"/>
    <s v="Central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x v="1"/>
    <s v="RA-19915"/>
    <s v="Russell Applegate"/>
    <x v="0"/>
    <s v="United States"/>
    <x v="61"/>
    <x v="5"/>
    <n v="75220"/>
    <s v="Central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x v="1"/>
    <s v="RA-19915"/>
    <s v="Russell Applegate"/>
    <x v="0"/>
    <s v="United States"/>
    <x v="61"/>
    <x v="5"/>
    <n v="75220"/>
    <s v="Central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x v="1"/>
    <s v="AI-10855"/>
    <s v="Arianne Irving"/>
    <x v="0"/>
    <s v="United States"/>
    <x v="10"/>
    <x v="9"/>
    <n v="19120"/>
    <s v="East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x v="0"/>
    <s v="MC-17845"/>
    <s v="Michael Chen"/>
    <x v="0"/>
    <s v="United States"/>
    <x v="226"/>
    <x v="33"/>
    <n v="89031"/>
    <s v="West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x v="0"/>
    <s v="TB-21400"/>
    <s v="Tom Boeckenhauer"/>
    <x v="0"/>
    <s v="United States"/>
    <x v="4"/>
    <x v="4"/>
    <n v="98105"/>
    <s v="West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x v="0"/>
    <s v="TB-21400"/>
    <s v="Tom Boeckenhauer"/>
    <x v="0"/>
    <s v="United States"/>
    <x v="4"/>
    <x v="4"/>
    <n v="98105"/>
    <s v="West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x v="0"/>
    <s v="VW-21775"/>
    <s v="Victoria Wilson"/>
    <x v="1"/>
    <s v="United States"/>
    <x v="8"/>
    <x v="1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x v="1"/>
    <s v="PL-18925"/>
    <s v="Paul Lucas"/>
    <x v="2"/>
    <s v="United States"/>
    <x v="22"/>
    <x v="10"/>
    <n v="60610"/>
    <s v="Central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x v="1"/>
    <s v="GH-14425"/>
    <s v="Gary Hwang"/>
    <x v="0"/>
    <s v="United States"/>
    <x v="93"/>
    <x v="16"/>
    <n v="85705"/>
    <s v="West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x v="1"/>
    <s v="GH-14425"/>
    <s v="Gary Hwang"/>
    <x v="0"/>
    <s v="United States"/>
    <x v="93"/>
    <x v="16"/>
    <n v="85705"/>
    <s v="West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x v="1"/>
    <s v="GH-14425"/>
    <s v="Gary Hwang"/>
    <x v="0"/>
    <s v="United States"/>
    <x v="93"/>
    <x v="16"/>
    <n v="85705"/>
    <s v="West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x v="1"/>
    <s v="GH-14425"/>
    <s v="Gary Hwang"/>
    <x v="0"/>
    <s v="United States"/>
    <x v="93"/>
    <x v="16"/>
    <n v="85705"/>
    <s v="West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x v="1"/>
    <s v="GH-14425"/>
    <s v="Gary Hwang"/>
    <x v="0"/>
    <s v="United States"/>
    <x v="93"/>
    <x v="16"/>
    <n v="85705"/>
    <s v="West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x v="1"/>
    <s v="CJ-12010"/>
    <s v="Caroline Jumper"/>
    <x v="0"/>
    <s v="United States"/>
    <x v="227"/>
    <x v="9"/>
    <n v="18103"/>
    <s v="East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x v="1"/>
    <s v="CJ-12010"/>
    <s v="Caroline Jumper"/>
    <x v="0"/>
    <s v="United States"/>
    <x v="227"/>
    <x v="9"/>
    <n v="18103"/>
    <s v="East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x v="0"/>
    <s v="MC-18130"/>
    <s v="Mike Caudle"/>
    <x v="1"/>
    <s v="United States"/>
    <x v="46"/>
    <x v="13"/>
    <n v="19711"/>
    <s v="East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x v="0"/>
    <s v="MC-18130"/>
    <s v="Mike Caudle"/>
    <x v="1"/>
    <s v="United States"/>
    <x v="46"/>
    <x v="13"/>
    <n v="19711"/>
    <s v="East"/>
    <s v="OFF-PA-10001274"/>
    <x v="1"/>
    <x v="10"/>
    <s v="Loose Memo Sheets"/>
    <n v="7.3"/>
    <n v="2"/>
    <n v="0"/>
    <n v="3.431"/>
  </r>
  <r>
    <n v="1531"/>
    <s v="CA-2015-103793"/>
    <x v="514"/>
    <d v="2015-03-31T00:00:00"/>
    <x v="1"/>
    <s v="BV-11245"/>
    <s v="Benjamin Venier"/>
    <x v="1"/>
    <s v="United States"/>
    <x v="100"/>
    <x v="2"/>
    <n v="33142"/>
    <s v="South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x v="1"/>
    <s v="JF-15490"/>
    <s v="Jeremy Farry"/>
    <x v="0"/>
    <s v="United States"/>
    <x v="228"/>
    <x v="16"/>
    <n v="85281"/>
    <s v="West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x v="1"/>
    <s v="JF-15490"/>
    <s v="Jeremy Farry"/>
    <x v="0"/>
    <s v="United States"/>
    <x v="228"/>
    <x v="16"/>
    <n v="85281"/>
    <s v="West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x v="1"/>
    <s v="EB-13840"/>
    <s v="Ellis Ballard"/>
    <x v="1"/>
    <s v="United States"/>
    <x v="20"/>
    <x v="15"/>
    <n v="10035"/>
    <s v="East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x v="1"/>
    <s v="MP-18175"/>
    <s v="Mike Pelletier"/>
    <x v="2"/>
    <s v="United States"/>
    <x v="229"/>
    <x v="1"/>
    <n v="92677"/>
    <s v="West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x v="1"/>
    <s v="JM-15655"/>
    <s v="Jim Mitchum"/>
    <x v="1"/>
    <s v="United States"/>
    <x v="230"/>
    <x v="30"/>
    <n v="8302"/>
    <s v="East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x v="1"/>
    <s v="JM-15655"/>
    <s v="Jim Mitchum"/>
    <x v="1"/>
    <s v="United States"/>
    <x v="230"/>
    <x v="30"/>
    <n v="8302"/>
    <s v="East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x v="0"/>
    <s v="CL-11890"/>
    <s v="Carl Ludwig"/>
    <x v="0"/>
    <s v="United States"/>
    <x v="231"/>
    <x v="31"/>
    <n v="2149"/>
    <s v="East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x v="0"/>
    <s v="CL-11890"/>
    <s v="Carl Ludwig"/>
    <x v="0"/>
    <s v="United States"/>
    <x v="231"/>
    <x v="31"/>
    <n v="2149"/>
    <s v="East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x v="0"/>
    <s v="CL-11890"/>
    <s v="Carl Ludwig"/>
    <x v="0"/>
    <s v="United States"/>
    <x v="231"/>
    <x v="31"/>
    <n v="2149"/>
    <s v="East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x v="0"/>
    <s v="CL-11890"/>
    <s v="Carl Ludwig"/>
    <x v="0"/>
    <s v="United States"/>
    <x v="231"/>
    <x v="31"/>
    <n v="2149"/>
    <s v="East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x v="0"/>
    <s v="CK-12205"/>
    <s v="Chloris Kastensmidt"/>
    <x v="0"/>
    <s v="United States"/>
    <x v="38"/>
    <x v="24"/>
    <n v="43229"/>
    <s v="East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x v="0"/>
    <s v="CK-12205"/>
    <s v="Chloris Kastensmidt"/>
    <x v="0"/>
    <s v="United States"/>
    <x v="38"/>
    <x v="24"/>
    <n v="43229"/>
    <s v="East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x v="1"/>
    <s v="DB-13270"/>
    <s v="Deborah Brumfield"/>
    <x v="2"/>
    <s v="United States"/>
    <x v="70"/>
    <x v="1"/>
    <n v="92024"/>
    <s v="West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x v="1"/>
    <s v="DB-13270"/>
    <s v="Deborah Brumfield"/>
    <x v="2"/>
    <s v="United States"/>
    <x v="70"/>
    <x v="1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x v="0"/>
    <s v="PC-18745"/>
    <s v="Pamela Coakley"/>
    <x v="1"/>
    <s v="United States"/>
    <x v="232"/>
    <x v="15"/>
    <n v="13601"/>
    <s v="East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x v="1"/>
    <s v="VB-21745"/>
    <s v="Victoria Brennan"/>
    <x v="1"/>
    <s v="United States"/>
    <x v="52"/>
    <x v="5"/>
    <n v="78207"/>
    <s v="Central"/>
    <s v="OFF-PA-10000994"/>
    <x v="1"/>
    <x v="10"/>
    <s v="Xerox 1915"/>
    <n v="335.52"/>
    <n v="4"/>
    <n v="0.2"/>
    <n v="117.432"/>
  </r>
  <r>
    <n v="1548"/>
    <s v="CA-2015-111395"/>
    <x v="521"/>
    <d v="2015-11-27T00:00:00"/>
    <x v="1"/>
    <s v="VB-21745"/>
    <s v="Victoria Brennan"/>
    <x v="1"/>
    <s v="United States"/>
    <x v="52"/>
    <x v="5"/>
    <n v="78207"/>
    <s v="Central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x v="1"/>
    <s v="VB-21745"/>
    <s v="Victoria Brennan"/>
    <x v="1"/>
    <s v="United States"/>
    <x v="52"/>
    <x v="5"/>
    <n v="78207"/>
    <s v="Central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x v="2"/>
    <s v="EP-13915"/>
    <s v="Emily Phan"/>
    <x v="0"/>
    <s v="United States"/>
    <x v="20"/>
    <x v="15"/>
    <n v="10011"/>
    <s v="East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x v="0"/>
    <s v="ME-17320"/>
    <s v="Maria Etezadi"/>
    <x v="2"/>
    <s v="United States"/>
    <x v="12"/>
    <x v="5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x v="1"/>
    <s v="IG-15085"/>
    <s v="Ivan Gibson"/>
    <x v="0"/>
    <s v="United States"/>
    <x v="70"/>
    <x v="1"/>
    <n v="92024"/>
    <s v="West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x v="2"/>
    <s v="JS-15940"/>
    <s v="Joni Sundaresam"/>
    <x v="2"/>
    <s v="United States"/>
    <x v="233"/>
    <x v="6"/>
    <n v="54915"/>
    <s v="Central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x v="1"/>
    <s v="BO-11425"/>
    <s v="Bobby Odegard"/>
    <x v="0"/>
    <s v="United States"/>
    <x v="102"/>
    <x v="0"/>
    <n v="40475"/>
    <s v="South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x v="1"/>
    <s v="VW-21775"/>
    <s v="Victoria Wilson"/>
    <x v="1"/>
    <s v="United States"/>
    <x v="234"/>
    <x v="4"/>
    <n v="98006"/>
    <s v="West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x v="1"/>
    <s v="AB-10150"/>
    <s v="Aimee Bixby"/>
    <x v="0"/>
    <s v="United States"/>
    <x v="85"/>
    <x v="15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x v="1"/>
    <s v="JW-16075"/>
    <s v="Julia West"/>
    <x v="0"/>
    <s v="United States"/>
    <x v="10"/>
    <x v="9"/>
    <n v="19140"/>
    <s v="East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x v="1"/>
    <s v="JW-16075"/>
    <s v="Julia West"/>
    <x v="0"/>
    <s v="United States"/>
    <x v="10"/>
    <x v="9"/>
    <n v="19140"/>
    <s v="East"/>
    <s v="OFF-AR-10001955"/>
    <x v="1"/>
    <x v="6"/>
    <s v="Newell 319"/>
    <n v="79.36"/>
    <n v="5"/>
    <n v="0.2"/>
    <n v="9.92"/>
  </r>
  <r>
    <n v="1559"/>
    <s v="CA-2015-112116"/>
    <x v="199"/>
    <d v="2015-03-18T00:00:00"/>
    <x v="0"/>
    <s v="JE-15475"/>
    <s v="Jeremy Ellison"/>
    <x v="0"/>
    <s v="United States"/>
    <x v="4"/>
    <x v="4"/>
    <n v="98103"/>
    <s v="West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x v="1"/>
    <s v="EB-13750"/>
    <s v="Edward Becker"/>
    <x v="1"/>
    <s v="United States"/>
    <x v="4"/>
    <x v="4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x v="1"/>
    <s v="PK-18910"/>
    <s v="Paul Knutson"/>
    <x v="2"/>
    <s v="United States"/>
    <x v="8"/>
    <x v="1"/>
    <n v="94109"/>
    <s v="West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x v="2"/>
    <s v="CS-12400"/>
    <s v="Christopher Schild"/>
    <x v="2"/>
    <s v="United States"/>
    <x v="4"/>
    <x v="4"/>
    <n v="98115"/>
    <s v="West"/>
    <s v="OFF-AR-10003732"/>
    <x v="1"/>
    <x v="6"/>
    <s v="Newell 333"/>
    <n v="2.78"/>
    <n v="1"/>
    <n v="0"/>
    <n v="0.7228"/>
  </r>
  <r>
    <n v="1563"/>
    <s v="US-2017-102890"/>
    <x v="160"/>
    <d v="2017-06-30T00:00:00"/>
    <x v="3"/>
    <s v="SG-20470"/>
    <s v="Sheri Gordon"/>
    <x v="0"/>
    <s v="United States"/>
    <x v="20"/>
    <x v="15"/>
    <n v="10011"/>
    <s v="East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x v="3"/>
    <s v="CM-12190"/>
    <s v="Charlotte Melton"/>
    <x v="0"/>
    <s v="United States"/>
    <x v="10"/>
    <x v="9"/>
    <n v="19134"/>
    <s v="East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x v="3"/>
    <s v="CL-12565"/>
    <s v="Clay Ludtke"/>
    <x v="0"/>
    <s v="United States"/>
    <x v="29"/>
    <x v="20"/>
    <n v="29203"/>
    <s v="South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x v="1"/>
    <s v="JO-15550"/>
    <s v="Jesus Ocampo"/>
    <x v="2"/>
    <s v="United States"/>
    <x v="4"/>
    <x v="4"/>
    <n v="98105"/>
    <s v="West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x v="2"/>
    <s v="AW-10840"/>
    <s v="Anthony Witt"/>
    <x v="0"/>
    <s v="United States"/>
    <x v="235"/>
    <x v="5"/>
    <n v="75002"/>
    <s v="Central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x v="2"/>
    <s v="AW-10840"/>
    <s v="Anthony Witt"/>
    <x v="0"/>
    <s v="United States"/>
    <x v="235"/>
    <x v="5"/>
    <n v="75002"/>
    <s v="Central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x v="3"/>
    <s v="DV-13465"/>
    <s v="Dianna Vittorini"/>
    <x v="0"/>
    <s v="United States"/>
    <x v="1"/>
    <x v="1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x v="1"/>
    <s v="AH-10075"/>
    <s v="Adam Hart"/>
    <x v="1"/>
    <s v="United States"/>
    <x v="118"/>
    <x v="32"/>
    <n v="30318"/>
    <s v="South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x v="2"/>
    <s v="SC-20095"/>
    <s v="Sanjit Chand"/>
    <x v="0"/>
    <s v="United States"/>
    <x v="1"/>
    <x v="1"/>
    <n v="90004"/>
    <s v="West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x v="2"/>
    <s v="SC-20095"/>
    <s v="Sanjit Chand"/>
    <x v="0"/>
    <s v="United States"/>
    <x v="1"/>
    <x v="1"/>
    <n v="90004"/>
    <s v="West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x v="2"/>
    <s v="SC-20095"/>
    <s v="Sanjit Chand"/>
    <x v="0"/>
    <s v="United States"/>
    <x v="1"/>
    <x v="1"/>
    <n v="90004"/>
    <s v="West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x v="2"/>
    <s v="SC-20095"/>
    <s v="Sanjit Chand"/>
    <x v="0"/>
    <s v="United States"/>
    <x v="1"/>
    <x v="1"/>
    <n v="90004"/>
    <s v="West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x v="2"/>
    <s v="MC-18100"/>
    <s v="Mick Crebagga"/>
    <x v="0"/>
    <s v="United States"/>
    <x v="236"/>
    <x v="5"/>
    <n v="79907"/>
    <s v="Central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x v="2"/>
    <s v="MC-18100"/>
    <s v="Mick Crebagga"/>
    <x v="0"/>
    <s v="United States"/>
    <x v="236"/>
    <x v="5"/>
    <n v="79907"/>
    <s v="Central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x v="1"/>
    <s v="TT-21460"/>
    <s v="Tonja Turnell"/>
    <x v="2"/>
    <s v="United States"/>
    <x v="34"/>
    <x v="10"/>
    <n v="60505"/>
    <s v="Central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x v="1"/>
    <s v="AP-10720"/>
    <s v="Anne Pryor"/>
    <x v="2"/>
    <s v="United States"/>
    <x v="159"/>
    <x v="19"/>
    <n v="35630"/>
    <s v="South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x v="2"/>
    <s v="DL-12865"/>
    <s v="Dan Lawera"/>
    <x v="0"/>
    <s v="United States"/>
    <x v="20"/>
    <x v="15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x v="2"/>
    <s v="NP-18325"/>
    <s v="Naresj Patel"/>
    <x v="0"/>
    <s v="United States"/>
    <x v="20"/>
    <x v="15"/>
    <n v="10024"/>
    <s v="East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x v="2"/>
    <s v="NP-18325"/>
    <s v="Naresj Patel"/>
    <x v="0"/>
    <s v="United States"/>
    <x v="20"/>
    <x v="15"/>
    <n v="10024"/>
    <s v="East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x v="2"/>
    <s v="NP-18325"/>
    <s v="Naresj Patel"/>
    <x v="0"/>
    <s v="United States"/>
    <x v="20"/>
    <x v="15"/>
    <n v="10024"/>
    <s v="East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x v="2"/>
    <s v="NP-18325"/>
    <s v="Naresj Patel"/>
    <x v="0"/>
    <s v="United States"/>
    <x v="20"/>
    <x v="15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x v="2"/>
    <s v="NP-18325"/>
    <s v="Naresj Patel"/>
    <x v="0"/>
    <s v="United States"/>
    <x v="20"/>
    <x v="15"/>
    <n v="10024"/>
    <s v="East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x v="2"/>
    <s v="NP-18325"/>
    <s v="Naresj Patel"/>
    <x v="0"/>
    <s v="United States"/>
    <x v="20"/>
    <x v="15"/>
    <n v="10024"/>
    <s v="East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x v="2"/>
    <s v="NP-18325"/>
    <s v="Naresj Patel"/>
    <x v="0"/>
    <s v="United States"/>
    <x v="20"/>
    <x v="15"/>
    <n v="10024"/>
    <s v="East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x v="2"/>
    <s v="NP-18325"/>
    <s v="Naresj Patel"/>
    <x v="0"/>
    <s v="United States"/>
    <x v="20"/>
    <x v="15"/>
    <n v="10024"/>
    <s v="East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x v="2"/>
    <s v="NP-18325"/>
    <s v="Naresj Patel"/>
    <x v="0"/>
    <s v="United States"/>
    <x v="20"/>
    <x v="15"/>
    <n v="10024"/>
    <s v="East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x v="2"/>
    <s v="NP-18325"/>
    <s v="Naresj Patel"/>
    <x v="0"/>
    <s v="United States"/>
    <x v="20"/>
    <x v="15"/>
    <n v="10024"/>
    <s v="East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x v="1"/>
    <s v="VG-21805"/>
    <s v="Vivek Grady"/>
    <x v="1"/>
    <s v="United States"/>
    <x v="173"/>
    <x v="17"/>
    <n v="23464"/>
    <s v="South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x v="1"/>
    <s v="MY-18295"/>
    <s v="Muhammed Yedwab"/>
    <x v="1"/>
    <s v="United States"/>
    <x v="237"/>
    <x v="5"/>
    <n v="76051"/>
    <s v="Central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x v="1"/>
    <s v="MY-18295"/>
    <s v="Muhammed Yedwab"/>
    <x v="1"/>
    <s v="United States"/>
    <x v="237"/>
    <x v="5"/>
    <n v="76051"/>
    <s v="Central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x v="0"/>
    <s v="RD-19480"/>
    <s v="Rick Duston"/>
    <x v="0"/>
    <s v="United States"/>
    <x v="175"/>
    <x v="4"/>
    <n v="98502"/>
    <s v="West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x v="3"/>
    <s v="JF-15490"/>
    <s v="Jeremy Farry"/>
    <x v="0"/>
    <s v="United States"/>
    <x v="1"/>
    <x v="1"/>
    <n v="90032"/>
    <s v="West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x v="2"/>
    <s v="DP-13390"/>
    <s v="Dennis Pardue"/>
    <x v="2"/>
    <s v="United States"/>
    <x v="97"/>
    <x v="10"/>
    <n v="61604"/>
    <s v="Central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x v="1"/>
    <s v="MD-17350"/>
    <s v="Maribeth Dona"/>
    <x v="0"/>
    <s v="United States"/>
    <x v="38"/>
    <x v="24"/>
    <n v="43229"/>
    <s v="East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x v="2"/>
    <s v="MY-17380"/>
    <s v="Maribeth Yedwab"/>
    <x v="1"/>
    <s v="United States"/>
    <x v="20"/>
    <x v="15"/>
    <n v="10011"/>
    <s v="East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x v="0"/>
    <s v="AB-10150"/>
    <s v="Aimee Bixby"/>
    <x v="0"/>
    <s v="United States"/>
    <x v="238"/>
    <x v="5"/>
    <n v="75007"/>
    <s v="Central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x v="0"/>
    <s v="AB-10150"/>
    <s v="Aimee Bixby"/>
    <x v="0"/>
    <s v="United States"/>
    <x v="238"/>
    <x v="5"/>
    <n v="75007"/>
    <s v="Central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x v="0"/>
    <s v="AB-10150"/>
    <s v="Aimee Bixby"/>
    <x v="0"/>
    <s v="United States"/>
    <x v="238"/>
    <x v="5"/>
    <n v="75007"/>
    <s v="Central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x v="0"/>
    <s v="AB-10150"/>
    <s v="Aimee Bixby"/>
    <x v="0"/>
    <s v="United States"/>
    <x v="238"/>
    <x v="5"/>
    <n v="75007"/>
    <s v="Central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x v="0"/>
    <s v="GB-14530"/>
    <s v="George Bell"/>
    <x v="1"/>
    <s v="United States"/>
    <x v="18"/>
    <x v="13"/>
    <n v="19901"/>
    <s v="East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x v="1"/>
    <s v="CA-12775"/>
    <s v="Cynthia Arntzen"/>
    <x v="0"/>
    <s v="United States"/>
    <x v="214"/>
    <x v="18"/>
    <n v="37167"/>
    <s v="South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x v="1"/>
    <s v="ME-17725"/>
    <s v="Max Engle"/>
    <x v="0"/>
    <s v="United States"/>
    <x v="46"/>
    <x v="13"/>
    <n v="19711"/>
    <s v="East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x v="0"/>
    <s v="JO-15280"/>
    <s v="Jas O'Carroll"/>
    <x v="0"/>
    <s v="United States"/>
    <x v="1"/>
    <x v="1"/>
    <n v="90049"/>
    <s v="West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x v="0"/>
    <s v="JO-15280"/>
    <s v="Jas O'Carroll"/>
    <x v="0"/>
    <s v="United States"/>
    <x v="1"/>
    <x v="1"/>
    <n v="90049"/>
    <s v="West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x v="0"/>
    <s v="JO-15280"/>
    <s v="Jas O'Carroll"/>
    <x v="0"/>
    <s v="United States"/>
    <x v="1"/>
    <x v="1"/>
    <n v="90049"/>
    <s v="West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x v="0"/>
    <s v="JO-15280"/>
    <s v="Jas O'Carroll"/>
    <x v="0"/>
    <s v="United States"/>
    <x v="1"/>
    <x v="1"/>
    <n v="90049"/>
    <s v="West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x v="0"/>
    <s v="JO-15280"/>
    <s v="Jas O'Carroll"/>
    <x v="0"/>
    <s v="United States"/>
    <x v="1"/>
    <x v="1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x v="0"/>
    <s v="JO-15280"/>
    <s v="Jas O'Carroll"/>
    <x v="0"/>
    <s v="United States"/>
    <x v="1"/>
    <x v="1"/>
    <n v="90049"/>
    <s v="West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x v="1"/>
    <s v="ML-17395"/>
    <s v="Marina Lichtenstein"/>
    <x v="1"/>
    <s v="United States"/>
    <x v="1"/>
    <x v="1"/>
    <n v="90008"/>
    <s v="West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x v="1"/>
    <s v="ML-17395"/>
    <s v="Marina Lichtenstein"/>
    <x v="1"/>
    <s v="United States"/>
    <x v="1"/>
    <x v="1"/>
    <n v="90008"/>
    <s v="West"/>
    <s v="TEC-PH-10000441"/>
    <x v="2"/>
    <x v="7"/>
    <s v="VTech DS6151"/>
    <n v="201.584"/>
    <n v="2"/>
    <n v="0.2"/>
    <n v="20.1584"/>
  </r>
  <r>
    <n v="1613"/>
    <s v="CA-2014-156349"/>
    <x v="542"/>
    <d v="2014-05-30T00:00:00"/>
    <x v="1"/>
    <s v="ML-17395"/>
    <s v="Marina Lichtenstein"/>
    <x v="1"/>
    <s v="United States"/>
    <x v="1"/>
    <x v="1"/>
    <n v="90008"/>
    <s v="West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x v="1"/>
    <s v="YS-21880"/>
    <s v="Yana Sorensen"/>
    <x v="1"/>
    <s v="United States"/>
    <x v="182"/>
    <x v="1"/>
    <n v="94601"/>
    <s v="West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x v="1"/>
    <s v="PL-18925"/>
    <s v="Paul Lucas"/>
    <x v="2"/>
    <s v="United States"/>
    <x v="10"/>
    <x v="9"/>
    <n v="19143"/>
    <s v="East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x v="1"/>
    <s v="JK-16120"/>
    <s v="Julie Kriz"/>
    <x v="2"/>
    <s v="United States"/>
    <x v="16"/>
    <x v="11"/>
    <n v="55122"/>
    <s v="Central"/>
    <s v="OFF-LA-10002787"/>
    <x v="1"/>
    <x v="2"/>
    <s v="Avery 480"/>
    <n v="3.75"/>
    <n v="1"/>
    <n v="0"/>
    <n v="1.8"/>
  </r>
  <r>
    <n v="1617"/>
    <s v="CA-2015-130022"/>
    <x v="544"/>
    <d v="2015-08-16T00:00:00"/>
    <x v="1"/>
    <s v="JK-16120"/>
    <s v="Julie Kriz"/>
    <x v="2"/>
    <s v="United States"/>
    <x v="16"/>
    <x v="11"/>
    <n v="55122"/>
    <s v="Central"/>
    <s v="OFF-LA-10002043"/>
    <x v="1"/>
    <x v="2"/>
    <s v="Avery 489"/>
    <n v="41.4"/>
    <n v="4"/>
    <n v="0"/>
    <n v="19.872"/>
  </r>
  <r>
    <n v="1618"/>
    <s v="CA-2015-130022"/>
    <x v="544"/>
    <d v="2015-08-16T00:00:00"/>
    <x v="1"/>
    <s v="JK-16120"/>
    <s v="Julie Kriz"/>
    <x v="2"/>
    <s v="United States"/>
    <x v="16"/>
    <x v="11"/>
    <n v="55122"/>
    <s v="Central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x v="0"/>
    <s v="PN-18775"/>
    <s v="Parhena Norris"/>
    <x v="2"/>
    <s v="United States"/>
    <x v="20"/>
    <x v="15"/>
    <n v="10011"/>
    <s v="East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x v="0"/>
    <s v="PN-18775"/>
    <s v="Parhena Norris"/>
    <x v="2"/>
    <s v="United States"/>
    <x v="20"/>
    <x v="15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x v="1"/>
    <s v="JC-15385"/>
    <s v="Jenna Caffey"/>
    <x v="0"/>
    <s v="United States"/>
    <x v="239"/>
    <x v="4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x v="1"/>
    <s v="JC-15385"/>
    <s v="Jenna Caffey"/>
    <x v="0"/>
    <s v="United States"/>
    <x v="239"/>
    <x v="4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x v="1"/>
    <s v="JC-15385"/>
    <s v="Jenna Caffey"/>
    <x v="0"/>
    <s v="United States"/>
    <x v="239"/>
    <x v="4"/>
    <n v="98031"/>
    <s v="West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x v="1"/>
    <s v="JC-15385"/>
    <s v="Jenna Caffey"/>
    <x v="0"/>
    <s v="United States"/>
    <x v="239"/>
    <x v="4"/>
    <n v="98031"/>
    <s v="West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x v="1"/>
    <s v="JG-15160"/>
    <s v="James Galang"/>
    <x v="0"/>
    <s v="United States"/>
    <x v="1"/>
    <x v="1"/>
    <n v="90049"/>
    <s v="West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x v="1"/>
    <s v="JG-15160"/>
    <s v="James Galang"/>
    <x v="0"/>
    <s v="United States"/>
    <x v="1"/>
    <x v="1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x v="1"/>
    <s v="PO-19180"/>
    <s v="Philisse Overcash"/>
    <x v="2"/>
    <s v="United States"/>
    <x v="20"/>
    <x v="15"/>
    <n v="10011"/>
    <s v="East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x v="1"/>
    <s v="MC-17275"/>
    <s v="Marc Crier"/>
    <x v="0"/>
    <s v="United States"/>
    <x v="240"/>
    <x v="28"/>
    <n v="70506"/>
    <s v="South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x v="0"/>
    <s v="AS-10240"/>
    <s v="Alan Shonely"/>
    <x v="0"/>
    <s v="United States"/>
    <x v="138"/>
    <x v="24"/>
    <n v="44105"/>
    <s v="East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x v="0"/>
    <s v="AS-10240"/>
    <s v="Alan Shonely"/>
    <x v="0"/>
    <s v="United States"/>
    <x v="138"/>
    <x v="24"/>
    <n v="44105"/>
    <s v="East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x v="3"/>
    <s v="CL-12565"/>
    <s v="Clay Ludtke"/>
    <x v="0"/>
    <s v="United States"/>
    <x v="138"/>
    <x v="24"/>
    <n v="44105"/>
    <s v="East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x v="3"/>
    <s v="CL-12565"/>
    <s v="Clay Ludtke"/>
    <x v="0"/>
    <s v="United States"/>
    <x v="138"/>
    <x v="24"/>
    <n v="44105"/>
    <s v="East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x v="3"/>
    <s v="CL-12565"/>
    <s v="Clay Ludtke"/>
    <x v="0"/>
    <s v="United States"/>
    <x v="138"/>
    <x v="24"/>
    <n v="44105"/>
    <s v="East"/>
    <s v="OFF-PA-10004451"/>
    <x v="1"/>
    <x v="10"/>
    <s v="Xerox 222"/>
    <n v="10.368"/>
    <n v="2"/>
    <n v="0.2"/>
    <n v="3.6288"/>
  </r>
  <r>
    <n v="1634"/>
    <s v="CA-2016-106530"/>
    <x v="541"/>
    <d v="2016-05-08T00:00:00"/>
    <x v="3"/>
    <s v="CL-12565"/>
    <s v="Clay Ludtke"/>
    <x v="0"/>
    <s v="United States"/>
    <x v="138"/>
    <x v="24"/>
    <n v="44105"/>
    <s v="East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x v="3"/>
    <s v="CL-12565"/>
    <s v="Clay Ludtke"/>
    <x v="0"/>
    <s v="United States"/>
    <x v="138"/>
    <x v="24"/>
    <n v="44105"/>
    <s v="East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x v="1"/>
    <s v="NW-18400"/>
    <s v="Natalie Webber"/>
    <x v="0"/>
    <s v="United States"/>
    <x v="241"/>
    <x v="21"/>
    <n v="97224"/>
    <s v="West"/>
    <s v="OFF-PA-10001166"/>
    <x v="1"/>
    <x v="10"/>
    <s v="Xerox 2"/>
    <n v="15.552"/>
    <n v="3"/>
    <n v="0.2"/>
    <n v="5.4432"/>
  </r>
  <r>
    <n v="1637"/>
    <s v="CA-2014-168984"/>
    <x v="35"/>
    <d v="2014-12-02T00:00:00"/>
    <x v="1"/>
    <s v="NW-18400"/>
    <s v="Natalie Webber"/>
    <x v="0"/>
    <s v="United States"/>
    <x v="241"/>
    <x v="21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x v="1"/>
    <s v="NW-18400"/>
    <s v="Natalie Webber"/>
    <x v="0"/>
    <s v="United States"/>
    <x v="241"/>
    <x v="21"/>
    <n v="97224"/>
    <s v="West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x v="1"/>
    <s v="TB-21280"/>
    <s v="Toby Braunhardt"/>
    <x v="0"/>
    <s v="United States"/>
    <x v="176"/>
    <x v="40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x v="1"/>
    <s v="TB-21280"/>
    <s v="Toby Braunhardt"/>
    <x v="0"/>
    <s v="United States"/>
    <x v="176"/>
    <x v="40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x v="1"/>
    <s v="TB-21280"/>
    <s v="Toby Braunhardt"/>
    <x v="0"/>
    <s v="United States"/>
    <x v="176"/>
    <x v="40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x v="1"/>
    <s v="TB-21280"/>
    <s v="Toby Braunhardt"/>
    <x v="0"/>
    <s v="United States"/>
    <x v="176"/>
    <x v="40"/>
    <n v="20016"/>
    <s v="East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x v="1"/>
    <s v="BS-11380"/>
    <s v="Bill Stewart"/>
    <x v="1"/>
    <s v="United States"/>
    <x v="242"/>
    <x v="10"/>
    <n v="60076"/>
    <s v="Central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x v="2"/>
    <s v="FH-14365"/>
    <s v="Fred Hopkins"/>
    <x v="1"/>
    <s v="United States"/>
    <x v="4"/>
    <x v="4"/>
    <n v="98115"/>
    <s v="West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x v="2"/>
    <s v="FH-14365"/>
    <s v="Fred Hopkins"/>
    <x v="1"/>
    <s v="United States"/>
    <x v="4"/>
    <x v="4"/>
    <n v="98115"/>
    <s v="West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x v="2"/>
    <s v="FH-14365"/>
    <s v="Fred Hopkins"/>
    <x v="1"/>
    <s v="United States"/>
    <x v="4"/>
    <x v="4"/>
    <n v="98115"/>
    <s v="West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x v="2"/>
    <s v="VM-21685"/>
    <s v="Valerie Mitchum"/>
    <x v="2"/>
    <s v="United States"/>
    <x v="10"/>
    <x v="9"/>
    <n v="19140"/>
    <s v="East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x v="2"/>
    <s v="VM-21685"/>
    <s v="Valerie Mitchum"/>
    <x v="2"/>
    <s v="United States"/>
    <x v="10"/>
    <x v="9"/>
    <n v="19140"/>
    <s v="East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x v="0"/>
    <s v="SF-20200"/>
    <s v="Sarah Foster"/>
    <x v="0"/>
    <s v="United States"/>
    <x v="10"/>
    <x v="9"/>
    <n v="19143"/>
    <s v="East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x v="0"/>
    <s v="SF-20200"/>
    <s v="Sarah Foster"/>
    <x v="0"/>
    <s v="United States"/>
    <x v="10"/>
    <x v="9"/>
    <n v="19143"/>
    <s v="East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x v="3"/>
    <s v="HH-15010"/>
    <s v="Hilary Holden"/>
    <x v="1"/>
    <s v="United States"/>
    <x v="8"/>
    <x v="1"/>
    <n v="94110"/>
    <s v="West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x v="3"/>
    <s v="HH-15010"/>
    <s v="Hilary Holden"/>
    <x v="1"/>
    <s v="United States"/>
    <x v="8"/>
    <x v="1"/>
    <n v="94110"/>
    <s v="West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x v="2"/>
    <s v="CD-12280"/>
    <s v="Christina DeMoss"/>
    <x v="0"/>
    <s v="United States"/>
    <x v="4"/>
    <x v="4"/>
    <n v="98105"/>
    <s v="West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x v="2"/>
    <s v="CD-12280"/>
    <s v="Christina DeMoss"/>
    <x v="0"/>
    <s v="United States"/>
    <x v="4"/>
    <x v="4"/>
    <n v="98105"/>
    <s v="West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x v="2"/>
    <s v="CD-12280"/>
    <s v="Christina DeMoss"/>
    <x v="0"/>
    <s v="United States"/>
    <x v="4"/>
    <x v="4"/>
    <n v="98105"/>
    <s v="West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x v="2"/>
    <s v="CD-12280"/>
    <s v="Christina DeMoss"/>
    <x v="0"/>
    <s v="United States"/>
    <x v="4"/>
    <x v="4"/>
    <n v="98105"/>
    <s v="West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x v="2"/>
    <s v="CD-12280"/>
    <s v="Christina DeMoss"/>
    <x v="0"/>
    <s v="United States"/>
    <x v="4"/>
    <x v="4"/>
    <n v="98105"/>
    <s v="West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x v="2"/>
    <s v="HL-15040"/>
    <s v="Hunter Lopez"/>
    <x v="0"/>
    <s v="United States"/>
    <x v="158"/>
    <x v="6"/>
    <n v="53209"/>
    <s v="Central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x v="1"/>
    <s v="TH-21100"/>
    <s v="Thea Hendricks"/>
    <x v="0"/>
    <s v="United States"/>
    <x v="1"/>
    <x v="1"/>
    <n v="90045"/>
    <s v="West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x v="1"/>
    <s v="MM-18055"/>
    <s v="Michelle Moray"/>
    <x v="0"/>
    <s v="United States"/>
    <x v="4"/>
    <x v="4"/>
    <n v="98115"/>
    <s v="West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x v="1"/>
    <s v="MM-18055"/>
    <s v="Michelle Moray"/>
    <x v="0"/>
    <s v="United States"/>
    <x v="4"/>
    <x v="4"/>
    <n v="98115"/>
    <s v="West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x v="1"/>
    <s v="QJ-19255"/>
    <s v="Quincy Jones"/>
    <x v="1"/>
    <s v="United States"/>
    <x v="10"/>
    <x v="9"/>
    <n v="19143"/>
    <s v="East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x v="1"/>
    <s v="QJ-19255"/>
    <s v="Quincy Jones"/>
    <x v="1"/>
    <s v="United States"/>
    <x v="10"/>
    <x v="9"/>
    <n v="19143"/>
    <s v="East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x v="0"/>
    <s v="NS-18505"/>
    <s v="Neola Schneider"/>
    <x v="0"/>
    <s v="United States"/>
    <x v="61"/>
    <x v="5"/>
    <n v="75217"/>
    <s v="Central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x v="0"/>
    <s v="NS-18505"/>
    <s v="Neola Schneider"/>
    <x v="0"/>
    <s v="United States"/>
    <x v="61"/>
    <x v="5"/>
    <n v="75217"/>
    <s v="Central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x v="0"/>
    <s v="NS-18505"/>
    <s v="Neola Schneider"/>
    <x v="0"/>
    <s v="United States"/>
    <x v="61"/>
    <x v="5"/>
    <n v="75217"/>
    <s v="Central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x v="0"/>
    <s v="NS-18505"/>
    <s v="Neola Schneider"/>
    <x v="0"/>
    <s v="United States"/>
    <x v="61"/>
    <x v="5"/>
    <n v="75217"/>
    <s v="Central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x v="0"/>
    <s v="NS-18505"/>
    <s v="Neola Schneider"/>
    <x v="0"/>
    <s v="United States"/>
    <x v="61"/>
    <x v="5"/>
    <n v="75217"/>
    <s v="Central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x v="0"/>
    <s v="NS-18505"/>
    <s v="Neola Schneider"/>
    <x v="0"/>
    <s v="United States"/>
    <x v="61"/>
    <x v="5"/>
    <n v="75217"/>
    <s v="Central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x v="1"/>
    <s v="MM-17920"/>
    <s v="Michael Moore"/>
    <x v="0"/>
    <s v="United States"/>
    <x v="20"/>
    <x v="15"/>
    <n v="10011"/>
    <s v="East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x v="1"/>
    <s v="RD-19480"/>
    <s v="Rick Duston"/>
    <x v="0"/>
    <s v="United States"/>
    <x v="12"/>
    <x v="5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x v="2"/>
    <s v="RB-19645"/>
    <s v="Robert Barroso"/>
    <x v="1"/>
    <s v="United States"/>
    <x v="226"/>
    <x v="33"/>
    <n v="89031"/>
    <s v="West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x v="1"/>
    <s v="RD-19585"/>
    <s v="Rob Dowd"/>
    <x v="0"/>
    <s v="United States"/>
    <x v="243"/>
    <x v="5"/>
    <n v="75023"/>
    <s v="Central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x v="2"/>
    <s v="SW-20455"/>
    <s v="Shaun Weien"/>
    <x v="0"/>
    <s v="United States"/>
    <x v="244"/>
    <x v="17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x v="1"/>
    <s v="SF-20965"/>
    <s v="Sylvia Foulston"/>
    <x v="1"/>
    <s v="United States"/>
    <x v="12"/>
    <x v="5"/>
    <n v="77041"/>
    <s v="Central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x v="1"/>
    <s v="SF-20965"/>
    <s v="Sylvia Foulston"/>
    <x v="1"/>
    <s v="United States"/>
    <x v="12"/>
    <x v="5"/>
    <n v="77041"/>
    <s v="Central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x v="1"/>
    <s v="EB-13930"/>
    <s v="Eric Barreto"/>
    <x v="0"/>
    <s v="United States"/>
    <x v="8"/>
    <x v="1"/>
    <n v="94110"/>
    <s v="West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x v="1"/>
    <s v="EB-13930"/>
    <s v="Eric Barreto"/>
    <x v="0"/>
    <s v="United States"/>
    <x v="8"/>
    <x v="1"/>
    <n v="94110"/>
    <s v="West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x v="1"/>
    <s v="SB-20290"/>
    <s v="Sean Braxton"/>
    <x v="1"/>
    <s v="United States"/>
    <x v="10"/>
    <x v="9"/>
    <n v="19134"/>
    <s v="East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x v="1"/>
    <s v="SB-20290"/>
    <s v="Sean Braxton"/>
    <x v="1"/>
    <s v="United States"/>
    <x v="10"/>
    <x v="9"/>
    <n v="19134"/>
    <s v="East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x v="1"/>
    <s v="SB-20290"/>
    <s v="Sean Braxton"/>
    <x v="1"/>
    <s v="United States"/>
    <x v="10"/>
    <x v="9"/>
    <n v="19134"/>
    <s v="East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x v="1"/>
    <s v="SB-20290"/>
    <s v="Sean Braxton"/>
    <x v="1"/>
    <s v="United States"/>
    <x v="10"/>
    <x v="9"/>
    <n v="19134"/>
    <s v="East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x v="0"/>
    <s v="PS-18760"/>
    <s v="Pamela Stobb"/>
    <x v="0"/>
    <s v="United States"/>
    <x v="1"/>
    <x v="1"/>
    <n v="90008"/>
    <s v="West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x v="1"/>
    <s v="CB-12535"/>
    <s v="Claudia Bergmann"/>
    <x v="1"/>
    <s v="United States"/>
    <x v="8"/>
    <x v="1"/>
    <n v="94110"/>
    <s v="West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x v="2"/>
    <s v="DK-12835"/>
    <s v="Damala Kotsonis"/>
    <x v="1"/>
    <s v="United States"/>
    <x v="10"/>
    <x v="9"/>
    <n v="19143"/>
    <s v="East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x v="2"/>
    <s v="DK-12835"/>
    <s v="Damala Kotsonis"/>
    <x v="1"/>
    <s v="United States"/>
    <x v="10"/>
    <x v="9"/>
    <n v="19143"/>
    <s v="East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x v="2"/>
    <s v="DK-12835"/>
    <s v="Damala Kotsonis"/>
    <x v="1"/>
    <s v="United States"/>
    <x v="10"/>
    <x v="9"/>
    <n v="19143"/>
    <s v="East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x v="2"/>
    <s v="AW-10840"/>
    <s v="Anthony Witt"/>
    <x v="0"/>
    <s v="United States"/>
    <x v="10"/>
    <x v="9"/>
    <n v="19140"/>
    <s v="East"/>
    <s v="OFF-PA-10000788"/>
    <x v="1"/>
    <x v="10"/>
    <s v="Xerox 210"/>
    <n v="10.368"/>
    <n v="2"/>
    <n v="0.2"/>
    <n v="3.6288"/>
  </r>
  <r>
    <n v="1689"/>
    <s v="CA-2017-143798"/>
    <x v="389"/>
    <d v="2017-12-12T00:00:00"/>
    <x v="2"/>
    <s v="AW-10840"/>
    <s v="Anthony Witt"/>
    <x v="0"/>
    <s v="United States"/>
    <x v="10"/>
    <x v="9"/>
    <n v="19140"/>
    <s v="East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x v="1"/>
    <s v="TS-21610"/>
    <s v="Troy Staebel"/>
    <x v="0"/>
    <s v="United States"/>
    <x v="10"/>
    <x v="9"/>
    <n v="19143"/>
    <s v="East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x v="1"/>
    <s v="HF-14995"/>
    <s v="Herbert Flentye"/>
    <x v="0"/>
    <s v="United States"/>
    <x v="245"/>
    <x v="14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x v="1"/>
    <s v="HF-14995"/>
    <s v="Herbert Flentye"/>
    <x v="0"/>
    <s v="United States"/>
    <x v="245"/>
    <x v="14"/>
    <n v="46203"/>
    <s v="Central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x v="1"/>
    <s v="HZ-14950"/>
    <s v="Henia Zydlo"/>
    <x v="0"/>
    <s v="United States"/>
    <x v="38"/>
    <x v="24"/>
    <n v="43229"/>
    <s v="East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x v="0"/>
    <s v="AB-10255"/>
    <s v="Alejandro Ballentine"/>
    <x v="2"/>
    <s v="United States"/>
    <x v="243"/>
    <x v="5"/>
    <n v="75023"/>
    <s v="Central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x v="0"/>
    <s v="PO-19195"/>
    <s v="Phillina Ober"/>
    <x v="2"/>
    <s v="United States"/>
    <x v="246"/>
    <x v="30"/>
    <n v="7002"/>
    <s v="East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x v="0"/>
    <s v="PO-19195"/>
    <s v="Phillina Ober"/>
    <x v="2"/>
    <s v="United States"/>
    <x v="246"/>
    <x v="30"/>
    <n v="7002"/>
    <s v="East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x v="0"/>
    <s v="PO-19195"/>
    <s v="Phillina Ober"/>
    <x v="2"/>
    <s v="United States"/>
    <x v="246"/>
    <x v="30"/>
    <n v="7002"/>
    <s v="East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x v="1"/>
    <s v="AG-10900"/>
    <s v="Arthur Gainer"/>
    <x v="0"/>
    <s v="United States"/>
    <x v="1"/>
    <x v="1"/>
    <n v="90008"/>
    <s v="West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x v="1"/>
    <s v="AG-10900"/>
    <s v="Arthur Gainer"/>
    <x v="0"/>
    <s v="United States"/>
    <x v="1"/>
    <x v="1"/>
    <n v="90008"/>
    <s v="West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x v="0"/>
    <s v="SC-20725"/>
    <s v="Steven Cartwright"/>
    <x v="0"/>
    <s v="United States"/>
    <x v="4"/>
    <x v="4"/>
    <n v="98115"/>
    <s v="West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x v="0"/>
    <s v="ND-18370"/>
    <s v="Natalie DeCherney"/>
    <x v="0"/>
    <s v="United States"/>
    <x v="20"/>
    <x v="15"/>
    <n v="10035"/>
    <s v="East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x v="0"/>
    <s v="ND-18370"/>
    <s v="Natalie DeCherney"/>
    <x v="0"/>
    <s v="United States"/>
    <x v="20"/>
    <x v="15"/>
    <n v="10035"/>
    <s v="East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x v="0"/>
    <s v="ND-18370"/>
    <s v="Natalie DeCherney"/>
    <x v="0"/>
    <s v="United States"/>
    <x v="20"/>
    <x v="15"/>
    <n v="10035"/>
    <s v="East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x v="1"/>
    <s v="CD-12790"/>
    <s v="Cynthia Delaney"/>
    <x v="2"/>
    <s v="United States"/>
    <x v="70"/>
    <x v="1"/>
    <n v="92037"/>
    <s v="West"/>
    <s v="OFF-FA-10001843"/>
    <x v="1"/>
    <x v="13"/>
    <s v="Staples"/>
    <n v="12.35"/>
    <n v="5"/>
    <n v="0"/>
    <n v="5.8045"/>
  </r>
  <r>
    <n v="1705"/>
    <s v="CA-2016-106306"/>
    <x v="387"/>
    <d v="2016-03-08T00:00:00"/>
    <x v="3"/>
    <s v="PG-18820"/>
    <s v="Patrick Gardner"/>
    <x v="0"/>
    <s v="United States"/>
    <x v="220"/>
    <x v="16"/>
    <n v="85301"/>
    <s v="West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x v="1"/>
    <s v="IM-15070"/>
    <s v="Irene Maddox"/>
    <x v="0"/>
    <s v="United States"/>
    <x v="10"/>
    <x v="9"/>
    <n v="19120"/>
    <s v="East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x v="1"/>
    <s v="JK-15205"/>
    <s v="Jamie Kunitz"/>
    <x v="0"/>
    <s v="United States"/>
    <x v="8"/>
    <x v="1"/>
    <n v="94122"/>
    <s v="West"/>
    <s v="OFF-LA-10003077"/>
    <x v="1"/>
    <x v="2"/>
    <s v="Avery 500"/>
    <n v="43.86"/>
    <n v="6"/>
    <n v="0"/>
    <n v="20.6142"/>
  </r>
  <r>
    <n v="1708"/>
    <s v="CA-2017-123491"/>
    <x v="505"/>
    <d v="2017-11-05T00:00:00"/>
    <x v="1"/>
    <s v="JK-15205"/>
    <s v="Jamie Kunitz"/>
    <x v="0"/>
    <s v="United States"/>
    <x v="8"/>
    <x v="1"/>
    <n v="94122"/>
    <s v="West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x v="1"/>
    <s v="JK-15205"/>
    <s v="Jamie Kunitz"/>
    <x v="0"/>
    <s v="United States"/>
    <x v="8"/>
    <x v="1"/>
    <n v="94122"/>
    <s v="West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x v="1"/>
    <s v="JK-15205"/>
    <s v="Jamie Kunitz"/>
    <x v="0"/>
    <s v="United States"/>
    <x v="8"/>
    <x v="1"/>
    <n v="94122"/>
    <s v="West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x v="1"/>
    <s v="JK-15205"/>
    <s v="Jamie Kunitz"/>
    <x v="0"/>
    <s v="United States"/>
    <x v="8"/>
    <x v="1"/>
    <n v="94122"/>
    <s v="West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x v="1"/>
    <s v="JK-15205"/>
    <s v="Jamie Kunitz"/>
    <x v="0"/>
    <s v="United States"/>
    <x v="8"/>
    <x v="1"/>
    <n v="94122"/>
    <s v="West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x v="1"/>
    <s v="JP-15520"/>
    <s v="Jeremy Pistek"/>
    <x v="0"/>
    <s v="United States"/>
    <x v="12"/>
    <x v="5"/>
    <n v="77070"/>
    <s v="Central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x v="0"/>
    <s v="MM-18055"/>
    <s v="Michelle Moray"/>
    <x v="0"/>
    <s v="United States"/>
    <x v="22"/>
    <x v="10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x v="1"/>
    <s v="DC-13285"/>
    <s v="Debra Catini"/>
    <x v="0"/>
    <s v="United States"/>
    <x v="8"/>
    <x v="1"/>
    <n v="94110"/>
    <s v="West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x v="1"/>
    <s v="JL-15835"/>
    <s v="John Lee"/>
    <x v="0"/>
    <s v="United States"/>
    <x v="20"/>
    <x v="15"/>
    <n v="10011"/>
    <s v="East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x v="1"/>
    <s v="BN-11515"/>
    <s v="Bradley Nguyen"/>
    <x v="0"/>
    <s v="United States"/>
    <x v="20"/>
    <x v="15"/>
    <n v="10011"/>
    <s v="East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x v="1"/>
    <s v="BN-11515"/>
    <s v="Bradley Nguyen"/>
    <x v="0"/>
    <s v="United States"/>
    <x v="20"/>
    <x v="15"/>
    <n v="10011"/>
    <s v="East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x v="1"/>
    <s v="BN-11515"/>
    <s v="Bradley Nguyen"/>
    <x v="0"/>
    <s v="United States"/>
    <x v="20"/>
    <x v="15"/>
    <n v="10011"/>
    <s v="East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x v="1"/>
    <s v="BN-11515"/>
    <s v="Bradley Nguyen"/>
    <x v="0"/>
    <s v="United States"/>
    <x v="20"/>
    <x v="15"/>
    <n v="10011"/>
    <s v="East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x v="1"/>
    <s v="BN-11515"/>
    <s v="Bradley Nguyen"/>
    <x v="0"/>
    <s v="United States"/>
    <x v="20"/>
    <x v="15"/>
    <n v="10011"/>
    <s v="East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x v="1"/>
    <s v="KD-16345"/>
    <s v="Katherine Ducich"/>
    <x v="0"/>
    <s v="United States"/>
    <x v="22"/>
    <x v="10"/>
    <n v="60623"/>
    <s v="Central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x v="1"/>
    <s v="KD-16345"/>
    <s v="Katherine Ducich"/>
    <x v="0"/>
    <s v="United States"/>
    <x v="22"/>
    <x v="10"/>
    <n v="60623"/>
    <s v="Central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x v="1"/>
    <s v="KD-16345"/>
    <s v="Katherine Ducich"/>
    <x v="0"/>
    <s v="United States"/>
    <x v="22"/>
    <x v="10"/>
    <n v="60623"/>
    <s v="Central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x v="2"/>
    <s v="JK-15370"/>
    <s v="Jay Kimmel"/>
    <x v="0"/>
    <s v="United States"/>
    <x v="10"/>
    <x v="9"/>
    <n v="19143"/>
    <s v="East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x v="2"/>
    <s v="JK-15370"/>
    <s v="Jay Kimmel"/>
    <x v="0"/>
    <s v="United States"/>
    <x v="10"/>
    <x v="9"/>
    <n v="19143"/>
    <s v="East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x v="2"/>
    <s v="JK-15370"/>
    <s v="Jay Kimmel"/>
    <x v="0"/>
    <s v="United States"/>
    <x v="10"/>
    <x v="9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x v="0"/>
    <s v="FM-14215"/>
    <s v="Filia McAdams"/>
    <x v="1"/>
    <s v="United States"/>
    <x v="65"/>
    <x v="24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x v="3"/>
    <s v="CA-12265"/>
    <s v="Christina Anderson"/>
    <x v="0"/>
    <s v="United States"/>
    <x v="24"/>
    <x v="17"/>
    <n v="22153"/>
    <s v="South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x v="3"/>
    <s v="CA-12265"/>
    <s v="Christina Anderson"/>
    <x v="0"/>
    <s v="United States"/>
    <x v="24"/>
    <x v="17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x v="1"/>
    <s v="KD-16495"/>
    <s v="Keith Dawkins"/>
    <x v="1"/>
    <s v="United States"/>
    <x v="115"/>
    <x v="3"/>
    <n v="28314"/>
    <s v="South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x v="1"/>
    <s v="KD-16495"/>
    <s v="Keith Dawkins"/>
    <x v="1"/>
    <s v="United States"/>
    <x v="115"/>
    <x v="3"/>
    <n v="28314"/>
    <s v="South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x v="1"/>
    <s v="LH-17155"/>
    <s v="Logan Haushalter"/>
    <x v="0"/>
    <s v="United States"/>
    <x v="61"/>
    <x v="5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x v="1"/>
    <s v="LH-17155"/>
    <s v="Logan Haushalter"/>
    <x v="0"/>
    <s v="United States"/>
    <x v="61"/>
    <x v="5"/>
    <n v="75081"/>
    <s v="Central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x v="0"/>
    <s v="AG-10675"/>
    <s v="Anna Gayman"/>
    <x v="0"/>
    <s v="United States"/>
    <x v="108"/>
    <x v="3"/>
    <n v="28540"/>
    <s v="South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x v="0"/>
    <s v="AG-10675"/>
    <s v="Anna Gayman"/>
    <x v="0"/>
    <s v="United States"/>
    <x v="108"/>
    <x v="3"/>
    <n v="28540"/>
    <s v="South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x v="0"/>
    <s v="AG-10675"/>
    <s v="Anna Gayman"/>
    <x v="0"/>
    <s v="United States"/>
    <x v="108"/>
    <x v="3"/>
    <n v="28540"/>
    <s v="South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x v="1"/>
    <s v="DB-13120"/>
    <s v="David Bremer"/>
    <x v="1"/>
    <s v="United States"/>
    <x v="8"/>
    <x v="1"/>
    <n v="94122"/>
    <s v="West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x v="1"/>
    <s v="DB-13120"/>
    <s v="David Bremer"/>
    <x v="1"/>
    <s v="United States"/>
    <x v="8"/>
    <x v="1"/>
    <n v="94122"/>
    <s v="West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x v="1"/>
    <s v="DB-13120"/>
    <s v="David Bremer"/>
    <x v="1"/>
    <s v="United States"/>
    <x v="8"/>
    <x v="1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x v="1"/>
    <s v="ED-13885"/>
    <s v="Emily Ducich"/>
    <x v="2"/>
    <s v="United States"/>
    <x v="70"/>
    <x v="1"/>
    <n v="92037"/>
    <s v="West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x v="1"/>
    <s v="MC-18100"/>
    <s v="Mick Crebagga"/>
    <x v="0"/>
    <s v="United States"/>
    <x v="10"/>
    <x v="9"/>
    <n v="19140"/>
    <s v="East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x v="1"/>
    <s v="MC-18100"/>
    <s v="Mick Crebagga"/>
    <x v="0"/>
    <s v="United States"/>
    <x v="10"/>
    <x v="9"/>
    <n v="19140"/>
    <s v="East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x v="1"/>
    <s v="MC-18100"/>
    <s v="Mick Crebagga"/>
    <x v="0"/>
    <s v="United States"/>
    <x v="10"/>
    <x v="9"/>
    <n v="19140"/>
    <s v="East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x v="1"/>
    <s v="MC-18100"/>
    <s v="Mick Crebagga"/>
    <x v="0"/>
    <s v="United States"/>
    <x v="10"/>
    <x v="9"/>
    <n v="19140"/>
    <s v="East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x v="2"/>
    <s v="BM-11785"/>
    <s v="Bryan Mills"/>
    <x v="0"/>
    <s v="United States"/>
    <x v="30"/>
    <x v="15"/>
    <n v="14609"/>
    <s v="East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x v="0"/>
    <s v="EM-14065"/>
    <s v="Erin Mull"/>
    <x v="0"/>
    <s v="United States"/>
    <x v="108"/>
    <x v="3"/>
    <n v="28540"/>
    <s v="South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x v="0"/>
    <s v="EM-14065"/>
    <s v="Erin Mull"/>
    <x v="0"/>
    <s v="United States"/>
    <x v="108"/>
    <x v="3"/>
    <n v="28540"/>
    <s v="South"/>
    <s v="OFF-PA-10004947"/>
    <x v="1"/>
    <x v="10"/>
    <s v="Easy-staple paper"/>
    <n v="10.272"/>
    <n v="3"/>
    <n v="0.2"/>
    <n v="3.21"/>
  </r>
  <r>
    <n v="1749"/>
    <s v="US-2014-157406"/>
    <x v="573"/>
    <d v="2014-04-29T00:00:00"/>
    <x v="1"/>
    <s v="DA-13450"/>
    <s v="Dianna Arnett"/>
    <x v="2"/>
    <s v="United States"/>
    <x v="12"/>
    <x v="5"/>
    <n v="77095"/>
    <s v="Central"/>
    <s v="OFF-PA-10003543"/>
    <x v="1"/>
    <x v="10"/>
    <s v="Xerox 1985"/>
    <n v="10.368"/>
    <n v="2"/>
    <n v="0.2"/>
    <n v="3.6288"/>
  </r>
  <r>
    <n v="1750"/>
    <s v="US-2014-157406"/>
    <x v="573"/>
    <d v="2014-04-29T00:00:00"/>
    <x v="1"/>
    <s v="DA-13450"/>
    <s v="Dianna Arnett"/>
    <x v="2"/>
    <s v="United States"/>
    <x v="12"/>
    <x v="5"/>
    <n v="77095"/>
    <s v="Central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x v="1"/>
    <s v="MO-17800"/>
    <s v="Meg O'Connel"/>
    <x v="2"/>
    <s v="United States"/>
    <x v="52"/>
    <x v="5"/>
    <n v="78207"/>
    <s v="Central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x v="2"/>
    <s v="JW-15955"/>
    <s v="Joni Wasserman"/>
    <x v="0"/>
    <s v="United States"/>
    <x v="182"/>
    <x v="1"/>
    <n v="94601"/>
    <s v="West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x v="2"/>
    <s v="VW-21775"/>
    <s v="Victoria Wilson"/>
    <x v="1"/>
    <s v="United States"/>
    <x v="8"/>
    <x v="1"/>
    <n v="94122"/>
    <s v="West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x v="2"/>
    <s v="VW-21775"/>
    <s v="Victoria Wilson"/>
    <x v="1"/>
    <s v="United States"/>
    <x v="8"/>
    <x v="1"/>
    <n v="94122"/>
    <s v="West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x v="2"/>
    <s v="VW-21775"/>
    <s v="Victoria Wilson"/>
    <x v="1"/>
    <s v="United States"/>
    <x v="8"/>
    <x v="1"/>
    <n v="94122"/>
    <s v="West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x v="0"/>
    <s v="TT-21460"/>
    <s v="Tonja Turnell"/>
    <x v="2"/>
    <s v="United States"/>
    <x v="5"/>
    <x v="5"/>
    <n v="76106"/>
    <s v="Central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x v="0"/>
    <s v="TT-21460"/>
    <s v="Tonja Turnell"/>
    <x v="2"/>
    <s v="United States"/>
    <x v="5"/>
    <x v="5"/>
    <n v="76106"/>
    <s v="Central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x v="2"/>
    <s v="SL-20155"/>
    <s v="Sara Luxemburg"/>
    <x v="2"/>
    <s v="United States"/>
    <x v="12"/>
    <x v="5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x v="1"/>
    <s v="RM-19375"/>
    <s v="Raymond Messe"/>
    <x v="0"/>
    <s v="United States"/>
    <x v="12"/>
    <x v="5"/>
    <n v="77095"/>
    <s v="Central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x v="1"/>
    <s v="MB-18085"/>
    <s v="Mick Brown"/>
    <x v="0"/>
    <s v="United States"/>
    <x v="10"/>
    <x v="9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x v="1"/>
    <s v="AG-10900"/>
    <s v="Arthur Gainer"/>
    <x v="0"/>
    <s v="United States"/>
    <x v="70"/>
    <x v="1"/>
    <n v="92105"/>
    <s v="West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x v="1"/>
    <s v="AG-10900"/>
    <s v="Arthur Gainer"/>
    <x v="0"/>
    <s v="United States"/>
    <x v="70"/>
    <x v="1"/>
    <n v="92105"/>
    <s v="West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x v="1"/>
    <s v="AG-10900"/>
    <s v="Arthur Gainer"/>
    <x v="0"/>
    <s v="United States"/>
    <x v="70"/>
    <x v="1"/>
    <n v="92105"/>
    <s v="West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x v="1"/>
    <s v="ML-17755"/>
    <s v="Max Ludwig"/>
    <x v="2"/>
    <s v="United States"/>
    <x v="244"/>
    <x v="17"/>
    <n v="23434"/>
    <s v="South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x v="1"/>
    <s v="ML-17755"/>
    <s v="Max Ludwig"/>
    <x v="2"/>
    <s v="United States"/>
    <x v="244"/>
    <x v="17"/>
    <n v="23434"/>
    <s v="South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x v="1"/>
    <s v="ML-17755"/>
    <s v="Max Ludwig"/>
    <x v="2"/>
    <s v="United States"/>
    <x v="244"/>
    <x v="17"/>
    <n v="23434"/>
    <s v="South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x v="1"/>
    <s v="ML-17755"/>
    <s v="Max Ludwig"/>
    <x v="2"/>
    <s v="United States"/>
    <x v="244"/>
    <x v="17"/>
    <n v="23434"/>
    <s v="South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x v="1"/>
    <s v="CC-12685"/>
    <s v="Craig Carroll"/>
    <x v="0"/>
    <s v="United States"/>
    <x v="247"/>
    <x v="3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x v="1"/>
    <s v="CC-12685"/>
    <s v="Craig Carroll"/>
    <x v="0"/>
    <s v="United States"/>
    <x v="247"/>
    <x v="3"/>
    <n v="27405"/>
    <s v="South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x v="1"/>
    <s v="SC-20770"/>
    <s v="Stewart Carmichael"/>
    <x v="1"/>
    <s v="United States"/>
    <x v="61"/>
    <x v="5"/>
    <n v="75081"/>
    <s v="Central"/>
    <s v="OFF-SU-10001935"/>
    <x v="1"/>
    <x v="14"/>
    <s v="Staple remover"/>
    <n v="6.976"/>
    <n v="4"/>
    <n v="0.2"/>
    <n v="-1.3952"/>
  </r>
  <r>
    <n v="1771"/>
    <s v="CA-2017-146024"/>
    <x v="580"/>
    <d v="2017-03-08T00:00:00"/>
    <x v="1"/>
    <s v="SC-20770"/>
    <s v="Stewart Carmichael"/>
    <x v="1"/>
    <s v="United States"/>
    <x v="61"/>
    <x v="5"/>
    <n v="75081"/>
    <s v="Central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x v="0"/>
    <s v="GG-14650"/>
    <s v="Greg Guthrie"/>
    <x v="1"/>
    <s v="United States"/>
    <x v="22"/>
    <x v="10"/>
    <n v="60623"/>
    <s v="Central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x v="0"/>
    <s v="GG-14650"/>
    <s v="Greg Guthrie"/>
    <x v="1"/>
    <s v="United States"/>
    <x v="22"/>
    <x v="10"/>
    <n v="60623"/>
    <s v="Central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x v="1"/>
    <s v="MY-18295"/>
    <s v="Muhammed Yedwab"/>
    <x v="1"/>
    <s v="United States"/>
    <x v="248"/>
    <x v="39"/>
    <n v="21215"/>
    <s v="East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x v="1"/>
    <s v="MY-18295"/>
    <s v="Muhammed Yedwab"/>
    <x v="1"/>
    <s v="United States"/>
    <x v="248"/>
    <x v="39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x v="1"/>
    <s v="MY-18295"/>
    <s v="Muhammed Yedwab"/>
    <x v="1"/>
    <s v="United States"/>
    <x v="248"/>
    <x v="39"/>
    <n v="21215"/>
    <s v="East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x v="1"/>
    <s v="MY-18295"/>
    <s v="Muhammed Yedwab"/>
    <x v="1"/>
    <s v="United States"/>
    <x v="248"/>
    <x v="39"/>
    <n v="21215"/>
    <s v="East"/>
    <s v="OFF-LA-10000452"/>
    <x v="1"/>
    <x v="2"/>
    <s v="Avery 488"/>
    <n v="3.15"/>
    <n v="1"/>
    <n v="0"/>
    <n v="1.512"/>
  </r>
  <r>
    <n v="1778"/>
    <s v="CA-2015-105347"/>
    <x v="27"/>
    <d v="2015-11-28T00:00:00"/>
    <x v="1"/>
    <s v="DP-13000"/>
    <s v="Darren Powers"/>
    <x v="0"/>
    <s v="United States"/>
    <x v="1"/>
    <x v="1"/>
    <n v="90004"/>
    <s v="West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x v="1"/>
    <s v="DP-13000"/>
    <s v="Darren Powers"/>
    <x v="0"/>
    <s v="United States"/>
    <x v="1"/>
    <x v="1"/>
    <n v="90004"/>
    <s v="West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x v="1"/>
    <s v="BD-11770"/>
    <s v="Bryan Davis"/>
    <x v="0"/>
    <s v="United States"/>
    <x v="20"/>
    <x v="15"/>
    <n v="10011"/>
    <s v="East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x v="1"/>
    <s v="BD-11770"/>
    <s v="Bryan Davis"/>
    <x v="0"/>
    <s v="United States"/>
    <x v="20"/>
    <x v="15"/>
    <n v="10011"/>
    <s v="East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x v="1"/>
    <s v="CB-12535"/>
    <s v="Claudia Bergmann"/>
    <x v="1"/>
    <s v="United States"/>
    <x v="47"/>
    <x v="31"/>
    <n v="2038"/>
    <s v="East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x v="1"/>
    <s v="CB-12535"/>
    <s v="Claudia Bergmann"/>
    <x v="1"/>
    <s v="United States"/>
    <x v="47"/>
    <x v="31"/>
    <n v="2038"/>
    <s v="East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x v="1"/>
    <s v="JE-15610"/>
    <s v="Jim Epp"/>
    <x v="1"/>
    <s v="United States"/>
    <x v="158"/>
    <x v="6"/>
    <n v="53209"/>
    <s v="Central"/>
    <s v="OFF-PA-10004475"/>
    <x v="1"/>
    <x v="10"/>
    <s v="Xerox 1940"/>
    <n v="219.84"/>
    <n v="4"/>
    <n v="0"/>
    <n v="107.7216"/>
  </r>
  <r>
    <n v="1785"/>
    <s v="CA-2017-166317"/>
    <x v="585"/>
    <d v="2017-09-26T00:00:00"/>
    <x v="1"/>
    <s v="JE-15610"/>
    <s v="Jim Epp"/>
    <x v="1"/>
    <s v="United States"/>
    <x v="158"/>
    <x v="6"/>
    <n v="53209"/>
    <s v="Central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x v="1"/>
    <s v="JE-15610"/>
    <s v="Jim Epp"/>
    <x v="1"/>
    <s v="United States"/>
    <x v="158"/>
    <x v="6"/>
    <n v="53209"/>
    <s v="Central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x v="1"/>
    <s v="JE-15610"/>
    <s v="Jim Epp"/>
    <x v="1"/>
    <s v="United States"/>
    <x v="158"/>
    <x v="6"/>
    <n v="53209"/>
    <s v="Central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x v="1"/>
    <s v="RP-19855"/>
    <s v="Roy Phan"/>
    <x v="1"/>
    <s v="United States"/>
    <x v="249"/>
    <x v="6"/>
    <n v="53142"/>
    <s v="Central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x v="1"/>
    <s v="RP-19855"/>
    <s v="Roy Phan"/>
    <x v="1"/>
    <s v="United States"/>
    <x v="249"/>
    <x v="6"/>
    <n v="53142"/>
    <s v="Central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x v="1"/>
    <s v="RP-19855"/>
    <s v="Roy Phan"/>
    <x v="1"/>
    <s v="United States"/>
    <x v="249"/>
    <x v="6"/>
    <n v="53142"/>
    <s v="Central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x v="1"/>
    <s v="RA-19915"/>
    <s v="Russell Applegate"/>
    <x v="0"/>
    <s v="United States"/>
    <x v="20"/>
    <x v="15"/>
    <n v="10011"/>
    <s v="East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x v="2"/>
    <s v="RP-19390"/>
    <s v="Resi Pölking"/>
    <x v="0"/>
    <s v="United States"/>
    <x v="6"/>
    <x v="6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x v="2"/>
    <s v="RP-19390"/>
    <s v="Resi Pölking"/>
    <x v="0"/>
    <s v="United States"/>
    <x v="6"/>
    <x v="6"/>
    <n v="53711"/>
    <s v="Central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x v="1"/>
    <s v="TB-21175"/>
    <s v="Thomas Boland"/>
    <x v="1"/>
    <s v="United States"/>
    <x v="12"/>
    <x v="5"/>
    <n v="77041"/>
    <s v="Central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x v="1"/>
    <s v="BE-11455"/>
    <s v="Brad Eason"/>
    <x v="2"/>
    <s v="United States"/>
    <x v="250"/>
    <x v="41"/>
    <n v="66062"/>
    <s v="Central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x v="2"/>
    <s v="MR-17545"/>
    <s v="Mathew Reese"/>
    <x v="2"/>
    <s v="United States"/>
    <x v="20"/>
    <x v="15"/>
    <n v="10024"/>
    <s v="East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x v="2"/>
    <s v="MR-17545"/>
    <s v="Mathew Reese"/>
    <x v="2"/>
    <s v="United States"/>
    <x v="20"/>
    <x v="15"/>
    <n v="10024"/>
    <s v="East"/>
    <s v="TEC-PH-10000455"/>
    <x v="2"/>
    <x v="7"/>
    <s v="GE 30522EE2"/>
    <n v="347.97"/>
    <n v="3"/>
    <n v="0"/>
    <n v="100.9113"/>
  </r>
  <r>
    <n v="1798"/>
    <s v="US-2017-139465"/>
    <x v="151"/>
    <d v="2017-08-30T00:00:00"/>
    <x v="2"/>
    <s v="MR-17545"/>
    <s v="Mathew Reese"/>
    <x v="2"/>
    <s v="United States"/>
    <x v="20"/>
    <x v="15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x v="1"/>
    <s v="RM-19375"/>
    <s v="Raymond Messe"/>
    <x v="0"/>
    <s v="United States"/>
    <x v="49"/>
    <x v="1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x v="0"/>
    <s v="JF-15565"/>
    <s v="Jill Fjeld"/>
    <x v="0"/>
    <s v="United States"/>
    <x v="61"/>
    <x v="5"/>
    <n v="75081"/>
    <s v="Central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x v="0"/>
    <s v="JF-15565"/>
    <s v="Jill Fjeld"/>
    <x v="0"/>
    <s v="United States"/>
    <x v="61"/>
    <x v="5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x v="1"/>
    <s v="AS-10135"/>
    <s v="Adrian Shami"/>
    <x v="2"/>
    <s v="United States"/>
    <x v="109"/>
    <x v="4"/>
    <n v="98002"/>
    <s v="West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x v="0"/>
    <s v="JA-15970"/>
    <s v="Joseph Airdo"/>
    <x v="0"/>
    <s v="United States"/>
    <x v="10"/>
    <x v="9"/>
    <n v="19134"/>
    <s v="East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x v="0"/>
    <s v="JA-15970"/>
    <s v="Joseph Airdo"/>
    <x v="0"/>
    <s v="United States"/>
    <x v="10"/>
    <x v="9"/>
    <n v="19134"/>
    <s v="East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x v="0"/>
    <s v="JA-15970"/>
    <s v="Joseph Airdo"/>
    <x v="0"/>
    <s v="United States"/>
    <x v="10"/>
    <x v="9"/>
    <n v="19134"/>
    <s v="East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x v="2"/>
    <s v="GK-14620"/>
    <s v="Grace Kelly"/>
    <x v="1"/>
    <s v="United States"/>
    <x v="1"/>
    <x v="1"/>
    <n v="90049"/>
    <s v="West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x v="2"/>
    <s v="GK-14620"/>
    <s v="Grace Kelly"/>
    <x v="1"/>
    <s v="United States"/>
    <x v="1"/>
    <x v="1"/>
    <n v="90049"/>
    <s v="West"/>
    <s v="OFF-PA-10002005"/>
    <x v="1"/>
    <x v="10"/>
    <s v="Xerox 225"/>
    <n v="45.36"/>
    <n v="7"/>
    <n v="0"/>
    <n v="21.7728"/>
  </r>
  <r>
    <n v="1808"/>
    <s v="US-2016-116729"/>
    <x v="591"/>
    <d v="2016-12-28T00:00:00"/>
    <x v="2"/>
    <s v="GK-14620"/>
    <s v="Grace Kelly"/>
    <x v="1"/>
    <s v="United States"/>
    <x v="1"/>
    <x v="1"/>
    <n v="90049"/>
    <s v="West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x v="2"/>
    <s v="PB-19210"/>
    <s v="Phillip Breyer"/>
    <x v="1"/>
    <s v="United States"/>
    <x v="251"/>
    <x v="26"/>
    <n v="74133"/>
    <s v="Central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x v="1"/>
    <s v="HK-14890"/>
    <s v="Heather Kirkland"/>
    <x v="1"/>
    <s v="United States"/>
    <x v="22"/>
    <x v="10"/>
    <n v="60610"/>
    <s v="Central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x v="1"/>
    <s v="HK-14890"/>
    <s v="Heather Kirkland"/>
    <x v="1"/>
    <s v="United States"/>
    <x v="22"/>
    <x v="10"/>
    <n v="60610"/>
    <s v="Central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x v="0"/>
    <s v="FO-14305"/>
    <s v="Frank Olsen"/>
    <x v="0"/>
    <s v="United States"/>
    <x v="193"/>
    <x v="17"/>
    <n v="22801"/>
    <s v="South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x v="1"/>
    <s v="BT-11680"/>
    <s v="Brian Thompson"/>
    <x v="0"/>
    <s v="United States"/>
    <x v="46"/>
    <x v="24"/>
    <n v="43055"/>
    <s v="East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x v="1"/>
    <s v="BT-11680"/>
    <s v="Brian Thompson"/>
    <x v="0"/>
    <s v="United States"/>
    <x v="46"/>
    <x v="24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x v="1"/>
    <s v="SP-20620"/>
    <s v="Stefania Perrino"/>
    <x v="1"/>
    <s v="United States"/>
    <x v="1"/>
    <x v="1"/>
    <n v="90045"/>
    <s v="West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x v="3"/>
    <s v="LL-16840"/>
    <s v="Lauren Leatherbury"/>
    <x v="0"/>
    <s v="United States"/>
    <x v="4"/>
    <x v="4"/>
    <n v="98105"/>
    <s v="West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x v="3"/>
    <s v="LL-16840"/>
    <s v="Lauren Leatherbury"/>
    <x v="0"/>
    <s v="United States"/>
    <x v="4"/>
    <x v="4"/>
    <n v="98105"/>
    <s v="West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x v="0"/>
    <s v="MC-17575"/>
    <s v="Matt Collins"/>
    <x v="0"/>
    <s v="United States"/>
    <x v="1"/>
    <x v="1"/>
    <n v="90036"/>
    <s v="West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x v="1"/>
    <s v="JL-15235"/>
    <s v="Janet Lee"/>
    <x v="0"/>
    <s v="United States"/>
    <x v="22"/>
    <x v="10"/>
    <n v="60623"/>
    <s v="Central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x v="1"/>
    <s v="JL-15235"/>
    <s v="Janet Lee"/>
    <x v="0"/>
    <s v="United States"/>
    <x v="22"/>
    <x v="10"/>
    <n v="60623"/>
    <s v="Central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x v="1"/>
    <s v="EA-14035"/>
    <s v="Erin Ashbrook"/>
    <x v="1"/>
    <s v="United States"/>
    <x v="22"/>
    <x v="10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x v="1"/>
    <s v="EA-14035"/>
    <s v="Erin Ashbrook"/>
    <x v="1"/>
    <s v="United States"/>
    <x v="22"/>
    <x v="10"/>
    <n v="60623"/>
    <s v="Central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x v="1"/>
    <s v="EA-14035"/>
    <s v="Erin Ashbrook"/>
    <x v="1"/>
    <s v="United States"/>
    <x v="22"/>
    <x v="10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x v="1"/>
    <s v="EA-14035"/>
    <s v="Erin Ashbrook"/>
    <x v="1"/>
    <s v="United States"/>
    <x v="22"/>
    <x v="10"/>
    <n v="60623"/>
    <s v="Central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x v="1"/>
    <s v="SA-20830"/>
    <s v="Sue Ann Reed"/>
    <x v="0"/>
    <s v="United States"/>
    <x v="252"/>
    <x v="21"/>
    <n v="97756"/>
    <s v="West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x v="1"/>
    <s v="SA-20830"/>
    <s v="Sue Ann Reed"/>
    <x v="0"/>
    <s v="United States"/>
    <x v="252"/>
    <x v="21"/>
    <n v="97756"/>
    <s v="West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x v="1"/>
    <s v="SA-20830"/>
    <s v="Sue Ann Reed"/>
    <x v="0"/>
    <s v="United States"/>
    <x v="252"/>
    <x v="21"/>
    <n v="97756"/>
    <s v="West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x v="0"/>
    <s v="CH-12070"/>
    <s v="Cathy Hwang"/>
    <x v="2"/>
    <s v="United States"/>
    <x v="253"/>
    <x v="3"/>
    <n v="27604"/>
    <s v="South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x v="0"/>
    <s v="ND-18460"/>
    <s v="Neil Ducich"/>
    <x v="1"/>
    <s v="United States"/>
    <x v="203"/>
    <x v="32"/>
    <n v="31204"/>
    <s v="South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x v="1"/>
    <s v="BS-11755"/>
    <s v="Bruce Stewart"/>
    <x v="0"/>
    <s v="United States"/>
    <x v="138"/>
    <x v="24"/>
    <n v="44105"/>
    <s v="East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x v="3"/>
    <s v="SL-20155"/>
    <s v="Sara Luxemburg"/>
    <x v="2"/>
    <s v="United States"/>
    <x v="254"/>
    <x v="26"/>
    <n v="74403"/>
    <s v="Central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x v="3"/>
    <s v="SL-20155"/>
    <s v="Sara Luxemburg"/>
    <x v="2"/>
    <s v="United States"/>
    <x v="254"/>
    <x v="26"/>
    <n v="74403"/>
    <s v="Central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x v="1"/>
    <s v="GB-14530"/>
    <s v="George Bell"/>
    <x v="1"/>
    <s v="United States"/>
    <x v="53"/>
    <x v="3"/>
    <n v="28110"/>
    <s v="South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x v="1"/>
    <s v="AS-10045"/>
    <s v="Aaron Smayling"/>
    <x v="1"/>
    <s v="United States"/>
    <x v="89"/>
    <x v="5"/>
    <n v="78745"/>
    <s v="Central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x v="1"/>
    <s v="AS-10045"/>
    <s v="Aaron Smayling"/>
    <x v="1"/>
    <s v="United States"/>
    <x v="89"/>
    <x v="5"/>
    <n v="78745"/>
    <s v="Central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x v="2"/>
    <s v="RM-19375"/>
    <s v="Raymond Messe"/>
    <x v="0"/>
    <s v="United States"/>
    <x v="255"/>
    <x v="29"/>
    <n v="6450"/>
    <s v="East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x v="0"/>
    <s v="NH-18610"/>
    <s v="Nicole Hansen"/>
    <x v="1"/>
    <s v="United States"/>
    <x v="185"/>
    <x v="32"/>
    <n v="30076"/>
    <s v="South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x v="1"/>
    <s v="BF-10975"/>
    <s v="Barbara Fisher"/>
    <x v="1"/>
    <s v="United States"/>
    <x v="35"/>
    <x v="3"/>
    <n v="28205"/>
    <s v="South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x v="1"/>
    <s v="BF-10975"/>
    <s v="Barbara Fisher"/>
    <x v="1"/>
    <s v="United States"/>
    <x v="35"/>
    <x v="3"/>
    <n v="28205"/>
    <s v="South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x v="1"/>
    <s v="BF-10975"/>
    <s v="Barbara Fisher"/>
    <x v="1"/>
    <s v="United States"/>
    <x v="35"/>
    <x v="3"/>
    <n v="28205"/>
    <s v="South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x v="1"/>
    <s v="BF-10975"/>
    <s v="Barbara Fisher"/>
    <x v="1"/>
    <s v="United States"/>
    <x v="35"/>
    <x v="3"/>
    <n v="28205"/>
    <s v="South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x v="1"/>
    <s v="KH-16330"/>
    <s v="Katharine Harms"/>
    <x v="1"/>
    <s v="United States"/>
    <x v="256"/>
    <x v="0"/>
    <n v="42104"/>
    <s v="South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x v="0"/>
    <s v="FA-14230"/>
    <s v="Frank Atkinson"/>
    <x v="1"/>
    <s v="United States"/>
    <x v="52"/>
    <x v="5"/>
    <n v="78207"/>
    <s v="Central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x v="0"/>
    <s v="FA-14230"/>
    <s v="Frank Atkinson"/>
    <x v="1"/>
    <s v="United States"/>
    <x v="52"/>
    <x v="5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x v="1"/>
    <s v="GW-14605"/>
    <s v="Giulietta Weimer"/>
    <x v="0"/>
    <s v="United States"/>
    <x v="4"/>
    <x v="4"/>
    <n v="98115"/>
    <s v="West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x v="0"/>
    <s v="DA-13450"/>
    <s v="Dianna Arnett"/>
    <x v="2"/>
    <s v="United States"/>
    <x v="176"/>
    <x v="40"/>
    <n v="20016"/>
    <s v="East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x v="0"/>
    <s v="DA-13450"/>
    <s v="Dianna Arnett"/>
    <x v="2"/>
    <s v="United States"/>
    <x v="176"/>
    <x v="40"/>
    <n v="20016"/>
    <s v="East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x v="3"/>
    <s v="FH-14275"/>
    <s v="Frank Hawley"/>
    <x v="1"/>
    <s v="United States"/>
    <x v="1"/>
    <x v="1"/>
    <n v="90004"/>
    <s v="West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x v="3"/>
    <s v="FH-14275"/>
    <s v="Frank Hawley"/>
    <x v="1"/>
    <s v="United States"/>
    <x v="1"/>
    <x v="1"/>
    <n v="90004"/>
    <s v="West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x v="0"/>
    <s v="RK-19300"/>
    <s v="Ralph Kennedy"/>
    <x v="0"/>
    <s v="United States"/>
    <x v="257"/>
    <x v="14"/>
    <n v="46614"/>
    <s v="Central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x v="0"/>
    <s v="RK-19300"/>
    <s v="Ralph Kennedy"/>
    <x v="0"/>
    <s v="United States"/>
    <x v="257"/>
    <x v="14"/>
    <n v="46614"/>
    <s v="Central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x v="0"/>
    <s v="RK-19300"/>
    <s v="Ralph Kennedy"/>
    <x v="0"/>
    <s v="United States"/>
    <x v="257"/>
    <x v="14"/>
    <n v="46614"/>
    <s v="Central"/>
    <s v="OFF-PA-10000528"/>
    <x v="1"/>
    <x v="10"/>
    <s v="Xerox 1981"/>
    <n v="26.4"/>
    <n v="5"/>
    <n v="0"/>
    <n v="11.88"/>
  </r>
  <r>
    <n v="1853"/>
    <s v="CA-2015-160472"/>
    <x v="603"/>
    <d v="2015-07-25T00:00:00"/>
    <x v="0"/>
    <s v="RK-19300"/>
    <s v="Ralph Kennedy"/>
    <x v="0"/>
    <s v="United States"/>
    <x v="257"/>
    <x v="14"/>
    <n v="46614"/>
    <s v="Central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x v="0"/>
    <s v="RK-19300"/>
    <s v="Ralph Kennedy"/>
    <x v="0"/>
    <s v="United States"/>
    <x v="257"/>
    <x v="14"/>
    <n v="46614"/>
    <s v="Central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x v="0"/>
    <s v="RK-19300"/>
    <s v="Ralph Kennedy"/>
    <x v="0"/>
    <s v="United States"/>
    <x v="257"/>
    <x v="14"/>
    <n v="46614"/>
    <s v="Central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x v="1"/>
    <s v="FM-14215"/>
    <s v="Filia McAdams"/>
    <x v="1"/>
    <s v="United States"/>
    <x v="1"/>
    <x v="1"/>
    <n v="90032"/>
    <s v="West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x v="0"/>
    <s v="AC-10420"/>
    <s v="Alyssa Crouse"/>
    <x v="1"/>
    <s v="United States"/>
    <x v="12"/>
    <x v="5"/>
    <n v="77041"/>
    <s v="Central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x v="0"/>
    <s v="AC-10420"/>
    <s v="Alyssa Crouse"/>
    <x v="1"/>
    <s v="United States"/>
    <x v="12"/>
    <x v="5"/>
    <n v="77041"/>
    <s v="Central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x v="2"/>
    <s v="JB-15400"/>
    <s v="Jennifer Braxton"/>
    <x v="1"/>
    <s v="United States"/>
    <x v="39"/>
    <x v="29"/>
    <n v="6010"/>
    <s v="East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x v="2"/>
    <s v="JB-15400"/>
    <s v="Jennifer Braxton"/>
    <x v="1"/>
    <s v="United States"/>
    <x v="39"/>
    <x v="29"/>
    <n v="6010"/>
    <s v="East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x v="2"/>
    <s v="GM-14440"/>
    <s v="Gary McGarr"/>
    <x v="0"/>
    <s v="United States"/>
    <x v="20"/>
    <x v="15"/>
    <n v="10009"/>
    <s v="East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x v="2"/>
    <s v="GM-14440"/>
    <s v="Gary McGarr"/>
    <x v="0"/>
    <s v="United States"/>
    <x v="20"/>
    <x v="15"/>
    <n v="10009"/>
    <s v="East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x v="3"/>
    <s v="RF-19840"/>
    <s v="Roy Französisch"/>
    <x v="0"/>
    <s v="United States"/>
    <x v="52"/>
    <x v="5"/>
    <n v="78207"/>
    <s v="Central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x v="1"/>
    <s v="NC-18625"/>
    <s v="Noah Childs"/>
    <x v="1"/>
    <s v="United States"/>
    <x v="34"/>
    <x v="22"/>
    <n v="80013"/>
    <s v="West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x v="1"/>
    <s v="NC-18625"/>
    <s v="Noah Childs"/>
    <x v="1"/>
    <s v="United States"/>
    <x v="34"/>
    <x v="22"/>
    <n v="80013"/>
    <s v="West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x v="3"/>
    <s v="NG-18355"/>
    <s v="Nat Gilpin"/>
    <x v="1"/>
    <s v="United States"/>
    <x v="46"/>
    <x v="24"/>
    <n v="43055"/>
    <s v="East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x v="2"/>
    <s v="AH-10075"/>
    <s v="Adam Hart"/>
    <x v="1"/>
    <s v="United States"/>
    <x v="0"/>
    <x v="33"/>
    <n v="89015"/>
    <s v="West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x v="1"/>
    <s v="CH-12070"/>
    <s v="Cathy Hwang"/>
    <x v="2"/>
    <s v="United States"/>
    <x v="10"/>
    <x v="9"/>
    <n v="19143"/>
    <s v="East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x v="1"/>
    <s v="CH-12070"/>
    <s v="Cathy Hwang"/>
    <x v="2"/>
    <s v="United States"/>
    <x v="10"/>
    <x v="9"/>
    <n v="19143"/>
    <s v="East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x v="0"/>
    <s v="CC-12145"/>
    <s v="Charles Crestani"/>
    <x v="0"/>
    <s v="United States"/>
    <x v="4"/>
    <x v="4"/>
    <n v="98103"/>
    <s v="West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x v="1"/>
    <s v="ME-18010"/>
    <s v="Michelle Ellison"/>
    <x v="1"/>
    <s v="United States"/>
    <x v="8"/>
    <x v="1"/>
    <n v="94122"/>
    <s v="West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x v="1"/>
    <s v="ME-18010"/>
    <s v="Michelle Ellison"/>
    <x v="1"/>
    <s v="United States"/>
    <x v="8"/>
    <x v="1"/>
    <n v="94122"/>
    <s v="West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x v="1"/>
    <s v="ME-18010"/>
    <s v="Michelle Ellison"/>
    <x v="1"/>
    <s v="United States"/>
    <x v="8"/>
    <x v="1"/>
    <n v="94122"/>
    <s v="West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x v="1"/>
    <s v="BP-11230"/>
    <s v="Benjamin Patterson"/>
    <x v="0"/>
    <s v="United States"/>
    <x v="258"/>
    <x v="4"/>
    <n v="99207"/>
    <s v="West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x v="1"/>
    <s v="MP-17470"/>
    <s v="Mark Packer"/>
    <x v="2"/>
    <s v="United States"/>
    <x v="38"/>
    <x v="24"/>
    <n v="43229"/>
    <s v="East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x v="1"/>
    <s v="CJ-12010"/>
    <s v="Caroline Jumper"/>
    <x v="0"/>
    <s v="United States"/>
    <x v="85"/>
    <x v="15"/>
    <n v="11561"/>
    <s v="East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x v="1"/>
    <s v="JC-15775"/>
    <s v="John Castell"/>
    <x v="0"/>
    <s v="United States"/>
    <x v="52"/>
    <x v="5"/>
    <n v="78207"/>
    <s v="Central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x v="1"/>
    <s v="JG-15160"/>
    <s v="James Galang"/>
    <x v="0"/>
    <s v="United States"/>
    <x v="1"/>
    <x v="1"/>
    <n v="90049"/>
    <s v="West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x v="1"/>
    <s v="JG-15160"/>
    <s v="James Galang"/>
    <x v="0"/>
    <s v="United States"/>
    <x v="1"/>
    <x v="1"/>
    <n v="90049"/>
    <s v="West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x v="1"/>
    <s v="CK-12760"/>
    <s v="Cyma Kinney"/>
    <x v="1"/>
    <s v="United States"/>
    <x v="108"/>
    <x v="2"/>
    <n v="32216"/>
    <s v="South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x v="3"/>
    <s v="LF-17185"/>
    <s v="Luke Foster"/>
    <x v="0"/>
    <s v="United States"/>
    <x v="20"/>
    <x v="15"/>
    <n v="10011"/>
    <s v="East"/>
    <s v="OFF-EN-10002621"/>
    <x v="1"/>
    <x v="12"/>
    <s v="Staple envelope"/>
    <n v="29.34"/>
    <n v="3"/>
    <n v="0"/>
    <n v="14.67"/>
  </r>
  <r>
    <n v="1882"/>
    <s v="CA-2015-109512"/>
    <x v="616"/>
    <d v="2015-03-05T00:00:00"/>
    <x v="3"/>
    <s v="LF-17185"/>
    <s v="Luke Foster"/>
    <x v="0"/>
    <s v="United States"/>
    <x v="20"/>
    <x v="15"/>
    <n v="10011"/>
    <s v="East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x v="3"/>
    <s v="LF-17185"/>
    <s v="Luke Foster"/>
    <x v="0"/>
    <s v="United States"/>
    <x v="20"/>
    <x v="15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x v="1"/>
    <s v="CC-12430"/>
    <s v="Chuck Clark"/>
    <x v="2"/>
    <s v="United States"/>
    <x v="10"/>
    <x v="9"/>
    <n v="19143"/>
    <s v="East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x v="0"/>
    <s v="DL-12865"/>
    <s v="Dan Lawera"/>
    <x v="0"/>
    <s v="United States"/>
    <x v="259"/>
    <x v="5"/>
    <n v="76248"/>
    <s v="Central"/>
    <s v="OFF-LA-10003714"/>
    <x v="1"/>
    <x v="2"/>
    <s v="Avery 510"/>
    <n v="6"/>
    <n v="2"/>
    <n v="0.2"/>
    <n v="2.1"/>
  </r>
  <r>
    <n v="1886"/>
    <s v="CA-2016-147578"/>
    <x v="183"/>
    <d v="2016-04-26T00:00:00"/>
    <x v="0"/>
    <s v="PG-18895"/>
    <s v="Paul Gonzalez"/>
    <x v="0"/>
    <s v="United States"/>
    <x v="8"/>
    <x v="1"/>
    <n v="94122"/>
    <s v="West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x v="2"/>
    <s v="EH-14005"/>
    <s v="Erica Hernandez"/>
    <x v="2"/>
    <s v="United States"/>
    <x v="146"/>
    <x v="2"/>
    <n v="33012"/>
    <s v="South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x v="2"/>
    <s v="EH-14005"/>
    <s v="Erica Hernandez"/>
    <x v="2"/>
    <s v="United States"/>
    <x v="146"/>
    <x v="2"/>
    <n v="33012"/>
    <s v="South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x v="2"/>
    <s v="TB-21520"/>
    <s v="Tracy Blumstein"/>
    <x v="0"/>
    <s v="United States"/>
    <x v="54"/>
    <x v="24"/>
    <n v="45014"/>
    <s v="East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x v="2"/>
    <s v="TB-21520"/>
    <s v="Tracy Blumstein"/>
    <x v="0"/>
    <s v="United States"/>
    <x v="54"/>
    <x v="24"/>
    <n v="45014"/>
    <s v="East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x v="1"/>
    <s v="DK-13225"/>
    <s v="Dean Katz"/>
    <x v="1"/>
    <s v="United States"/>
    <x v="101"/>
    <x v="1"/>
    <n v="92646"/>
    <s v="West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x v="1"/>
    <s v="DK-13225"/>
    <s v="Dean Katz"/>
    <x v="1"/>
    <s v="United States"/>
    <x v="101"/>
    <x v="1"/>
    <n v="92646"/>
    <s v="West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x v="0"/>
    <s v="JP-15520"/>
    <s v="Jeremy Pistek"/>
    <x v="0"/>
    <s v="United States"/>
    <x v="260"/>
    <x v="2"/>
    <n v="32127"/>
    <s v="South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x v="1"/>
    <s v="CD-11980"/>
    <s v="Carol Darley"/>
    <x v="0"/>
    <s v="United States"/>
    <x v="261"/>
    <x v="21"/>
    <n v="97504"/>
    <s v="West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x v="2"/>
    <s v="AS-10090"/>
    <s v="Adam Shillingsburg"/>
    <x v="0"/>
    <s v="United States"/>
    <x v="262"/>
    <x v="17"/>
    <n v="22901"/>
    <s v="South"/>
    <s v="OFF-AR-10001446"/>
    <x v="1"/>
    <x v="6"/>
    <s v="Newell 309"/>
    <n v="34.65"/>
    <n v="3"/>
    <n v="0"/>
    <n v="10.395"/>
  </r>
  <r>
    <n v="1896"/>
    <s v="CA-2015-109197"/>
    <x v="620"/>
    <d v="2016-01-04T00:00:00"/>
    <x v="1"/>
    <s v="JO-15280"/>
    <s v="Jas O'Carroll"/>
    <x v="0"/>
    <s v="United States"/>
    <x v="263"/>
    <x v="37"/>
    <n v="59801"/>
    <s v="West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x v="2"/>
    <s v="AC-10450"/>
    <s v="Amy Cox"/>
    <x v="0"/>
    <s v="United States"/>
    <x v="31"/>
    <x v="11"/>
    <n v="55407"/>
    <s v="Central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x v="0"/>
    <s v="RA-19945"/>
    <s v="Ryan Akin"/>
    <x v="0"/>
    <s v="United States"/>
    <x v="100"/>
    <x v="2"/>
    <n v="33178"/>
    <s v="South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x v="0"/>
    <s v="RA-19945"/>
    <s v="Ryan Akin"/>
    <x v="0"/>
    <s v="United States"/>
    <x v="100"/>
    <x v="2"/>
    <n v="33178"/>
    <s v="South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x v="0"/>
    <s v="RA-19945"/>
    <s v="Ryan Akin"/>
    <x v="0"/>
    <s v="United States"/>
    <x v="100"/>
    <x v="2"/>
    <n v="33178"/>
    <s v="South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x v="0"/>
    <s v="Co-12640"/>
    <s v="Corey-Lock"/>
    <x v="0"/>
    <s v="United States"/>
    <x v="159"/>
    <x v="20"/>
    <n v="29501"/>
    <s v="South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x v="2"/>
    <s v="DW-13480"/>
    <s v="Dianna Wilson"/>
    <x v="2"/>
    <s v="United States"/>
    <x v="66"/>
    <x v="12"/>
    <n v="48205"/>
    <s v="Central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x v="2"/>
    <s v="DK-12835"/>
    <s v="Damala Kotsonis"/>
    <x v="1"/>
    <s v="United States"/>
    <x v="24"/>
    <x v="21"/>
    <n v="97477"/>
    <s v="West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x v="2"/>
    <s v="DK-12835"/>
    <s v="Damala Kotsonis"/>
    <x v="1"/>
    <s v="United States"/>
    <x v="24"/>
    <x v="21"/>
    <n v="97477"/>
    <s v="West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x v="2"/>
    <s v="DK-12835"/>
    <s v="Damala Kotsonis"/>
    <x v="1"/>
    <s v="United States"/>
    <x v="24"/>
    <x v="21"/>
    <n v="97477"/>
    <s v="West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x v="2"/>
    <s v="MD-17860"/>
    <s v="Michael Dominguez"/>
    <x v="1"/>
    <s v="United States"/>
    <x v="245"/>
    <x v="14"/>
    <n v="46203"/>
    <s v="Central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x v="1"/>
    <s v="RP-19855"/>
    <s v="Roy Phan"/>
    <x v="1"/>
    <s v="United States"/>
    <x v="264"/>
    <x v="2"/>
    <n v="32712"/>
    <s v="South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x v="1"/>
    <s v="RP-19855"/>
    <s v="Roy Phan"/>
    <x v="1"/>
    <s v="United States"/>
    <x v="264"/>
    <x v="2"/>
    <n v="32712"/>
    <s v="South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x v="2"/>
    <s v="RW-19540"/>
    <s v="Rick Wilson"/>
    <x v="1"/>
    <s v="United States"/>
    <x v="1"/>
    <x v="1"/>
    <n v="90008"/>
    <s v="West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x v="1"/>
    <s v="DB-13660"/>
    <s v="Duane Benoit"/>
    <x v="0"/>
    <s v="United States"/>
    <x v="147"/>
    <x v="15"/>
    <n v="11572"/>
    <s v="East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x v="1"/>
    <s v="SC-20770"/>
    <s v="Stewart Carmichael"/>
    <x v="1"/>
    <s v="United States"/>
    <x v="1"/>
    <x v="1"/>
    <n v="90008"/>
    <s v="West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x v="0"/>
    <s v="FH-14275"/>
    <s v="Frank Hawley"/>
    <x v="1"/>
    <s v="United States"/>
    <x v="12"/>
    <x v="5"/>
    <n v="77041"/>
    <s v="Central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x v="0"/>
    <s v="FH-14275"/>
    <s v="Frank Hawley"/>
    <x v="1"/>
    <s v="United States"/>
    <x v="12"/>
    <x v="5"/>
    <n v="77041"/>
    <s v="Central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x v="2"/>
    <s v="EH-13990"/>
    <s v="Erica Hackney"/>
    <x v="0"/>
    <s v="United States"/>
    <x v="185"/>
    <x v="32"/>
    <n v="30076"/>
    <s v="South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x v="1"/>
    <s v="AS-10630"/>
    <s v="Ann Steele"/>
    <x v="2"/>
    <s v="United States"/>
    <x v="199"/>
    <x v="2"/>
    <n v="33437"/>
    <s v="South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x v="1"/>
    <s v="AS-10630"/>
    <s v="Ann Steele"/>
    <x v="2"/>
    <s v="United States"/>
    <x v="199"/>
    <x v="2"/>
    <n v="33437"/>
    <s v="South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x v="1"/>
    <s v="AS-10630"/>
    <s v="Ann Steele"/>
    <x v="2"/>
    <s v="United States"/>
    <x v="199"/>
    <x v="2"/>
    <n v="33437"/>
    <s v="South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x v="1"/>
    <s v="HA-14905"/>
    <s v="Helen Abelman"/>
    <x v="0"/>
    <s v="United States"/>
    <x v="47"/>
    <x v="31"/>
    <n v="2038"/>
    <s v="East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x v="0"/>
    <s v="CH-12070"/>
    <s v="Cathy Hwang"/>
    <x v="2"/>
    <s v="United States"/>
    <x v="66"/>
    <x v="12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x v="2"/>
    <s v="EH-13765"/>
    <s v="Edward Hooks"/>
    <x v="1"/>
    <s v="United States"/>
    <x v="232"/>
    <x v="15"/>
    <n v="13601"/>
    <s v="East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x v="2"/>
    <s v="EH-13765"/>
    <s v="Edward Hooks"/>
    <x v="1"/>
    <s v="United States"/>
    <x v="232"/>
    <x v="15"/>
    <n v="13601"/>
    <s v="East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x v="1"/>
    <s v="MZ-17515"/>
    <s v="Mary Zewe"/>
    <x v="1"/>
    <s v="United States"/>
    <x v="265"/>
    <x v="9"/>
    <n v="19601"/>
    <s v="East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x v="0"/>
    <s v="SC-20230"/>
    <s v="Scot Coram"/>
    <x v="1"/>
    <s v="United States"/>
    <x v="81"/>
    <x v="5"/>
    <n v="76017"/>
    <s v="Central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x v="0"/>
    <s v="SC-20230"/>
    <s v="Scot Coram"/>
    <x v="1"/>
    <s v="United States"/>
    <x v="81"/>
    <x v="5"/>
    <n v="76017"/>
    <s v="Central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x v="0"/>
    <s v="NP-18325"/>
    <s v="Naresj Patel"/>
    <x v="0"/>
    <s v="United States"/>
    <x v="70"/>
    <x v="1"/>
    <n v="92024"/>
    <s v="West"/>
    <s v="OFF-PA-10003039"/>
    <x v="1"/>
    <x v="10"/>
    <s v="Xerox 1960"/>
    <n v="92.94"/>
    <n v="3"/>
    <n v="0"/>
    <n v="41.823"/>
  </r>
  <r>
    <n v="1926"/>
    <s v="CA-2017-102834"/>
    <x v="631"/>
    <d v="2017-03-13T00:00:00"/>
    <x v="1"/>
    <s v="LW-16990"/>
    <s v="Lindsay Williams"/>
    <x v="1"/>
    <s v="United States"/>
    <x v="8"/>
    <x v="1"/>
    <n v="94110"/>
    <s v="West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x v="1"/>
    <s v="GM-14680"/>
    <s v="Greg Matthias"/>
    <x v="0"/>
    <s v="United States"/>
    <x v="1"/>
    <x v="1"/>
    <n v="90045"/>
    <s v="West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x v="2"/>
    <s v="RH-19495"/>
    <s v="Rick Hansen"/>
    <x v="0"/>
    <s v="United States"/>
    <x v="60"/>
    <x v="22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x v="0"/>
    <s v="VM-21685"/>
    <s v="Valerie Mitchum"/>
    <x v="2"/>
    <s v="United States"/>
    <x v="4"/>
    <x v="4"/>
    <n v="98105"/>
    <s v="West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x v="0"/>
    <s v="VM-21685"/>
    <s v="Valerie Mitchum"/>
    <x v="2"/>
    <s v="United States"/>
    <x v="4"/>
    <x v="4"/>
    <n v="98105"/>
    <s v="West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x v="0"/>
    <s v="VM-21685"/>
    <s v="Valerie Mitchum"/>
    <x v="2"/>
    <s v="United States"/>
    <x v="4"/>
    <x v="4"/>
    <n v="98105"/>
    <s v="West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x v="0"/>
    <s v="CC-12670"/>
    <s v="Craig Carreira"/>
    <x v="0"/>
    <s v="United States"/>
    <x v="48"/>
    <x v="16"/>
    <n v="85254"/>
    <s v="West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x v="0"/>
    <s v="SV-20365"/>
    <s v="Seth Vernon"/>
    <x v="0"/>
    <s v="United States"/>
    <x v="240"/>
    <x v="28"/>
    <n v="70506"/>
    <s v="South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x v="0"/>
    <s v="SV-20365"/>
    <s v="Seth Vernon"/>
    <x v="0"/>
    <s v="United States"/>
    <x v="240"/>
    <x v="28"/>
    <n v="70506"/>
    <s v="South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x v="1"/>
    <s v="LW-16990"/>
    <s v="Lindsay Williams"/>
    <x v="1"/>
    <s v="United States"/>
    <x v="8"/>
    <x v="1"/>
    <n v="94109"/>
    <s v="West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x v="1"/>
    <s v="LW-16990"/>
    <s v="Lindsay Williams"/>
    <x v="1"/>
    <s v="United States"/>
    <x v="8"/>
    <x v="1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x v="0"/>
    <s v="NP-18685"/>
    <s v="Nora Pelletier"/>
    <x v="2"/>
    <s v="United States"/>
    <x v="8"/>
    <x v="1"/>
    <n v="94109"/>
    <s v="West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x v="1"/>
    <s v="JE-15715"/>
    <s v="Joe Elijah"/>
    <x v="0"/>
    <s v="United States"/>
    <x v="266"/>
    <x v="22"/>
    <n v="80020"/>
    <s v="West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x v="1"/>
    <s v="JE-15715"/>
    <s v="Joe Elijah"/>
    <x v="0"/>
    <s v="United States"/>
    <x v="266"/>
    <x v="22"/>
    <n v="80020"/>
    <s v="West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x v="1"/>
    <s v="JE-15715"/>
    <s v="Joe Elijah"/>
    <x v="0"/>
    <s v="United States"/>
    <x v="266"/>
    <x v="22"/>
    <n v="80020"/>
    <s v="West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x v="1"/>
    <s v="JE-15715"/>
    <s v="Joe Elijah"/>
    <x v="0"/>
    <s v="United States"/>
    <x v="266"/>
    <x v="22"/>
    <n v="80020"/>
    <s v="West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x v="2"/>
    <s v="CP-12085"/>
    <s v="Cathy Prescott"/>
    <x v="1"/>
    <s v="United States"/>
    <x v="94"/>
    <x v="10"/>
    <n v="62301"/>
    <s v="Central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x v="2"/>
    <s v="CP-12085"/>
    <s v="Cathy Prescott"/>
    <x v="1"/>
    <s v="United States"/>
    <x v="94"/>
    <x v="10"/>
    <n v="62301"/>
    <s v="Central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x v="2"/>
    <s v="CP-12085"/>
    <s v="Cathy Prescott"/>
    <x v="1"/>
    <s v="United States"/>
    <x v="94"/>
    <x v="10"/>
    <n v="62301"/>
    <s v="Central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x v="1"/>
    <s v="EA-14035"/>
    <s v="Erin Ashbrook"/>
    <x v="1"/>
    <s v="United States"/>
    <x v="238"/>
    <x v="5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x v="1"/>
    <s v="EA-14035"/>
    <s v="Erin Ashbrook"/>
    <x v="1"/>
    <s v="United States"/>
    <x v="238"/>
    <x v="5"/>
    <n v="75007"/>
    <s v="Central"/>
    <s v="OFF-PA-10000809"/>
    <x v="1"/>
    <x v="10"/>
    <s v="Xerox 206"/>
    <n v="10.368"/>
    <n v="2"/>
    <n v="0.2"/>
    <n v="3.6288"/>
  </r>
  <r>
    <n v="1947"/>
    <s v="CA-2017-157987"/>
    <x v="264"/>
    <d v="2017-09-06T00:00:00"/>
    <x v="1"/>
    <s v="AC-10615"/>
    <s v="Ann Chong"/>
    <x v="1"/>
    <s v="United States"/>
    <x v="20"/>
    <x v="15"/>
    <n v="10009"/>
    <s v="East"/>
    <s v="OFF-AR-10000658"/>
    <x v="1"/>
    <x v="6"/>
    <s v="Newell 324"/>
    <n v="23.1"/>
    <n v="2"/>
    <n v="0"/>
    <n v="6.468"/>
  </r>
  <r>
    <n v="1948"/>
    <s v="CA-2017-157987"/>
    <x v="264"/>
    <d v="2017-09-06T00:00:00"/>
    <x v="1"/>
    <s v="AC-10615"/>
    <s v="Ann Chong"/>
    <x v="1"/>
    <s v="United States"/>
    <x v="20"/>
    <x v="15"/>
    <n v="10009"/>
    <s v="East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x v="1"/>
    <s v="AC-10615"/>
    <s v="Ann Chong"/>
    <x v="1"/>
    <s v="United States"/>
    <x v="20"/>
    <x v="15"/>
    <n v="10009"/>
    <s v="East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x v="1"/>
    <s v="AC-10615"/>
    <s v="Ann Chong"/>
    <x v="1"/>
    <s v="United States"/>
    <x v="20"/>
    <x v="15"/>
    <n v="10009"/>
    <s v="East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x v="1"/>
    <s v="AC-10615"/>
    <s v="Ann Chong"/>
    <x v="1"/>
    <s v="United States"/>
    <x v="20"/>
    <x v="15"/>
    <n v="10009"/>
    <s v="East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x v="1"/>
    <s v="AC-10615"/>
    <s v="Ann Chong"/>
    <x v="1"/>
    <s v="United States"/>
    <x v="20"/>
    <x v="15"/>
    <n v="10009"/>
    <s v="East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x v="1"/>
    <s v="AC-10615"/>
    <s v="Ann Chong"/>
    <x v="1"/>
    <s v="United States"/>
    <x v="20"/>
    <x v="15"/>
    <n v="10009"/>
    <s v="East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x v="1"/>
    <s v="AC-10615"/>
    <s v="Ann Chong"/>
    <x v="1"/>
    <s v="United States"/>
    <x v="20"/>
    <x v="15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x v="1"/>
    <s v="AC-10615"/>
    <s v="Ann Chong"/>
    <x v="1"/>
    <s v="United States"/>
    <x v="20"/>
    <x v="15"/>
    <n v="10009"/>
    <s v="East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x v="1"/>
    <s v="AC-10615"/>
    <s v="Ann Chong"/>
    <x v="1"/>
    <s v="United States"/>
    <x v="20"/>
    <x v="15"/>
    <n v="10009"/>
    <s v="East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x v="1"/>
    <s v="AC-10615"/>
    <s v="Ann Chong"/>
    <x v="1"/>
    <s v="United States"/>
    <x v="20"/>
    <x v="15"/>
    <n v="10009"/>
    <s v="East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x v="1"/>
    <s v="AC-10615"/>
    <s v="Ann Chong"/>
    <x v="1"/>
    <s v="United States"/>
    <x v="20"/>
    <x v="15"/>
    <n v="10009"/>
    <s v="East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x v="0"/>
    <s v="RW-19690"/>
    <s v="Robert Waldorf"/>
    <x v="0"/>
    <s v="United States"/>
    <x v="24"/>
    <x v="25"/>
    <n v="65807"/>
    <s v="Central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x v="0"/>
    <s v="RW-19690"/>
    <s v="Robert Waldorf"/>
    <x v="0"/>
    <s v="United States"/>
    <x v="24"/>
    <x v="25"/>
    <n v="65807"/>
    <s v="Central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x v="0"/>
    <s v="RW-19690"/>
    <s v="Robert Waldorf"/>
    <x v="0"/>
    <s v="United States"/>
    <x v="24"/>
    <x v="25"/>
    <n v="65807"/>
    <s v="Central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x v="0"/>
    <s v="RW-19690"/>
    <s v="Robert Waldorf"/>
    <x v="0"/>
    <s v="United States"/>
    <x v="24"/>
    <x v="25"/>
    <n v="65807"/>
    <s v="Central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x v="0"/>
    <s v="RW-19690"/>
    <s v="Robert Waldorf"/>
    <x v="0"/>
    <s v="United States"/>
    <x v="24"/>
    <x v="25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x v="0"/>
    <s v="RW-19690"/>
    <s v="Robert Waldorf"/>
    <x v="0"/>
    <s v="United States"/>
    <x v="24"/>
    <x v="25"/>
    <n v="65807"/>
    <s v="Central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x v="0"/>
    <s v="RW-19690"/>
    <s v="Robert Waldorf"/>
    <x v="0"/>
    <s v="United States"/>
    <x v="24"/>
    <x v="25"/>
    <n v="65807"/>
    <s v="Central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x v="0"/>
    <s v="RW-19690"/>
    <s v="Robert Waldorf"/>
    <x v="0"/>
    <s v="United States"/>
    <x v="24"/>
    <x v="25"/>
    <n v="65807"/>
    <s v="Central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x v="1"/>
    <s v="DB-13210"/>
    <s v="Dean Braden"/>
    <x v="0"/>
    <s v="United States"/>
    <x v="267"/>
    <x v="30"/>
    <n v="7501"/>
    <s v="East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x v="1"/>
    <s v="DB-13210"/>
    <s v="Dean Braden"/>
    <x v="0"/>
    <s v="United States"/>
    <x v="267"/>
    <x v="30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x v="1"/>
    <s v="DB-13210"/>
    <s v="Dean Braden"/>
    <x v="0"/>
    <s v="United States"/>
    <x v="267"/>
    <x v="30"/>
    <n v="7501"/>
    <s v="East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x v="1"/>
    <s v="BD-11320"/>
    <s v="Bill Donatelli"/>
    <x v="0"/>
    <s v="United States"/>
    <x v="251"/>
    <x v="26"/>
    <n v="74133"/>
    <s v="Central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x v="1"/>
    <s v="ML-17755"/>
    <s v="Max Ludwig"/>
    <x v="2"/>
    <s v="United States"/>
    <x v="22"/>
    <x v="10"/>
    <n v="60623"/>
    <s v="Central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x v="1"/>
    <s v="ML-17755"/>
    <s v="Max Ludwig"/>
    <x v="2"/>
    <s v="United States"/>
    <x v="22"/>
    <x v="10"/>
    <n v="60623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x v="1"/>
    <s v="JD-16015"/>
    <s v="Joy Daniels"/>
    <x v="0"/>
    <s v="United States"/>
    <x v="22"/>
    <x v="10"/>
    <n v="60610"/>
    <s v="Central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x v="1"/>
    <s v="JD-16015"/>
    <s v="Joy Daniels"/>
    <x v="0"/>
    <s v="United States"/>
    <x v="22"/>
    <x v="10"/>
    <n v="60610"/>
    <s v="Central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x v="1"/>
    <s v="JD-16015"/>
    <s v="Joy Daniels"/>
    <x v="0"/>
    <s v="United States"/>
    <x v="22"/>
    <x v="10"/>
    <n v="60610"/>
    <s v="Central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x v="0"/>
    <s v="AS-10225"/>
    <s v="Alan Schoenberger"/>
    <x v="1"/>
    <s v="United States"/>
    <x v="122"/>
    <x v="19"/>
    <n v="36116"/>
    <s v="South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x v="0"/>
    <s v="AS-10225"/>
    <s v="Alan Schoenberger"/>
    <x v="1"/>
    <s v="United States"/>
    <x v="122"/>
    <x v="19"/>
    <n v="36116"/>
    <s v="South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x v="0"/>
    <s v="AS-10225"/>
    <s v="Alan Schoenberger"/>
    <x v="1"/>
    <s v="United States"/>
    <x v="122"/>
    <x v="19"/>
    <n v="36116"/>
    <s v="South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x v="1"/>
    <s v="AA-10375"/>
    <s v="Allen Armold"/>
    <x v="0"/>
    <s v="United States"/>
    <x v="127"/>
    <x v="21"/>
    <n v="97301"/>
    <s v="West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x v="3"/>
    <s v="KT-16465"/>
    <s v="Kean Takahito"/>
    <x v="0"/>
    <s v="United States"/>
    <x v="220"/>
    <x v="16"/>
    <n v="85301"/>
    <s v="West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x v="3"/>
    <s v="KT-16465"/>
    <s v="Kean Takahito"/>
    <x v="0"/>
    <s v="United States"/>
    <x v="220"/>
    <x v="16"/>
    <n v="85301"/>
    <s v="West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x v="0"/>
    <s v="MM-18280"/>
    <s v="Muhammed MacIntyre"/>
    <x v="1"/>
    <s v="United States"/>
    <x v="38"/>
    <x v="32"/>
    <n v="31907"/>
    <s v="South"/>
    <s v="OFF-BI-10004187"/>
    <x v="1"/>
    <x v="8"/>
    <s v="3-ring staple pack"/>
    <n v="3.76"/>
    <n v="2"/>
    <n v="0"/>
    <n v="1.8048"/>
  </r>
  <r>
    <n v="1983"/>
    <s v="CA-2014-122749"/>
    <x v="640"/>
    <d v="2014-12-09T00:00:00"/>
    <x v="1"/>
    <s v="NG-18430"/>
    <s v="Nathan Gelder"/>
    <x v="0"/>
    <s v="United States"/>
    <x v="268"/>
    <x v="26"/>
    <n v="73120"/>
    <s v="Central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x v="0"/>
    <s v="LW-16825"/>
    <s v="Laurel Workman"/>
    <x v="1"/>
    <s v="United States"/>
    <x v="71"/>
    <x v="1"/>
    <n v="94513"/>
    <s v="West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x v="0"/>
    <s v="LW-16825"/>
    <s v="Laurel Workman"/>
    <x v="1"/>
    <s v="United States"/>
    <x v="71"/>
    <x v="1"/>
    <n v="94513"/>
    <s v="West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x v="0"/>
    <s v="LW-16825"/>
    <s v="Laurel Workman"/>
    <x v="1"/>
    <s v="United States"/>
    <x v="71"/>
    <x v="1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x v="2"/>
    <s v="CB-12415"/>
    <s v="Christy Brittain"/>
    <x v="0"/>
    <s v="United States"/>
    <x v="38"/>
    <x v="24"/>
    <n v="43229"/>
    <s v="East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x v="1"/>
    <s v="AS-10090"/>
    <s v="Adam Shillingsburg"/>
    <x v="0"/>
    <s v="United States"/>
    <x v="24"/>
    <x v="25"/>
    <n v="65807"/>
    <s v="Central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x v="1"/>
    <s v="AS-10090"/>
    <s v="Adam Shillingsburg"/>
    <x v="0"/>
    <s v="United States"/>
    <x v="24"/>
    <x v="25"/>
    <n v="65807"/>
    <s v="Central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x v="1"/>
    <s v="AS-10090"/>
    <s v="Adam Shillingsburg"/>
    <x v="0"/>
    <s v="United States"/>
    <x v="24"/>
    <x v="25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x v="1"/>
    <s v="AS-10090"/>
    <s v="Adam Shillingsburg"/>
    <x v="0"/>
    <s v="United States"/>
    <x v="24"/>
    <x v="25"/>
    <n v="65807"/>
    <s v="Central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x v="1"/>
    <s v="CB-12415"/>
    <s v="Christy Brittain"/>
    <x v="0"/>
    <s v="United States"/>
    <x v="10"/>
    <x v="9"/>
    <n v="19134"/>
    <s v="East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x v="1"/>
    <s v="ML-17755"/>
    <s v="Max Ludwig"/>
    <x v="2"/>
    <s v="United States"/>
    <x v="24"/>
    <x v="21"/>
    <n v="97477"/>
    <s v="West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x v="1"/>
    <s v="ML-17755"/>
    <s v="Max Ludwig"/>
    <x v="2"/>
    <s v="United States"/>
    <x v="24"/>
    <x v="21"/>
    <n v="97477"/>
    <s v="West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x v="1"/>
    <s v="ML-17755"/>
    <s v="Max Ludwig"/>
    <x v="2"/>
    <s v="United States"/>
    <x v="24"/>
    <x v="21"/>
    <n v="97477"/>
    <s v="West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x v="0"/>
    <s v="JS-16030"/>
    <s v="Joy Smith"/>
    <x v="0"/>
    <s v="United States"/>
    <x v="12"/>
    <x v="5"/>
    <n v="77036"/>
    <s v="Central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x v="0"/>
    <s v="JS-16030"/>
    <s v="Joy Smith"/>
    <x v="0"/>
    <s v="United States"/>
    <x v="12"/>
    <x v="5"/>
    <n v="77036"/>
    <s v="Central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x v="2"/>
    <s v="ND-18460"/>
    <s v="Neil Ducich"/>
    <x v="1"/>
    <s v="United States"/>
    <x v="269"/>
    <x v="17"/>
    <n v="23320"/>
    <s v="South"/>
    <s v="OFF-LA-10002787"/>
    <x v="1"/>
    <x v="2"/>
    <s v="Avery 480"/>
    <n v="15"/>
    <n v="4"/>
    <n v="0"/>
    <n v="7.2"/>
  </r>
  <r>
    <n v="1999"/>
    <s v="CA-2014-131905"/>
    <x v="644"/>
    <d v="2014-02-09T00:00:00"/>
    <x v="2"/>
    <s v="ND-18460"/>
    <s v="Neil Ducich"/>
    <x v="1"/>
    <s v="United States"/>
    <x v="269"/>
    <x v="17"/>
    <n v="23320"/>
    <s v="South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x v="2"/>
    <s v="ND-18460"/>
    <s v="Neil Ducich"/>
    <x v="1"/>
    <s v="United States"/>
    <x v="269"/>
    <x v="17"/>
    <n v="23320"/>
    <s v="South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x v="1"/>
    <s v="LW-17215"/>
    <s v="Luke Weiss"/>
    <x v="0"/>
    <s v="United States"/>
    <x v="45"/>
    <x v="1"/>
    <n v="91104"/>
    <s v="West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x v="1"/>
    <s v="LW-17215"/>
    <s v="Luke Weiss"/>
    <x v="0"/>
    <s v="United States"/>
    <x v="45"/>
    <x v="1"/>
    <n v="91104"/>
    <s v="West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x v="0"/>
    <s v="JW-15955"/>
    <s v="Joni Wasserman"/>
    <x v="0"/>
    <s v="United States"/>
    <x v="103"/>
    <x v="0"/>
    <n v="40214"/>
    <s v="South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x v="0"/>
    <s v="JW-15955"/>
    <s v="Joni Wasserman"/>
    <x v="0"/>
    <s v="United States"/>
    <x v="103"/>
    <x v="0"/>
    <n v="40214"/>
    <s v="South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x v="1"/>
    <s v="SC-20050"/>
    <s v="Sample Company A"/>
    <x v="2"/>
    <s v="United States"/>
    <x v="270"/>
    <x v="5"/>
    <n v="79424"/>
    <s v="Central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x v="1"/>
    <s v="RW-19630"/>
    <s v="Rob Williams"/>
    <x v="1"/>
    <s v="United States"/>
    <x v="29"/>
    <x v="25"/>
    <n v="65203"/>
    <s v="Central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x v="1"/>
    <s v="RW-19630"/>
    <s v="Rob Williams"/>
    <x v="1"/>
    <s v="United States"/>
    <x v="29"/>
    <x v="25"/>
    <n v="65203"/>
    <s v="Central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x v="2"/>
    <s v="CM-12190"/>
    <s v="Charlotte Melton"/>
    <x v="0"/>
    <s v="United States"/>
    <x v="22"/>
    <x v="10"/>
    <n v="60623"/>
    <s v="Central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x v="1"/>
    <s v="JF-15190"/>
    <s v="Jamie Frazer"/>
    <x v="0"/>
    <s v="United States"/>
    <x v="271"/>
    <x v="18"/>
    <n v="37604"/>
    <s v="South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x v="1"/>
    <s v="JF-15190"/>
    <s v="Jamie Frazer"/>
    <x v="0"/>
    <s v="United States"/>
    <x v="271"/>
    <x v="18"/>
    <n v="37604"/>
    <s v="South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x v="1"/>
    <s v="JF-15190"/>
    <s v="Jamie Frazer"/>
    <x v="0"/>
    <s v="United States"/>
    <x v="271"/>
    <x v="18"/>
    <n v="37604"/>
    <s v="South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x v="3"/>
    <s v="SC-20800"/>
    <s v="Stuart Calhoun"/>
    <x v="0"/>
    <s v="United States"/>
    <x v="12"/>
    <x v="5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x v="3"/>
    <s v="SC-20800"/>
    <s v="Stuart Calhoun"/>
    <x v="0"/>
    <s v="United States"/>
    <x v="12"/>
    <x v="5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x v="1"/>
    <s v="AM-10705"/>
    <s v="Anne McFarland"/>
    <x v="0"/>
    <s v="United States"/>
    <x v="109"/>
    <x v="19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x v="1"/>
    <s v="AM-10705"/>
    <s v="Anne McFarland"/>
    <x v="0"/>
    <s v="United States"/>
    <x v="109"/>
    <x v="19"/>
    <n v="36830"/>
    <s v="South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x v="1"/>
    <s v="AM-10705"/>
    <s v="Anne McFarland"/>
    <x v="0"/>
    <s v="United States"/>
    <x v="109"/>
    <x v="19"/>
    <n v="36830"/>
    <s v="South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x v="1"/>
    <s v="BK-11260"/>
    <s v="Berenike Kampe"/>
    <x v="0"/>
    <s v="United States"/>
    <x v="272"/>
    <x v="1"/>
    <n v="92404"/>
    <s v="West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x v="1"/>
    <s v="BK-11260"/>
    <s v="Berenike Kampe"/>
    <x v="0"/>
    <s v="United States"/>
    <x v="272"/>
    <x v="1"/>
    <n v="92404"/>
    <s v="West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x v="1"/>
    <s v="BK-11260"/>
    <s v="Berenike Kampe"/>
    <x v="0"/>
    <s v="United States"/>
    <x v="272"/>
    <x v="1"/>
    <n v="92404"/>
    <s v="West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x v="1"/>
    <s v="BK-11260"/>
    <s v="Berenike Kampe"/>
    <x v="0"/>
    <s v="United States"/>
    <x v="272"/>
    <x v="1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x v="2"/>
    <s v="RH-19510"/>
    <s v="Rick Huthwaite"/>
    <x v="2"/>
    <s v="United States"/>
    <x v="205"/>
    <x v="34"/>
    <n v="2908"/>
    <s v="East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x v="2"/>
    <s v="RH-19510"/>
    <s v="Rick Huthwaite"/>
    <x v="2"/>
    <s v="United States"/>
    <x v="205"/>
    <x v="34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x v="2"/>
    <s v="RH-19510"/>
    <s v="Rick Huthwaite"/>
    <x v="2"/>
    <s v="United States"/>
    <x v="205"/>
    <x v="34"/>
    <n v="2908"/>
    <s v="East"/>
    <s v="OFF-BI-10004826"/>
    <x v="1"/>
    <x v="8"/>
    <s v="JM Magazine Binder"/>
    <n v="49.53"/>
    <n v="3"/>
    <n v="0"/>
    <n v="23.7744"/>
  </r>
  <r>
    <n v="2024"/>
    <s v="CA-2016-168354"/>
    <x v="251"/>
    <d v="2016-09-21T00:00:00"/>
    <x v="2"/>
    <s v="RH-19510"/>
    <s v="Rick Huthwaite"/>
    <x v="2"/>
    <s v="United States"/>
    <x v="205"/>
    <x v="34"/>
    <n v="2908"/>
    <s v="East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x v="0"/>
    <s v="GM-14500"/>
    <s v="Gene McClure"/>
    <x v="0"/>
    <s v="United States"/>
    <x v="201"/>
    <x v="1"/>
    <n v="93727"/>
    <s v="West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x v="2"/>
    <s v="MC-17275"/>
    <s v="Marc Crier"/>
    <x v="0"/>
    <s v="United States"/>
    <x v="4"/>
    <x v="4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x v="0"/>
    <s v="VM-21685"/>
    <s v="Valerie Mitchum"/>
    <x v="2"/>
    <s v="United States"/>
    <x v="152"/>
    <x v="1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x v="0"/>
    <s v="VM-21685"/>
    <s v="Valerie Mitchum"/>
    <x v="2"/>
    <s v="United States"/>
    <x v="152"/>
    <x v="1"/>
    <n v="93534"/>
    <s v="West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x v="1"/>
    <s v="GP-14740"/>
    <s v="Guy Phonely"/>
    <x v="1"/>
    <s v="United States"/>
    <x v="273"/>
    <x v="31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x v="1"/>
    <s v="GP-14740"/>
    <s v="Guy Phonely"/>
    <x v="1"/>
    <s v="United States"/>
    <x v="273"/>
    <x v="31"/>
    <n v="1453"/>
    <s v="East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x v="1"/>
    <s v="GP-14740"/>
    <s v="Guy Phonely"/>
    <x v="1"/>
    <s v="United States"/>
    <x v="273"/>
    <x v="31"/>
    <n v="1453"/>
    <s v="East"/>
    <s v="OFF-BI-10003707"/>
    <x v="1"/>
    <x v="8"/>
    <s v="Aluminum Screw Posts"/>
    <n v="61.04"/>
    <n v="4"/>
    <n v="0"/>
    <n v="30.52"/>
  </r>
  <r>
    <n v="2032"/>
    <s v="CA-2015-117961"/>
    <x v="650"/>
    <d v="2015-11-30T00:00:00"/>
    <x v="1"/>
    <s v="GP-14740"/>
    <s v="Guy Phonely"/>
    <x v="1"/>
    <s v="United States"/>
    <x v="273"/>
    <x v="31"/>
    <n v="1453"/>
    <s v="East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x v="1"/>
    <s v="GB-14530"/>
    <s v="George Bell"/>
    <x v="1"/>
    <s v="United States"/>
    <x v="5"/>
    <x v="5"/>
    <n v="76106"/>
    <s v="Central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x v="1"/>
    <s v="GB-14530"/>
    <s v="George Bell"/>
    <x v="1"/>
    <s v="United States"/>
    <x v="5"/>
    <x v="5"/>
    <n v="76106"/>
    <s v="Central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x v="1"/>
    <s v="CT-11995"/>
    <s v="Carol Triggs"/>
    <x v="0"/>
    <s v="United States"/>
    <x v="30"/>
    <x v="11"/>
    <n v="55901"/>
    <s v="Central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x v="1"/>
    <s v="CT-11995"/>
    <s v="Carol Triggs"/>
    <x v="0"/>
    <s v="United States"/>
    <x v="30"/>
    <x v="11"/>
    <n v="55901"/>
    <s v="Central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x v="1"/>
    <s v="CW-11905"/>
    <s v="Carl Weiss"/>
    <x v="2"/>
    <s v="United States"/>
    <x v="274"/>
    <x v="37"/>
    <n v="59715"/>
    <s v="West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x v="1"/>
    <s v="CW-11905"/>
    <s v="Carl Weiss"/>
    <x v="2"/>
    <s v="United States"/>
    <x v="274"/>
    <x v="37"/>
    <n v="59715"/>
    <s v="West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x v="1"/>
    <s v="SN-20560"/>
    <s v="Skye Norling"/>
    <x v="2"/>
    <s v="United States"/>
    <x v="97"/>
    <x v="16"/>
    <n v="85345"/>
    <s v="West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x v="1"/>
    <s v="SN-20560"/>
    <s v="Skye Norling"/>
    <x v="2"/>
    <s v="United States"/>
    <x v="97"/>
    <x v="16"/>
    <n v="85345"/>
    <s v="West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x v="1"/>
    <s v="SN-20560"/>
    <s v="Skye Norling"/>
    <x v="2"/>
    <s v="United States"/>
    <x v="97"/>
    <x v="16"/>
    <n v="85345"/>
    <s v="West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x v="1"/>
    <s v="SN-20560"/>
    <s v="Skye Norling"/>
    <x v="2"/>
    <s v="United States"/>
    <x v="97"/>
    <x v="16"/>
    <n v="85345"/>
    <s v="West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x v="1"/>
    <s v="EB-13705"/>
    <s v="Ed Braxton"/>
    <x v="1"/>
    <s v="United States"/>
    <x v="70"/>
    <x v="1"/>
    <n v="92105"/>
    <s v="West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x v="1"/>
    <s v="JW-15220"/>
    <s v="Jane Waco"/>
    <x v="1"/>
    <s v="United States"/>
    <x v="80"/>
    <x v="24"/>
    <n v="44107"/>
    <s v="East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x v="1"/>
    <s v="KB-16585"/>
    <s v="Ken Black"/>
    <x v="1"/>
    <s v="United States"/>
    <x v="12"/>
    <x v="5"/>
    <n v="77095"/>
    <s v="Central"/>
    <s v="OFF-PA-10001639"/>
    <x v="1"/>
    <x v="10"/>
    <s v="Xerox 203"/>
    <n v="15.552"/>
    <n v="3"/>
    <n v="0.2"/>
    <n v="5.4432"/>
  </r>
  <r>
    <n v="2046"/>
    <s v="CA-2016-131835"/>
    <x v="19"/>
    <d v="2016-07-21T00:00:00"/>
    <x v="1"/>
    <s v="MC-17590"/>
    <s v="Matt Collister"/>
    <x v="1"/>
    <s v="United States"/>
    <x v="275"/>
    <x v="30"/>
    <n v="8861"/>
    <s v="East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x v="1"/>
    <s v="MC-17590"/>
    <s v="Matt Collister"/>
    <x v="1"/>
    <s v="United States"/>
    <x v="275"/>
    <x v="30"/>
    <n v="8861"/>
    <s v="East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x v="1"/>
    <s v="MC-17590"/>
    <s v="Matt Collister"/>
    <x v="1"/>
    <s v="United States"/>
    <x v="275"/>
    <x v="30"/>
    <n v="8861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x v="2"/>
    <s v="CK-12595"/>
    <s v="Clytie Kelty"/>
    <x v="0"/>
    <s v="United States"/>
    <x v="10"/>
    <x v="9"/>
    <n v="19134"/>
    <s v="East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x v="2"/>
    <s v="CK-12595"/>
    <s v="Clytie Kelty"/>
    <x v="0"/>
    <s v="United States"/>
    <x v="10"/>
    <x v="9"/>
    <n v="19134"/>
    <s v="East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x v="2"/>
    <s v="CK-12595"/>
    <s v="Clytie Kelty"/>
    <x v="0"/>
    <s v="United States"/>
    <x v="10"/>
    <x v="9"/>
    <n v="19134"/>
    <s v="East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x v="2"/>
    <s v="CK-12595"/>
    <s v="Clytie Kelty"/>
    <x v="0"/>
    <s v="United States"/>
    <x v="10"/>
    <x v="9"/>
    <n v="19134"/>
    <s v="East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x v="2"/>
    <s v="CK-12595"/>
    <s v="Clytie Kelty"/>
    <x v="0"/>
    <s v="United States"/>
    <x v="10"/>
    <x v="9"/>
    <n v="19134"/>
    <s v="East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x v="2"/>
    <s v="CK-12595"/>
    <s v="Clytie Kelty"/>
    <x v="0"/>
    <s v="United States"/>
    <x v="10"/>
    <x v="9"/>
    <n v="19134"/>
    <s v="East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x v="1"/>
    <s v="RD-19480"/>
    <s v="Rick Duston"/>
    <x v="0"/>
    <s v="United States"/>
    <x v="102"/>
    <x v="14"/>
    <n v="47374"/>
    <s v="Central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x v="2"/>
    <s v="TP-21130"/>
    <s v="Theone Pippenger"/>
    <x v="0"/>
    <s v="United States"/>
    <x v="66"/>
    <x v="12"/>
    <n v="48227"/>
    <s v="Central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x v="2"/>
    <s v="TP-21130"/>
    <s v="Theone Pippenger"/>
    <x v="0"/>
    <s v="United States"/>
    <x v="66"/>
    <x v="12"/>
    <n v="48227"/>
    <s v="Central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x v="2"/>
    <s v="TP-21130"/>
    <s v="Theone Pippenger"/>
    <x v="0"/>
    <s v="United States"/>
    <x v="66"/>
    <x v="12"/>
    <n v="48227"/>
    <s v="Central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x v="2"/>
    <s v="TP-21130"/>
    <s v="Theone Pippenger"/>
    <x v="0"/>
    <s v="United States"/>
    <x v="66"/>
    <x v="12"/>
    <n v="48227"/>
    <s v="Central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x v="1"/>
    <s v="GG-14650"/>
    <s v="Greg Guthrie"/>
    <x v="1"/>
    <s v="United States"/>
    <x v="1"/>
    <x v="1"/>
    <n v="90049"/>
    <s v="West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x v="1"/>
    <s v="GG-14650"/>
    <s v="Greg Guthrie"/>
    <x v="1"/>
    <s v="United States"/>
    <x v="1"/>
    <x v="1"/>
    <n v="90049"/>
    <s v="West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x v="1"/>
    <s v="GG-14650"/>
    <s v="Greg Guthrie"/>
    <x v="1"/>
    <s v="United States"/>
    <x v="1"/>
    <x v="1"/>
    <n v="90049"/>
    <s v="West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x v="1"/>
    <s v="GG-14650"/>
    <s v="Greg Guthrie"/>
    <x v="1"/>
    <s v="United States"/>
    <x v="1"/>
    <x v="1"/>
    <n v="90049"/>
    <s v="West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x v="1"/>
    <s v="GG-14650"/>
    <s v="Greg Guthrie"/>
    <x v="1"/>
    <s v="United States"/>
    <x v="1"/>
    <x v="1"/>
    <n v="90049"/>
    <s v="West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x v="1"/>
    <s v="GG-14650"/>
    <s v="Greg Guthrie"/>
    <x v="1"/>
    <s v="United States"/>
    <x v="1"/>
    <x v="1"/>
    <n v="90049"/>
    <s v="West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x v="1"/>
    <s v="GG-14650"/>
    <s v="Greg Guthrie"/>
    <x v="1"/>
    <s v="United States"/>
    <x v="1"/>
    <x v="1"/>
    <n v="90049"/>
    <s v="West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x v="1"/>
    <s v="GG-14650"/>
    <s v="Greg Guthrie"/>
    <x v="1"/>
    <s v="United States"/>
    <x v="1"/>
    <x v="1"/>
    <n v="90049"/>
    <s v="West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x v="1"/>
    <s v="GG-14650"/>
    <s v="Greg Guthrie"/>
    <x v="1"/>
    <s v="United States"/>
    <x v="1"/>
    <x v="1"/>
    <n v="90049"/>
    <s v="West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x v="1"/>
    <s v="ZC-21910"/>
    <s v="Zuschuss Carroll"/>
    <x v="0"/>
    <s v="United States"/>
    <x v="225"/>
    <x v="1"/>
    <n v="91767"/>
    <s v="West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x v="1"/>
    <s v="ZC-21910"/>
    <s v="Zuschuss Carroll"/>
    <x v="0"/>
    <s v="United States"/>
    <x v="225"/>
    <x v="1"/>
    <n v="91767"/>
    <s v="West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x v="0"/>
    <s v="CC-12610"/>
    <s v="Corey Catlett"/>
    <x v="1"/>
    <s v="United States"/>
    <x v="10"/>
    <x v="9"/>
    <n v="19134"/>
    <s v="East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x v="1"/>
    <s v="KA-16525"/>
    <s v="Kelly Andreada"/>
    <x v="0"/>
    <s v="United States"/>
    <x v="276"/>
    <x v="1"/>
    <n v="91761"/>
    <s v="West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x v="1"/>
    <s v="TC-20980"/>
    <s v="Tamara Chand"/>
    <x v="1"/>
    <s v="United States"/>
    <x v="4"/>
    <x v="4"/>
    <n v="98105"/>
    <s v="West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x v="0"/>
    <s v="DB-13270"/>
    <s v="Deborah Brumfield"/>
    <x v="2"/>
    <s v="United States"/>
    <x v="71"/>
    <x v="1"/>
    <n v="94513"/>
    <s v="West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x v="0"/>
    <s v="DB-13270"/>
    <s v="Deborah Brumfield"/>
    <x v="2"/>
    <s v="United States"/>
    <x v="71"/>
    <x v="1"/>
    <n v="94513"/>
    <s v="West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x v="1"/>
    <s v="TR-21325"/>
    <s v="Toby Ritter"/>
    <x v="0"/>
    <s v="United States"/>
    <x v="8"/>
    <x v="1"/>
    <n v="94122"/>
    <s v="West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x v="2"/>
    <s v="BF-11080"/>
    <s v="Bart Folk"/>
    <x v="0"/>
    <s v="United States"/>
    <x v="248"/>
    <x v="39"/>
    <n v="21215"/>
    <s v="East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x v="2"/>
    <s v="BF-11080"/>
    <s v="Bart Folk"/>
    <x v="0"/>
    <s v="United States"/>
    <x v="248"/>
    <x v="39"/>
    <n v="21215"/>
    <s v="East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x v="2"/>
    <s v="BF-11080"/>
    <s v="Bart Folk"/>
    <x v="0"/>
    <s v="United States"/>
    <x v="248"/>
    <x v="39"/>
    <n v="21215"/>
    <s v="East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x v="1"/>
    <s v="MS-17365"/>
    <s v="Maribeth Schnelling"/>
    <x v="0"/>
    <s v="United States"/>
    <x v="42"/>
    <x v="16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x v="1"/>
    <s v="MS-17365"/>
    <s v="Maribeth Schnelling"/>
    <x v="0"/>
    <s v="United States"/>
    <x v="42"/>
    <x v="16"/>
    <n v="85023"/>
    <s v="West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x v="1"/>
    <s v="MS-17365"/>
    <s v="Maribeth Schnelling"/>
    <x v="0"/>
    <s v="United States"/>
    <x v="42"/>
    <x v="16"/>
    <n v="85023"/>
    <s v="West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x v="1"/>
    <s v="CK-12595"/>
    <s v="Clytie Kelty"/>
    <x v="0"/>
    <s v="United States"/>
    <x v="1"/>
    <x v="1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x v="1"/>
    <s v="ED-13885"/>
    <s v="Emily Ducich"/>
    <x v="2"/>
    <s v="United States"/>
    <x v="12"/>
    <x v="5"/>
    <n v="77036"/>
    <s v="Central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x v="1"/>
    <s v="IM-15070"/>
    <s v="Irene Maddox"/>
    <x v="0"/>
    <s v="United States"/>
    <x v="20"/>
    <x v="15"/>
    <n v="10009"/>
    <s v="East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x v="1"/>
    <s v="IM-15070"/>
    <s v="Irene Maddox"/>
    <x v="0"/>
    <s v="United States"/>
    <x v="20"/>
    <x v="15"/>
    <n v="10009"/>
    <s v="East"/>
    <s v="OFF-LA-10000248"/>
    <x v="1"/>
    <x v="2"/>
    <s v="Avery 52"/>
    <n v="18.45"/>
    <n v="5"/>
    <n v="0"/>
    <n v="8.6715"/>
  </r>
  <r>
    <n v="2087"/>
    <s v="CA-2016-140501"/>
    <x v="661"/>
    <d v="2016-06-28T00:00:00"/>
    <x v="1"/>
    <s v="IM-15070"/>
    <s v="Irene Maddox"/>
    <x v="0"/>
    <s v="United States"/>
    <x v="20"/>
    <x v="15"/>
    <n v="10009"/>
    <s v="East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x v="1"/>
    <s v="IM-15070"/>
    <s v="Irene Maddox"/>
    <x v="0"/>
    <s v="United States"/>
    <x v="20"/>
    <x v="15"/>
    <n v="10009"/>
    <s v="East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x v="1"/>
    <s v="IM-15070"/>
    <s v="Irene Maddox"/>
    <x v="0"/>
    <s v="United States"/>
    <x v="20"/>
    <x v="15"/>
    <n v="10009"/>
    <s v="East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x v="1"/>
    <s v="MY-17380"/>
    <s v="Maribeth Yedwab"/>
    <x v="1"/>
    <s v="United States"/>
    <x v="277"/>
    <x v="1"/>
    <n v="91730"/>
    <s v="West"/>
    <s v="OFF-LA-10004008"/>
    <x v="1"/>
    <x v="2"/>
    <s v="Avery 507"/>
    <n v="5.76"/>
    <n v="2"/>
    <n v="0"/>
    <n v="2.6496"/>
  </r>
  <r>
    <n v="2091"/>
    <s v="CA-2017-166142"/>
    <x v="663"/>
    <d v="2017-07-19T00:00:00"/>
    <x v="1"/>
    <s v="MM-17260"/>
    <s v="Magdelene Morse"/>
    <x v="0"/>
    <s v="United States"/>
    <x v="40"/>
    <x v="13"/>
    <n v="19805"/>
    <s v="East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x v="1"/>
    <s v="MM-17260"/>
    <s v="Magdelene Morse"/>
    <x v="0"/>
    <s v="United States"/>
    <x v="40"/>
    <x v="13"/>
    <n v="19805"/>
    <s v="East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x v="1"/>
    <s v="MP-17470"/>
    <s v="Mark Packer"/>
    <x v="2"/>
    <s v="United States"/>
    <x v="278"/>
    <x v="11"/>
    <n v="56560"/>
    <s v="Central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x v="0"/>
    <s v="AW-10840"/>
    <s v="Anthony Witt"/>
    <x v="0"/>
    <s v="United States"/>
    <x v="168"/>
    <x v="27"/>
    <n v="87401"/>
    <s v="West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x v="1"/>
    <s v="SF-20065"/>
    <s v="Sandra Flanagan"/>
    <x v="0"/>
    <s v="United States"/>
    <x v="40"/>
    <x v="3"/>
    <n v="28403"/>
    <s v="South"/>
    <s v="OFF-AR-10001177"/>
    <x v="1"/>
    <x v="6"/>
    <s v="Newell 349"/>
    <n v="13.12"/>
    <n v="5"/>
    <n v="0.2"/>
    <n v="1.476"/>
  </r>
  <r>
    <n v="2096"/>
    <s v="US-2016-146570"/>
    <x v="666"/>
    <d v="2016-05-20T00:00:00"/>
    <x v="1"/>
    <s v="SN-20710"/>
    <s v="Steve Nguyen"/>
    <x v="2"/>
    <s v="United States"/>
    <x v="25"/>
    <x v="35"/>
    <n v="39212"/>
    <s v="South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x v="1"/>
    <s v="SN-20710"/>
    <s v="Steve Nguyen"/>
    <x v="2"/>
    <s v="United States"/>
    <x v="25"/>
    <x v="35"/>
    <n v="39212"/>
    <s v="South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x v="1"/>
    <s v="SN-20710"/>
    <s v="Steve Nguyen"/>
    <x v="2"/>
    <s v="United States"/>
    <x v="25"/>
    <x v="35"/>
    <n v="39212"/>
    <s v="South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x v="1"/>
    <s v="RD-19900"/>
    <s v="Ruben Dartt"/>
    <x v="0"/>
    <s v="United States"/>
    <x v="32"/>
    <x v="21"/>
    <n v="97206"/>
    <s v="West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x v="1"/>
    <s v="RD-19900"/>
    <s v="Ruben Dartt"/>
    <x v="0"/>
    <s v="United States"/>
    <x v="32"/>
    <x v="21"/>
    <n v="97206"/>
    <s v="West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x v="1"/>
    <s v="KT-16480"/>
    <s v="Kean Thornton"/>
    <x v="0"/>
    <s v="United States"/>
    <x v="60"/>
    <x v="22"/>
    <n v="80219"/>
    <s v="West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x v="1"/>
    <s v="KT-16480"/>
    <s v="Kean Thornton"/>
    <x v="0"/>
    <s v="United States"/>
    <x v="60"/>
    <x v="22"/>
    <n v="80219"/>
    <s v="West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x v="3"/>
    <s v="AH-10120"/>
    <s v="Adrian Hane"/>
    <x v="2"/>
    <s v="United States"/>
    <x v="93"/>
    <x v="16"/>
    <n v="85705"/>
    <s v="West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x v="0"/>
    <s v="BM-11650"/>
    <s v="Brian Moss"/>
    <x v="1"/>
    <s v="United States"/>
    <x v="20"/>
    <x v="15"/>
    <n v="10009"/>
    <s v="East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x v="0"/>
    <s v="BM-11650"/>
    <s v="Brian Moss"/>
    <x v="1"/>
    <s v="United States"/>
    <x v="20"/>
    <x v="15"/>
    <n v="10009"/>
    <s v="East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x v="1"/>
    <s v="BW-11200"/>
    <s v="Ben Wallace"/>
    <x v="0"/>
    <s v="United States"/>
    <x v="199"/>
    <x v="2"/>
    <n v="33437"/>
    <s v="South"/>
    <s v="OFF-PA-10004888"/>
    <x v="1"/>
    <x v="10"/>
    <s v="Xerox 217"/>
    <n v="15.552"/>
    <n v="3"/>
    <n v="0.2"/>
    <n v="5.4432"/>
  </r>
  <r>
    <n v="2107"/>
    <s v="US-2014-152723"/>
    <x v="467"/>
    <d v="2014-09-26T00:00:00"/>
    <x v="3"/>
    <s v="HG-14965"/>
    <s v="Henry Goldwyn"/>
    <x v="1"/>
    <s v="United States"/>
    <x v="279"/>
    <x v="5"/>
    <n v="75150"/>
    <s v="Central"/>
    <s v="OFF-BI-10003460"/>
    <x v="1"/>
    <x v="8"/>
    <s v="Acco 3-Hole Punch"/>
    <n v="0.876"/>
    <n v="1"/>
    <n v="0.8"/>
    <n v="-1.4016"/>
  </r>
  <r>
    <n v="2108"/>
    <s v="CA-2015-164882"/>
    <x v="89"/>
    <d v="2015-10-31T00:00:00"/>
    <x v="3"/>
    <s v="SG-20080"/>
    <s v="Sandra Glassco"/>
    <x v="0"/>
    <s v="United States"/>
    <x v="56"/>
    <x v="1"/>
    <n v="92374"/>
    <s v="West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x v="3"/>
    <s v="SG-20080"/>
    <s v="Sandra Glassco"/>
    <x v="0"/>
    <s v="United States"/>
    <x v="56"/>
    <x v="1"/>
    <n v="92374"/>
    <s v="West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x v="3"/>
    <s v="SG-20080"/>
    <s v="Sandra Glassco"/>
    <x v="0"/>
    <s v="United States"/>
    <x v="56"/>
    <x v="1"/>
    <n v="92374"/>
    <s v="West"/>
    <s v="OFF-AR-10004272"/>
    <x v="1"/>
    <x v="6"/>
    <s v="Newell 308"/>
    <n v="5.04"/>
    <n v="3"/>
    <n v="0"/>
    <n v="1.26"/>
  </r>
  <r>
    <n v="2111"/>
    <s v="CA-2015-164882"/>
    <x v="89"/>
    <d v="2015-10-31T00:00:00"/>
    <x v="3"/>
    <s v="SG-20080"/>
    <s v="Sandra Glassco"/>
    <x v="0"/>
    <s v="United States"/>
    <x v="56"/>
    <x v="1"/>
    <n v="92374"/>
    <s v="West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x v="3"/>
    <s v="SG-20080"/>
    <s v="Sandra Glassco"/>
    <x v="0"/>
    <s v="United States"/>
    <x v="56"/>
    <x v="1"/>
    <n v="92374"/>
    <s v="West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x v="3"/>
    <s v="SG-20080"/>
    <s v="Sandra Glassco"/>
    <x v="0"/>
    <s v="United States"/>
    <x v="56"/>
    <x v="1"/>
    <n v="92374"/>
    <s v="West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x v="3"/>
    <s v="SG-20080"/>
    <s v="Sandra Glassco"/>
    <x v="0"/>
    <s v="United States"/>
    <x v="56"/>
    <x v="1"/>
    <n v="92374"/>
    <s v="West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x v="3"/>
    <s v="SG-20080"/>
    <s v="Sandra Glassco"/>
    <x v="0"/>
    <s v="United States"/>
    <x v="56"/>
    <x v="1"/>
    <n v="92374"/>
    <s v="West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x v="3"/>
    <s v="SG-20080"/>
    <s v="Sandra Glassco"/>
    <x v="0"/>
    <s v="United States"/>
    <x v="56"/>
    <x v="1"/>
    <n v="92374"/>
    <s v="West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x v="0"/>
    <s v="RK-19300"/>
    <s v="Ralph Kennedy"/>
    <x v="0"/>
    <s v="United States"/>
    <x v="30"/>
    <x v="15"/>
    <n v="14609"/>
    <s v="East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x v="1"/>
    <s v="SW-20245"/>
    <s v="Scot Wooten"/>
    <x v="0"/>
    <s v="United States"/>
    <x v="280"/>
    <x v="1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x v="2"/>
    <s v="RW-19630"/>
    <s v="Rob Williams"/>
    <x v="1"/>
    <s v="United States"/>
    <x v="4"/>
    <x v="4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x v="2"/>
    <s v="RW-19630"/>
    <s v="Rob Williams"/>
    <x v="1"/>
    <s v="United States"/>
    <x v="4"/>
    <x v="4"/>
    <n v="98105"/>
    <s v="West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x v="1"/>
    <s v="TS-21085"/>
    <s v="Thais Sissman"/>
    <x v="0"/>
    <s v="United States"/>
    <x v="281"/>
    <x v="2"/>
    <n v="32174"/>
    <s v="South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x v="2"/>
    <s v="JB-15400"/>
    <s v="Jennifer Braxton"/>
    <x v="1"/>
    <s v="United States"/>
    <x v="282"/>
    <x v="1"/>
    <n v="94086"/>
    <s v="West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x v="0"/>
    <s v="EH-14005"/>
    <s v="Erica Hernandez"/>
    <x v="2"/>
    <s v="United States"/>
    <x v="190"/>
    <x v="12"/>
    <n v="48911"/>
    <s v="Central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x v="0"/>
    <s v="EH-14005"/>
    <s v="Erica Hernandez"/>
    <x v="2"/>
    <s v="United States"/>
    <x v="190"/>
    <x v="12"/>
    <n v="48911"/>
    <s v="Central"/>
    <s v="OFF-LA-10000134"/>
    <x v="1"/>
    <x v="2"/>
    <s v="Avery 511"/>
    <n v="27.72"/>
    <n v="9"/>
    <n v="0"/>
    <n v="13.3056"/>
  </r>
  <r>
    <n v="2125"/>
    <s v="CA-2017-144862"/>
    <x v="96"/>
    <d v="2017-12-05T00:00:00"/>
    <x v="1"/>
    <s v="EH-14005"/>
    <s v="Erica Hernandez"/>
    <x v="2"/>
    <s v="United States"/>
    <x v="10"/>
    <x v="9"/>
    <n v="19143"/>
    <s v="East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x v="1"/>
    <s v="EH-14005"/>
    <s v="Erica Hernandez"/>
    <x v="2"/>
    <s v="United States"/>
    <x v="10"/>
    <x v="9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x v="1"/>
    <s v="BS-11665"/>
    <s v="Brian Stugart"/>
    <x v="0"/>
    <s v="United States"/>
    <x v="10"/>
    <x v="9"/>
    <n v="19143"/>
    <s v="East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x v="1"/>
    <s v="JK-16120"/>
    <s v="Julie Kriz"/>
    <x v="2"/>
    <s v="United States"/>
    <x v="10"/>
    <x v="9"/>
    <n v="19134"/>
    <s v="East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x v="1"/>
    <s v="JK-16120"/>
    <s v="Julie Kriz"/>
    <x v="2"/>
    <s v="United States"/>
    <x v="10"/>
    <x v="9"/>
    <n v="19134"/>
    <s v="East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x v="0"/>
    <s v="RF-19345"/>
    <s v="Randy Ferguson"/>
    <x v="1"/>
    <s v="United States"/>
    <x v="18"/>
    <x v="38"/>
    <n v="3820"/>
    <s v="East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x v="0"/>
    <s v="RF-19345"/>
    <s v="Randy Ferguson"/>
    <x v="1"/>
    <s v="United States"/>
    <x v="18"/>
    <x v="38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x v="0"/>
    <s v="RF-19345"/>
    <s v="Randy Ferguson"/>
    <x v="1"/>
    <s v="United States"/>
    <x v="18"/>
    <x v="38"/>
    <n v="3820"/>
    <s v="East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x v="1"/>
    <s v="DL-12865"/>
    <s v="Dan Lawera"/>
    <x v="0"/>
    <s v="United States"/>
    <x v="20"/>
    <x v="15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x v="1"/>
    <s v="WB-21850"/>
    <s v="William Brown"/>
    <x v="0"/>
    <s v="United States"/>
    <x v="10"/>
    <x v="9"/>
    <n v="19134"/>
    <s v="East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x v="1"/>
    <s v="WB-21850"/>
    <s v="William Brown"/>
    <x v="0"/>
    <s v="United States"/>
    <x v="10"/>
    <x v="9"/>
    <n v="19134"/>
    <s v="East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x v="1"/>
    <s v="WB-21850"/>
    <s v="William Brown"/>
    <x v="0"/>
    <s v="United States"/>
    <x v="10"/>
    <x v="9"/>
    <n v="19134"/>
    <s v="East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x v="1"/>
    <s v="TB-21625"/>
    <s v="Trudy Brown"/>
    <x v="0"/>
    <s v="United States"/>
    <x v="55"/>
    <x v="5"/>
    <n v="75051"/>
    <s v="Central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x v="1"/>
    <s v="TB-21625"/>
    <s v="Trudy Brown"/>
    <x v="0"/>
    <s v="United States"/>
    <x v="55"/>
    <x v="5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x v="3"/>
    <s v="CB-12415"/>
    <s v="Christy Brittain"/>
    <x v="0"/>
    <s v="United States"/>
    <x v="20"/>
    <x v="15"/>
    <n v="10009"/>
    <s v="East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x v="1"/>
    <s v="GT-14635"/>
    <s v="Grant Thornton"/>
    <x v="1"/>
    <s v="United States"/>
    <x v="85"/>
    <x v="15"/>
    <n v="11561"/>
    <s v="East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x v="1"/>
    <s v="GT-14635"/>
    <s v="Grant Thornton"/>
    <x v="1"/>
    <s v="United States"/>
    <x v="85"/>
    <x v="15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x v="1"/>
    <s v="GT-14635"/>
    <s v="Grant Thornton"/>
    <x v="1"/>
    <s v="United States"/>
    <x v="85"/>
    <x v="15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x v="1"/>
    <s v="DK-13225"/>
    <s v="Dean Katz"/>
    <x v="1"/>
    <s v="United States"/>
    <x v="10"/>
    <x v="9"/>
    <n v="19140"/>
    <s v="East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x v="1"/>
    <s v="DK-13225"/>
    <s v="Dean Katz"/>
    <x v="1"/>
    <s v="United States"/>
    <x v="10"/>
    <x v="9"/>
    <n v="19140"/>
    <s v="East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x v="1"/>
    <s v="DK-13225"/>
    <s v="Dean Katz"/>
    <x v="1"/>
    <s v="United States"/>
    <x v="10"/>
    <x v="9"/>
    <n v="19140"/>
    <s v="East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x v="1"/>
    <s v="TS-21160"/>
    <s v="Theresa Swint"/>
    <x v="1"/>
    <s v="United States"/>
    <x v="283"/>
    <x v="9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x v="1"/>
    <s v="TS-21160"/>
    <s v="Theresa Swint"/>
    <x v="1"/>
    <s v="United States"/>
    <x v="283"/>
    <x v="9"/>
    <n v="17403"/>
    <s v="East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x v="1"/>
    <s v="TS-21160"/>
    <s v="Theresa Swint"/>
    <x v="1"/>
    <s v="United States"/>
    <x v="283"/>
    <x v="9"/>
    <n v="17403"/>
    <s v="East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x v="1"/>
    <s v="WB-21850"/>
    <s v="William Brown"/>
    <x v="0"/>
    <s v="United States"/>
    <x v="3"/>
    <x v="1"/>
    <n v="94521"/>
    <s v="West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x v="1"/>
    <s v="DO-13435"/>
    <s v="Denny Ordway"/>
    <x v="0"/>
    <s v="United States"/>
    <x v="20"/>
    <x v="15"/>
    <n v="10035"/>
    <s v="East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x v="1"/>
    <s v="AF-10870"/>
    <s v="Art Ferguson"/>
    <x v="0"/>
    <s v="United States"/>
    <x v="284"/>
    <x v="5"/>
    <n v="77840"/>
    <s v="Central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x v="0"/>
    <s v="RB-19435"/>
    <s v="Richard Bierner"/>
    <x v="0"/>
    <s v="United States"/>
    <x v="285"/>
    <x v="25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x v="1"/>
    <s v="AR-10540"/>
    <s v="Andy Reiter"/>
    <x v="0"/>
    <s v="United States"/>
    <x v="94"/>
    <x v="31"/>
    <n v="2169"/>
    <s v="East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x v="1"/>
    <s v="DR-12880"/>
    <s v="Dan Reichenbach"/>
    <x v="1"/>
    <s v="United States"/>
    <x v="20"/>
    <x v="15"/>
    <n v="10009"/>
    <s v="East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x v="1"/>
    <s v="BF-11170"/>
    <s v="Ben Ferrer"/>
    <x v="2"/>
    <s v="United States"/>
    <x v="61"/>
    <x v="5"/>
    <n v="75081"/>
    <s v="Central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x v="0"/>
    <s v="LB-16735"/>
    <s v="Larry Blacks"/>
    <x v="0"/>
    <s v="United States"/>
    <x v="1"/>
    <x v="1"/>
    <n v="90032"/>
    <s v="West"/>
    <s v="OFF-FA-10000624"/>
    <x v="1"/>
    <x v="13"/>
    <s v="OIC Binder Clips"/>
    <n v="21.48"/>
    <n v="6"/>
    <n v="0"/>
    <n v="10.74"/>
  </r>
  <r>
    <n v="2157"/>
    <s v="CA-2014-124646"/>
    <x v="169"/>
    <d v="2014-06-24T00:00:00"/>
    <x v="2"/>
    <s v="DV-13465"/>
    <s v="Dianna Vittorini"/>
    <x v="0"/>
    <s v="United States"/>
    <x v="31"/>
    <x v="11"/>
    <n v="55407"/>
    <s v="Central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x v="2"/>
    <s v="DV-13465"/>
    <s v="Dianna Vittorini"/>
    <x v="0"/>
    <s v="United States"/>
    <x v="31"/>
    <x v="11"/>
    <n v="55407"/>
    <s v="Central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x v="1"/>
    <s v="NK-18490"/>
    <s v="Neil Knudson"/>
    <x v="2"/>
    <s v="United States"/>
    <x v="207"/>
    <x v="2"/>
    <n v="32725"/>
    <s v="South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x v="1"/>
    <s v="CS-11950"/>
    <s v="Carlos Soltero"/>
    <x v="0"/>
    <s v="United States"/>
    <x v="22"/>
    <x v="10"/>
    <n v="60610"/>
    <s v="Central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x v="3"/>
    <s v="LH-17155"/>
    <s v="Logan Haushalter"/>
    <x v="0"/>
    <s v="United States"/>
    <x v="74"/>
    <x v="24"/>
    <n v="45231"/>
    <s v="East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x v="1"/>
    <s v="DW-13480"/>
    <s v="Dianna Wilson"/>
    <x v="2"/>
    <s v="United States"/>
    <x v="182"/>
    <x v="1"/>
    <n v="94601"/>
    <s v="West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x v="1"/>
    <s v="KF-16285"/>
    <s v="Karen Ferguson"/>
    <x v="2"/>
    <s v="United States"/>
    <x v="286"/>
    <x v="1"/>
    <n v="95336"/>
    <s v="West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x v="1"/>
    <s v="HA-14920"/>
    <s v="Helen Andreada"/>
    <x v="0"/>
    <s v="United States"/>
    <x v="128"/>
    <x v="5"/>
    <n v="78041"/>
    <s v="Central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x v="1"/>
    <s v="HA-14920"/>
    <s v="Helen Andreada"/>
    <x v="0"/>
    <s v="United States"/>
    <x v="128"/>
    <x v="5"/>
    <n v="78041"/>
    <s v="Central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x v="1"/>
    <s v="HA-14920"/>
    <s v="Helen Andreada"/>
    <x v="0"/>
    <s v="United States"/>
    <x v="128"/>
    <x v="5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x v="1"/>
    <s v="HA-14920"/>
    <s v="Helen Andreada"/>
    <x v="0"/>
    <s v="United States"/>
    <x v="128"/>
    <x v="5"/>
    <n v="78041"/>
    <s v="Central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x v="1"/>
    <s v="HA-14920"/>
    <s v="Helen Andreada"/>
    <x v="0"/>
    <s v="United States"/>
    <x v="128"/>
    <x v="5"/>
    <n v="78041"/>
    <s v="Central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x v="0"/>
    <s v="JH-15820"/>
    <s v="John Huston"/>
    <x v="0"/>
    <s v="United States"/>
    <x v="239"/>
    <x v="24"/>
    <n v="44240"/>
    <s v="East"/>
    <s v="OFF-AR-10004078"/>
    <x v="1"/>
    <x v="6"/>
    <s v="Newell 312"/>
    <n v="14.016"/>
    <n v="3"/>
    <n v="0.2"/>
    <n v="1.752"/>
  </r>
  <r>
    <n v="2170"/>
    <s v="CA-2017-117870"/>
    <x v="678"/>
    <d v="2017-01-30T00:00:00"/>
    <x v="0"/>
    <s v="JH-15820"/>
    <s v="John Huston"/>
    <x v="0"/>
    <s v="United States"/>
    <x v="239"/>
    <x v="24"/>
    <n v="44240"/>
    <s v="East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x v="0"/>
    <s v="JH-15820"/>
    <s v="John Huston"/>
    <x v="0"/>
    <s v="United States"/>
    <x v="239"/>
    <x v="24"/>
    <n v="44240"/>
    <s v="East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x v="1"/>
    <s v="LC-16930"/>
    <s v="Linda Cazamias"/>
    <x v="1"/>
    <s v="United States"/>
    <x v="287"/>
    <x v="5"/>
    <n v="76903"/>
    <s v="Central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x v="2"/>
    <s v="IL-15100"/>
    <s v="Ivan Liston"/>
    <x v="0"/>
    <s v="United States"/>
    <x v="8"/>
    <x v="1"/>
    <n v="94122"/>
    <s v="West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x v="1"/>
    <s v="LS-16975"/>
    <s v="Lindsay Shagiari"/>
    <x v="2"/>
    <s v="United States"/>
    <x v="12"/>
    <x v="5"/>
    <n v="77070"/>
    <s v="Central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x v="0"/>
    <s v="CC-12610"/>
    <s v="Corey Catlett"/>
    <x v="1"/>
    <s v="United States"/>
    <x v="12"/>
    <x v="5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x v="1"/>
    <s v="PB-18805"/>
    <s v="Patrick Bzostek"/>
    <x v="2"/>
    <s v="United States"/>
    <x v="288"/>
    <x v="7"/>
    <n v="84106"/>
    <s v="West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x v="1"/>
    <s v="PB-18805"/>
    <s v="Patrick Bzostek"/>
    <x v="2"/>
    <s v="United States"/>
    <x v="288"/>
    <x v="7"/>
    <n v="84106"/>
    <s v="West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x v="1"/>
    <s v="PB-18805"/>
    <s v="Patrick Bzostek"/>
    <x v="2"/>
    <s v="United States"/>
    <x v="288"/>
    <x v="7"/>
    <n v="84106"/>
    <s v="West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x v="1"/>
    <s v="PB-18805"/>
    <s v="Patrick Bzostek"/>
    <x v="2"/>
    <s v="United States"/>
    <x v="288"/>
    <x v="7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x v="1"/>
    <s v="CJ-12010"/>
    <s v="Caroline Jumper"/>
    <x v="0"/>
    <s v="United States"/>
    <x v="20"/>
    <x v="15"/>
    <n v="10009"/>
    <s v="East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x v="1"/>
    <s v="CJ-12010"/>
    <s v="Caroline Jumper"/>
    <x v="0"/>
    <s v="United States"/>
    <x v="20"/>
    <x v="15"/>
    <n v="10009"/>
    <s v="East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x v="1"/>
    <s v="CJ-12010"/>
    <s v="Caroline Jumper"/>
    <x v="0"/>
    <s v="United States"/>
    <x v="20"/>
    <x v="15"/>
    <n v="10009"/>
    <s v="East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x v="1"/>
    <s v="CJ-12010"/>
    <s v="Caroline Jumper"/>
    <x v="0"/>
    <s v="United States"/>
    <x v="20"/>
    <x v="15"/>
    <n v="10009"/>
    <s v="East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x v="1"/>
    <s v="CJ-12010"/>
    <s v="Caroline Jumper"/>
    <x v="0"/>
    <s v="United States"/>
    <x v="20"/>
    <x v="15"/>
    <n v="10009"/>
    <s v="East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x v="1"/>
    <s v="CJ-12010"/>
    <s v="Caroline Jumper"/>
    <x v="0"/>
    <s v="United States"/>
    <x v="20"/>
    <x v="15"/>
    <n v="10009"/>
    <s v="East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x v="0"/>
    <s v="HK-14890"/>
    <s v="Heather Kirkland"/>
    <x v="1"/>
    <s v="United States"/>
    <x v="162"/>
    <x v="1"/>
    <n v="93905"/>
    <s v="West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x v="3"/>
    <s v="RH-19600"/>
    <s v="Rob Haberlin"/>
    <x v="0"/>
    <s v="United States"/>
    <x v="114"/>
    <x v="19"/>
    <n v="35810"/>
    <s v="South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x v="1"/>
    <s v="IL-15100"/>
    <s v="Ivan Liston"/>
    <x v="0"/>
    <s v="United States"/>
    <x v="38"/>
    <x v="14"/>
    <n v="47201"/>
    <s v="Central"/>
    <s v="OFF-EN-10003134"/>
    <x v="1"/>
    <x v="12"/>
    <s v="Staple envelope"/>
    <n v="70.08"/>
    <n v="6"/>
    <n v="0"/>
    <n v="35.04"/>
  </r>
  <r>
    <n v="2189"/>
    <s v="CA-2017-143063"/>
    <x v="682"/>
    <d v="2017-08-15T00:00:00"/>
    <x v="1"/>
    <s v="IL-15100"/>
    <s v="Ivan Liston"/>
    <x v="0"/>
    <s v="United States"/>
    <x v="38"/>
    <x v="14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x v="1"/>
    <s v="IL-15100"/>
    <s v="Ivan Liston"/>
    <x v="0"/>
    <s v="United States"/>
    <x v="38"/>
    <x v="14"/>
    <n v="47201"/>
    <s v="Central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x v="1"/>
    <s v="AS-10240"/>
    <s v="Alan Shonely"/>
    <x v="0"/>
    <s v="United States"/>
    <x v="1"/>
    <x v="1"/>
    <n v="90049"/>
    <s v="West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x v="1"/>
    <s v="AP-10915"/>
    <s v="Arthur Prichep"/>
    <x v="0"/>
    <s v="United States"/>
    <x v="4"/>
    <x v="4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x v="1"/>
    <s v="AP-10915"/>
    <s v="Arthur Prichep"/>
    <x v="0"/>
    <s v="United States"/>
    <x v="4"/>
    <x v="4"/>
    <n v="98105"/>
    <s v="West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x v="1"/>
    <s v="AP-10915"/>
    <s v="Arthur Prichep"/>
    <x v="0"/>
    <s v="United States"/>
    <x v="4"/>
    <x v="4"/>
    <n v="98105"/>
    <s v="West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x v="1"/>
    <s v="AP-10915"/>
    <s v="Arthur Prichep"/>
    <x v="0"/>
    <s v="United States"/>
    <x v="4"/>
    <x v="4"/>
    <n v="98105"/>
    <s v="West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x v="1"/>
    <s v="AP-10915"/>
    <s v="Arthur Prichep"/>
    <x v="0"/>
    <s v="United States"/>
    <x v="4"/>
    <x v="4"/>
    <n v="98105"/>
    <s v="West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x v="1"/>
    <s v="AG-10390"/>
    <s v="Allen Goldenen"/>
    <x v="0"/>
    <s v="United States"/>
    <x v="289"/>
    <x v="18"/>
    <n v="37918"/>
    <s v="South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x v="1"/>
    <s v="BF-11080"/>
    <s v="Bart Folk"/>
    <x v="0"/>
    <s v="United States"/>
    <x v="122"/>
    <x v="19"/>
    <n v="36116"/>
    <s v="South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x v="1"/>
    <s v="CK-12205"/>
    <s v="Chloris Kastensmidt"/>
    <x v="0"/>
    <s v="United States"/>
    <x v="10"/>
    <x v="9"/>
    <n v="19120"/>
    <s v="East"/>
    <s v="OFF-PA-10003177"/>
    <x v="1"/>
    <x v="10"/>
    <s v="Xerox 1999"/>
    <n v="15.552"/>
    <n v="3"/>
    <n v="0.2"/>
    <n v="5.4432"/>
  </r>
  <r>
    <n v="2200"/>
    <s v="CA-2015-135363"/>
    <x v="262"/>
    <d v="2015-04-02T00:00:00"/>
    <x v="1"/>
    <s v="CK-12205"/>
    <s v="Chloris Kastensmidt"/>
    <x v="0"/>
    <s v="United States"/>
    <x v="10"/>
    <x v="9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x v="1"/>
    <s v="LT-17110"/>
    <s v="Liz Thompson"/>
    <x v="0"/>
    <s v="United States"/>
    <x v="290"/>
    <x v="36"/>
    <n v="72209"/>
    <s v="South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x v="1"/>
    <s v="LT-17110"/>
    <s v="Liz Thompson"/>
    <x v="0"/>
    <s v="United States"/>
    <x v="290"/>
    <x v="36"/>
    <n v="72209"/>
    <s v="South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x v="1"/>
    <s v="BT-11305"/>
    <s v="Beth Thompson"/>
    <x v="2"/>
    <s v="United States"/>
    <x v="4"/>
    <x v="4"/>
    <n v="98103"/>
    <s v="West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x v="1"/>
    <s v="BT-11305"/>
    <s v="Beth Thompson"/>
    <x v="2"/>
    <s v="United States"/>
    <x v="4"/>
    <x v="4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x v="1"/>
    <s v="SC-20725"/>
    <s v="Steven Cartwright"/>
    <x v="0"/>
    <s v="United States"/>
    <x v="152"/>
    <x v="9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x v="0"/>
    <s v="CG-12040"/>
    <s v="Catherine Glotzbach"/>
    <x v="2"/>
    <s v="United States"/>
    <x v="39"/>
    <x v="18"/>
    <n v="37620"/>
    <s v="South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x v="1"/>
    <s v="AW-10930"/>
    <s v="Arthur Wiediger"/>
    <x v="2"/>
    <s v="United States"/>
    <x v="34"/>
    <x v="10"/>
    <n v="60505"/>
    <s v="Central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x v="1"/>
    <s v="AW-10930"/>
    <s v="Arthur Wiediger"/>
    <x v="2"/>
    <s v="United States"/>
    <x v="34"/>
    <x v="10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x v="1"/>
    <s v="RB-19705"/>
    <s v="Roger Barcio"/>
    <x v="2"/>
    <s v="United States"/>
    <x v="20"/>
    <x v="15"/>
    <n v="10009"/>
    <s v="East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x v="0"/>
    <s v="ML-17410"/>
    <s v="Maris LaWare"/>
    <x v="0"/>
    <s v="United States"/>
    <x v="54"/>
    <x v="29"/>
    <n v="6824"/>
    <s v="East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x v="0"/>
    <s v="ML-17410"/>
    <s v="Maris LaWare"/>
    <x v="0"/>
    <s v="United States"/>
    <x v="54"/>
    <x v="29"/>
    <n v="6824"/>
    <s v="East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x v="2"/>
    <s v="VB-21745"/>
    <s v="Victoria Brennan"/>
    <x v="1"/>
    <s v="United States"/>
    <x v="291"/>
    <x v="12"/>
    <n v="48146"/>
    <s v="Central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x v="1"/>
    <s v="SW-20275"/>
    <s v="Scott Williamson"/>
    <x v="0"/>
    <s v="United States"/>
    <x v="20"/>
    <x v="15"/>
    <n v="10035"/>
    <s v="East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x v="2"/>
    <s v="NS-18505"/>
    <s v="Neola Schneider"/>
    <x v="0"/>
    <s v="United States"/>
    <x v="49"/>
    <x v="1"/>
    <n v="95123"/>
    <s v="West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x v="2"/>
    <s v="NS-18505"/>
    <s v="Neola Schneider"/>
    <x v="0"/>
    <s v="United States"/>
    <x v="49"/>
    <x v="1"/>
    <n v="95123"/>
    <s v="West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x v="2"/>
    <s v="NS-18505"/>
    <s v="Neola Schneider"/>
    <x v="0"/>
    <s v="United States"/>
    <x v="49"/>
    <x v="1"/>
    <n v="95123"/>
    <s v="West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x v="2"/>
    <s v="NS-18505"/>
    <s v="Neola Schneider"/>
    <x v="0"/>
    <s v="United States"/>
    <x v="49"/>
    <x v="1"/>
    <n v="95123"/>
    <s v="West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x v="1"/>
    <s v="DB-13555"/>
    <s v="Dorothy Badders"/>
    <x v="1"/>
    <s v="United States"/>
    <x v="108"/>
    <x v="2"/>
    <n v="32216"/>
    <s v="South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x v="1"/>
    <s v="MH-17620"/>
    <s v="Matt Hagelstein"/>
    <x v="1"/>
    <s v="United States"/>
    <x v="8"/>
    <x v="1"/>
    <n v="94110"/>
    <s v="West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x v="1"/>
    <s v="MH-17620"/>
    <s v="Matt Hagelstein"/>
    <x v="1"/>
    <s v="United States"/>
    <x v="8"/>
    <x v="1"/>
    <n v="94110"/>
    <s v="West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x v="1"/>
    <s v="MH-17620"/>
    <s v="Matt Hagelstein"/>
    <x v="1"/>
    <s v="United States"/>
    <x v="8"/>
    <x v="1"/>
    <n v="94110"/>
    <s v="West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x v="3"/>
    <s v="DK-13375"/>
    <s v="Dennis Kane"/>
    <x v="0"/>
    <s v="United States"/>
    <x v="292"/>
    <x v="24"/>
    <n v="43302"/>
    <s v="East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x v="3"/>
    <s v="DK-13375"/>
    <s v="Dennis Kane"/>
    <x v="0"/>
    <s v="United States"/>
    <x v="292"/>
    <x v="24"/>
    <n v="43302"/>
    <s v="East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x v="3"/>
    <s v="DK-13375"/>
    <s v="Dennis Kane"/>
    <x v="0"/>
    <s v="United States"/>
    <x v="292"/>
    <x v="24"/>
    <n v="43302"/>
    <s v="East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x v="1"/>
    <s v="EA-14035"/>
    <s v="Erin Ashbrook"/>
    <x v="1"/>
    <s v="United States"/>
    <x v="10"/>
    <x v="9"/>
    <n v="19134"/>
    <s v="East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x v="0"/>
    <s v="BT-11440"/>
    <s v="Bobby Trafton"/>
    <x v="0"/>
    <s v="United States"/>
    <x v="293"/>
    <x v="22"/>
    <n v="80122"/>
    <s v="West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x v="1"/>
    <s v="LA-16780"/>
    <s v="Laura Armstrong"/>
    <x v="1"/>
    <s v="United States"/>
    <x v="89"/>
    <x v="5"/>
    <n v="78745"/>
    <s v="Central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x v="1"/>
    <s v="LA-16780"/>
    <s v="Laura Armstrong"/>
    <x v="1"/>
    <s v="United States"/>
    <x v="89"/>
    <x v="5"/>
    <n v="78745"/>
    <s v="Central"/>
    <s v="TEC-PH-10002496"/>
    <x v="2"/>
    <x v="7"/>
    <s v="Cisco SPA301"/>
    <n v="124.792"/>
    <n v="1"/>
    <n v="0.2"/>
    <n v="15.599"/>
  </r>
  <r>
    <n v="2229"/>
    <s v="CA-2016-139157"/>
    <x v="393"/>
    <d v="2016-10-05T00:00:00"/>
    <x v="1"/>
    <s v="GM-14680"/>
    <s v="Greg Matthias"/>
    <x v="0"/>
    <s v="United States"/>
    <x v="20"/>
    <x v="15"/>
    <n v="10024"/>
    <s v="East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x v="1"/>
    <s v="AA-10315"/>
    <s v="Alex Avila"/>
    <x v="0"/>
    <s v="United States"/>
    <x v="8"/>
    <x v="1"/>
    <n v="94122"/>
    <s v="West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x v="1"/>
    <s v="AA-10315"/>
    <s v="Alex Avila"/>
    <x v="0"/>
    <s v="United States"/>
    <x v="8"/>
    <x v="1"/>
    <n v="94122"/>
    <s v="West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x v="1"/>
    <s v="DB-13405"/>
    <s v="Denny Blanton"/>
    <x v="0"/>
    <s v="United States"/>
    <x v="189"/>
    <x v="14"/>
    <n v="46350"/>
    <s v="Central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x v="1"/>
    <s v="JH-15820"/>
    <s v="John Huston"/>
    <x v="0"/>
    <s v="United States"/>
    <x v="22"/>
    <x v="10"/>
    <n v="60610"/>
    <s v="Central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x v="0"/>
    <s v="DJ-13630"/>
    <s v="Doug Jacobs"/>
    <x v="0"/>
    <s v="United States"/>
    <x v="32"/>
    <x v="21"/>
    <n v="97206"/>
    <s v="West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x v="1"/>
    <s v="QJ-19255"/>
    <s v="Quincy Jones"/>
    <x v="1"/>
    <s v="United States"/>
    <x v="140"/>
    <x v="42"/>
    <n v="5408"/>
    <s v="East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x v="0"/>
    <s v="CT-11995"/>
    <s v="Carol Triggs"/>
    <x v="0"/>
    <s v="United States"/>
    <x v="245"/>
    <x v="14"/>
    <n v="46203"/>
    <s v="Central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x v="0"/>
    <s v="CT-11995"/>
    <s v="Carol Triggs"/>
    <x v="0"/>
    <s v="United States"/>
    <x v="245"/>
    <x v="14"/>
    <n v="46203"/>
    <s v="Central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x v="1"/>
    <s v="RH-19510"/>
    <s v="Rick Huthwaite"/>
    <x v="2"/>
    <s v="United States"/>
    <x v="212"/>
    <x v="7"/>
    <n v="84604"/>
    <s v="West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x v="1"/>
    <s v="SJ-20125"/>
    <s v="Sanjit Jacobs"/>
    <x v="2"/>
    <s v="United States"/>
    <x v="22"/>
    <x v="10"/>
    <n v="60610"/>
    <s v="Central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x v="0"/>
    <s v="TG-21310"/>
    <s v="Toby Gnade"/>
    <x v="0"/>
    <s v="United States"/>
    <x v="1"/>
    <x v="1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x v="0"/>
    <s v="TG-21310"/>
    <s v="Toby Gnade"/>
    <x v="0"/>
    <s v="United States"/>
    <x v="1"/>
    <x v="1"/>
    <n v="90049"/>
    <s v="West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x v="1"/>
    <s v="CT-11995"/>
    <s v="Carol Triggs"/>
    <x v="0"/>
    <s v="United States"/>
    <x v="10"/>
    <x v="9"/>
    <n v="19134"/>
    <s v="East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x v="1"/>
    <s v="BF-11005"/>
    <s v="Barry Franz"/>
    <x v="2"/>
    <s v="United States"/>
    <x v="45"/>
    <x v="1"/>
    <n v="91104"/>
    <s v="West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x v="1"/>
    <s v="BF-11005"/>
    <s v="Barry Franz"/>
    <x v="2"/>
    <s v="United States"/>
    <x v="45"/>
    <x v="1"/>
    <n v="91104"/>
    <s v="West"/>
    <s v="OFF-AR-10003856"/>
    <x v="1"/>
    <x v="6"/>
    <s v="Newell 344"/>
    <n v="5.56"/>
    <n v="2"/>
    <n v="0"/>
    <n v="1.4456"/>
  </r>
  <r>
    <n v="2245"/>
    <s v="CA-2017-103380"/>
    <x v="610"/>
    <d v="2017-11-25T00:00:00"/>
    <x v="1"/>
    <s v="BF-11005"/>
    <s v="Barry Franz"/>
    <x v="2"/>
    <s v="United States"/>
    <x v="45"/>
    <x v="1"/>
    <n v="91104"/>
    <s v="West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x v="1"/>
    <s v="BF-11005"/>
    <s v="Barry Franz"/>
    <x v="2"/>
    <s v="United States"/>
    <x v="45"/>
    <x v="1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x v="1"/>
    <s v="BF-11005"/>
    <s v="Barry Franz"/>
    <x v="2"/>
    <s v="United States"/>
    <x v="45"/>
    <x v="1"/>
    <n v="91104"/>
    <s v="West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x v="0"/>
    <s v="JM-16195"/>
    <s v="Justin MacKendrick"/>
    <x v="0"/>
    <s v="United States"/>
    <x v="1"/>
    <x v="1"/>
    <n v="90004"/>
    <s v="West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x v="0"/>
    <s v="JM-16195"/>
    <s v="Justin MacKendrick"/>
    <x v="0"/>
    <s v="United States"/>
    <x v="1"/>
    <x v="1"/>
    <n v="90004"/>
    <s v="West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x v="0"/>
    <s v="JM-16195"/>
    <s v="Justin MacKendrick"/>
    <x v="0"/>
    <s v="United States"/>
    <x v="1"/>
    <x v="1"/>
    <n v="90004"/>
    <s v="West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x v="0"/>
    <s v="JM-16195"/>
    <s v="Justin MacKendrick"/>
    <x v="0"/>
    <s v="United States"/>
    <x v="1"/>
    <x v="1"/>
    <n v="90004"/>
    <s v="West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x v="0"/>
    <s v="JM-16195"/>
    <s v="Justin MacKendrick"/>
    <x v="0"/>
    <s v="United States"/>
    <x v="1"/>
    <x v="1"/>
    <n v="90004"/>
    <s v="West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x v="0"/>
    <s v="JK-16120"/>
    <s v="Julie Kriz"/>
    <x v="2"/>
    <s v="United States"/>
    <x v="70"/>
    <x v="1"/>
    <n v="92105"/>
    <s v="West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x v="2"/>
    <s v="HG-14965"/>
    <s v="Henry Goldwyn"/>
    <x v="1"/>
    <s v="United States"/>
    <x v="8"/>
    <x v="1"/>
    <n v="94110"/>
    <s v="West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x v="2"/>
    <s v="HG-14965"/>
    <s v="Henry Goldwyn"/>
    <x v="1"/>
    <s v="United States"/>
    <x v="8"/>
    <x v="1"/>
    <n v="94110"/>
    <s v="West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x v="1"/>
    <s v="LA-16780"/>
    <s v="Laura Armstrong"/>
    <x v="1"/>
    <s v="United States"/>
    <x v="294"/>
    <x v="43"/>
    <n v="4401"/>
    <s v="East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x v="1"/>
    <s v="LA-16780"/>
    <s v="Laura Armstrong"/>
    <x v="1"/>
    <s v="United States"/>
    <x v="294"/>
    <x v="43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x v="2"/>
    <s v="TS-21610"/>
    <s v="Troy Staebel"/>
    <x v="0"/>
    <s v="United States"/>
    <x v="8"/>
    <x v="1"/>
    <n v="94122"/>
    <s v="West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x v="2"/>
    <s v="TS-21610"/>
    <s v="Troy Staebel"/>
    <x v="0"/>
    <s v="United States"/>
    <x v="8"/>
    <x v="1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x v="0"/>
    <s v="MZ-17335"/>
    <s v="Maria Zettner"/>
    <x v="2"/>
    <s v="United States"/>
    <x v="70"/>
    <x v="1"/>
    <n v="92024"/>
    <s v="West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x v="0"/>
    <s v="MZ-17335"/>
    <s v="Maria Zettner"/>
    <x v="2"/>
    <s v="United States"/>
    <x v="70"/>
    <x v="1"/>
    <n v="92024"/>
    <s v="West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x v="3"/>
    <s v="MW-18220"/>
    <s v="Mitch Webber"/>
    <x v="0"/>
    <s v="United States"/>
    <x v="20"/>
    <x v="15"/>
    <n v="10035"/>
    <s v="East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x v="2"/>
    <s v="MV-17485"/>
    <s v="Mark Van Huff"/>
    <x v="0"/>
    <s v="United States"/>
    <x v="81"/>
    <x v="17"/>
    <n v="22204"/>
    <s v="South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x v="0"/>
    <s v="AA-10375"/>
    <s v="Allen Armold"/>
    <x v="0"/>
    <s v="United States"/>
    <x v="118"/>
    <x v="32"/>
    <n v="30318"/>
    <s v="South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x v="0"/>
    <s v="AA-10375"/>
    <s v="Allen Armold"/>
    <x v="0"/>
    <s v="United States"/>
    <x v="118"/>
    <x v="32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x v="0"/>
    <s v="AA-10375"/>
    <s v="Allen Armold"/>
    <x v="0"/>
    <s v="United States"/>
    <x v="118"/>
    <x v="32"/>
    <n v="30318"/>
    <s v="South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x v="3"/>
    <s v="SM-20320"/>
    <s v="Sean Miller"/>
    <x v="2"/>
    <s v="United States"/>
    <x v="53"/>
    <x v="3"/>
    <n v="28110"/>
    <s v="South"/>
    <s v="OFF-PA-10003919"/>
    <x v="1"/>
    <x v="10"/>
    <s v="Xerox 1989"/>
    <n v="7.968"/>
    <n v="2"/>
    <n v="0.2"/>
    <n v="2.6892"/>
  </r>
  <r>
    <n v="2268"/>
    <s v="CA-2017-137470"/>
    <x v="697"/>
    <d v="2017-09-17T00:00:00"/>
    <x v="3"/>
    <s v="TP-21415"/>
    <s v="Tom Prescott"/>
    <x v="0"/>
    <s v="United States"/>
    <x v="4"/>
    <x v="4"/>
    <n v="98115"/>
    <s v="West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x v="1"/>
    <s v="DK-13225"/>
    <s v="Dean Katz"/>
    <x v="1"/>
    <s v="United States"/>
    <x v="30"/>
    <x v="15"/>
    <n v="14609"/>
    <s v="East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x v="1"/>
    <s v="DK-13225"/>
    <s v="Dean Katz"/>
    <x v="1"/>
    <s v="United States"/>
    <x v="30"/>
    <x v="15"/>
    <n v="14609"/>
    <s v="East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x v="1"/>
    <s v="MK-17905"/>
    <s v="Michael Kennedy"/>
    <x v="1"/>
    <s v="United States"/>
    <x v="100"/>
    <x v="2"/>
    <n v="33180"/>
    <s v="South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x v="1"/>
    <s v="CS-12130"/>
    <s v="Chad Sievert"/>
    <x v="0"/>
    <s v="United States"/>
    <x v="4"/>
    <x v="4"/>
    <n v="98105"/>
    <s v="West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x v="1"/>
    <s v="JL-15850"/>
    <s v="John Lucas"/>
    <x v="0"/>
    <s v="United States"/>
    <x v="8"/>
    <x v="1"/>
    <n v="94122"/>
    <s v="West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x v="1"/>
    <s v="JL-15850"/>
    <s v="John Lucas"/>
    <x v="0"/>
    <s v="United States"/>
    <x v="8"/>
    <x v="1"/>
    <n v="94122"/>
    <s v="West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x v="0"/>
    <s v="AR-10405"/>
    <s v="Allen Rosenblatt"/>
    <x v="1"/>
    <s v="United States"/>
    <x v="1"/>
    <x v="1"/>
    <n v="90036"/>
    <s v="West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x v="0"/>
    <s v="AR-10405"/>
    <s v="Allen Rosenblatt"/>
    <x v="1"/>
    <s v="United States"/>
    <x v="1"/>
    <x v="1"/>
    <n v="90036"/>
    <s v="West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x v="1"/>
    <s v="LM-17065"/>
    <s v="Liz MacKendrick"/>
    <x v="0"/>
    <s v="United States"/>
    <x v="295"/>
    <x v="35"/>
    <n v="38671"/>
    <s v="South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x v="1"/>
    <s v="LM-17065"/>
    <s v="Liz MacKendrick"/>
    <x v="0"/>
    <s v="United States"/>
    <x v="295"/>
    <x v="35"/>
    <n v="38671"/>
    <s v="South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x v="1"/>
    <s v="LM-17065"/>
    <s v="Liz MacKendrick"/>
    <x v="0"/>
    <s v="United States"/>
    <x v="295"/>
    <x v="35"/>
    <n v="38671"/>
    <s v="South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x v="2"/>
    <s v="JK-15625"/>
    <s v="Jim Karlsson"/>
    <x v="0"/>
    <s v="United States"/>
    <x v="4"/>
    <x v="4"/>
    <n v="98115"/>
    <s v="West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x v="2"/>
    <s v="JK-15625"/>
    <s v="Jim Karlsson"/>
    <x v="0"/>
    <s v="United States"/>
    <x v="4"/>
    <x v="4"/>
    <n v="98115"/>
    <s v="West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x v="2"/>
    <s v="JK-15625"/>
    <s v="Jim Karlsson"/>
    <x v="0"/>
    <s v="United States"/>
    <x v="4"/>
    <x v="4"/>
    <n v="98115"/>
    <s v="West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x v="2"/>
    <s v="FM-14215"/>
    <s v="Filia McAdams"/>
    <x v="1"/>
    <s v="United States"/>
    <x v="209"/>
    <x v="29"/>
    <n v="6457"/>
    <s v="East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x v="1"/>
    <s v="SF-20200"/>
    <s v="Sarah Foster"/>
    <x v="0"/>
    <s v="United States"/>
    <x v="296"/>
    <x v="14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x v="1"/>
    <s v="SF-20200"/>
    <s v="Sarah Foster"/>
    <x v="0"/>
    <s v="United States"/>
    <x v="296"/>
    <x v="14"/>
    <n v="47362"/>
    <s v="Central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x v="2"/>
    <s v="PJ-18835"/>
    <s v="Patrick Jones"/>
    <x v="1"/>
    <s v="United States"/>
    <x v="87"/>
    <x v="18"/>
    <n v="37130"/>
    <s v="South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x v="1"/>
    <s v="CS-12355"/>
    <s v="Christine Sundaresam"/>
    <x v="0"/>
    <s v="United States"/>
    <x v="127"/>
    <x v="17"/>
    <n v="24153"/>
    <s v="South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x v="0"/>
    <s v="BB-10990"/>
    <s v="Barry Blumstein"/>
    <x v="1"/>
    <s v="United States"/>
    <x v="167"/>
    <x v="24"/>
    <n v="43615"/>
    <s v="East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x v="2"/>
    <s v="BW-11200"/>
    <s v="Ben Wallace"/>
    <x v="0"/>
    <s v="United States"/>
    <x v="1"/>
    <x v="1"/>
    <n v="90032"/>
    <s v="West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x v="2"/>
    <s v="RS-19420"/>
    <s v="Ricardo Sperren"/>
    <x v="1"/>
    <s v="United States"/>
    <x v="4"/>
    <x v="4"/>
    <n v="98115"/>
    <s v="West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x v="1"/>
    <s v="TS-21160"/>
    <s v="Theresa Swint"/>
    <x v="1"/>
    <s v="United States"/>
    <x v="38"/>
    <x v="32"/>
    <n v="31907"/>
    <s v="South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x v="1"/>
    <s v="TS-21160"/>
    <s v="Theresa Swint"/>
    <x v="1"/>
    <s v="United States"/>
    <x v="38"/>
    <x v="32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x v="1"/>
    <s v="TS-21160"/>
    <s v="Theresa Swint"/>
    <x v="1"/>
    <s v="United States"/>
    <x v="38"/>
    <x v="32"/>
    <n v="31907"/>
    <s v="South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x v="1"/>
    <s v="QJ-19255"/>
    <s v="Quincy Jones"/>
    <x v="1"/>
    <s v="United States"/>
    <x v="20"/>
    <x v="15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x v="1"/>
    <s v="FM-14215"/>
    <s v="Filia McAdams"/>
    <x v="1"/>
    <s v="United States"/>
    <x v="209"/>
    <x v="29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x v="1"/>
    <s v="VD-21670"/>
    <s v="Valerie Dominguez"/>
    <x v="0"/>
    <s v="United States"/>
    <x v="20"/>
    <x v="15"/>
    <n v="10011"/>
    <s v="East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x v="1"/>
    <s v="VD-21670"/>
    <s v="Valerie Dominguez"/>
    <x v="0"/>
    <s v="United States"/>
    <x v="20"/>
    <x v="15"/>
    <n v="10011"/>
    <s v="East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x v="1"/>
    <s v="VD-21670"/>
    <s v="Valerie Dominguez"/>
    <x v="0"/>
    <s v="United States"/>
    <x v="20"/>
    <x v="15"/>
    <n v="10011"/>
    <s v="East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x v="1"/>
    <s v="VD-21670"/>
    <s v="Valerie Dominguez"/>
    <x v="0"/>
    <s v="United States"/>
    <x v="20"/>
    <x v="15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x v="1"/>
    <s v="VD-21670"/>
    <s v="Valerie Dominguez"/>
    <x v="0"/>
    <s v="United States"/>
    <x v="20"/>
    <x v="15"/>
    <n v="10011"/>
    <s v="East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x v="1"/>
    <s v="JL-15505"/>
    <s v="Jeremy Lonsdale"/>
    <x v="0"/>
    <s v="United States"/>
    <x v="297"/>
    <x v="12"/>
    <n v="48640"/>
    <s v="Central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x v="1"/>
    <s v="JL-15505"/>
    <s v="Jeremy Lonsdale"/>
    <x v="0"/>
    <s v="United States"/>
    <x v="297"/>
    <x v="12"/>
    <n v="48640"/>
    <s v="Central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x v="1"/>
    <s v="DL-13495"/>
    <s v="Dionis Lloyd"/>
    <x v="1"/>
    <s v="United States"/>
    <x v="38"/>
    <x v="32"/>
    <n v="31907"/>
    <s v="South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x v="0"/>
    <s v="MO-17800"/>
    <s v="Meg O'Connel"/>
    <x v="2"/>
    <s v="United States"/>
    <x v="185"/>
    <x v="32"/>
    <n v="30076"/>
    <s v="South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x v="0"/>
    <s v="MO-17800"/>
    <s v="Meg O'Connel"/>
    <x v="2"/>
    <s v="United States"/>
    <x v="185"/>
    <x v="32"/>
    <n v="30076"/>
    <s v="South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x v="2"/>
    <s v="BP-11185"/>
    <s v="Ben Peterman"/>
    <x v="1"/>
    <s v="United States"/>
    <x v="22"/>
    <x v="10"/>
    <n v="60623"/>
    <s v="Central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x v="2"/>
    <s v="MS-17980"/>
    <s v="Michael Stewart"/>
    <x v="1"/>
    <s v="United States"/>
    <x v="12"/>
    <x v="5"/>
    <n v="77041"/>
    <s v="Central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x v="1"/>
    <s v="SV-20935"/>
    <s v="Susan Vittorini"/>
    <x v="0"/>
    <s v="United States"/>
    <x v="20"/>
    <x v="15"/>
    <n v="10009"/>
    <s v="East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x v="2"/>
    <s v="BC-11125"/>
    <s v="Becky Castell"/>
    <x v="2"/>
    <s v="United States"/>
    <x v="97"/>
    <x v="16"/>
    <n v="85345"/>
    <s v="West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x v="2"/>
    <s v="BC-11125"/>
    <s v="Becky Castell"/>
    <x v="2"/>
    <s v="United States"/>
    <x v="97"/>
    <x v="16"/>
    <n v="85345"/>
    <s v="West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x v="2"/>
    <s v="BC-11125"/>
    <s v="Becky Castell"/>
    <x v="2"/>
    <s v="United States"/>
    <x v="97"/>
    <x v="16"/>
    <n v="85345"/>
    <s v="West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x v="2"/>
    <s v="BC-11125"/>
    <s v="Becky Castell"/>
    <x v="2"/>
    <s v="United States"/>
    <x v="97"/>
    <x v="16"/>
    <n v="85345"/>
    <s v="West"/>
    <s v="OFF-AR-10001955"/>
    <x v="1"/>
    <x v="6"/>
    <s v="Newell 319"/>
    <n v="15.872"/>
    <n v="1"/>
    <n v="0.2"/>
    <n v="1.984"/>
  </r>
  <r>
    <n v="2313"/>
    <s v="US-2017-120418"/>
    <x v="532"/>
    <d v="2017-06-12T00:00:00"/>
    <x v="2"/>
    <s v="BC-11125"/>
    <s v="Becky Castell"/>
    <x v="2"/>
    <s v="United States"/>
    <x v="97"/>
    <x v="16"/>
    <n v="85345"/>
    <s v="West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x v="1"/>
    <s v="EM-13825"/>
    <s v="Elizabeth Moffitt"/>
    <x v="1"/>
    <s v="United States"/>
    <x v="298"/>
    <x v="44"/>
    <n v="57103"/>
    <s v="Central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x v="1"/>
    <s v="EM-13825"/>
    <s v="Elizabeth Moffitt"/>
    <x v="1"/>
    <s v="United States"/>
    <x v="298"/>
    <x v="44"/>
    <n v="57103"/>
    <s v="Central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x v="1"/>
    <s v="EM-13825"/>
    <s v="Elizabeth Moffitt"/>
    <x v="1"/>
    <s v="United States"/>
    <x v="298"/>
    <x v="44"/>
    <n v="57103"/>
    <s v="Central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x v="1"/>
    <s v="EM-13825"/>
    <s v="Elizabeth Moffitt"/>
    <x v="1"/>
    <s v="United States"/>
    <x v="298"/>
    <x v="44"/>
    <n v="57103"/>
    <s v="Central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x v="1"/>
    <s v="EM-13825"/>
    <s v="Elizabeth Moffitt"/>
    <x v="1"/>
    <s v="United States"/>
    <x v="298"/>
    <x v="44"/>
    <n v="57103"/>
    <s v="Central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x v="1"/>
    <s v="EM-13825"/>
    <s v="Elizabeth Moffitt"/>
    <x v="1"/>
    <s v="United States"/>
    <x v="298"/>
    <x v="44"/>
    <n v="57103"/>
    <s v="Central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x v="2"/>
    <s v="BD-11500"/>
    <s v="Bradley Drucker"/>
    <x v="0"/>
    <s v="United States"/>
    <x v="102"/>
    <x v="17"/>
    <n v="23223"/>
    <s v="South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x v="1"/>
    <s v="HW-14935"/>
    <s v="Helen Wasserman"/>
    <x v="1"/>
    <s v="United States"/>
    <x v="4"/>
    <x v="4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x v="0"/>
    <s v="KC-16255"/>
    <s v="Karen Carlisle"/>
    <x v="1"/>
    <s v="United States"/>
    <x v="0"/>
    <x v="0"/>
    <n v="42420"/>
    <s v="South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x v="0"/>
    <s v="KC-16255"/>
    <s v="Karen Carlisle"/>
    <x v="1"/>
    <s v="United States"/>
    <x v="0"/>
    <x v="0"/>
    <n v="42420"/>
    <s v="South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x v="0"/>
    <s v="KC-16255"/>
    <s v="Karen Carlisle"/>
    <x v="1"/>
    <s v="United States"/>
    <x v="0"/>
    <x v="0"/>
    <n v="42420"/>
    <s v="South"/>
    <s v="OFF-BI-10003707"/>
    <x v="1"/>
    <x v="8"/>
    <s v="Aluminum Screw Posts"/>
    <n v="76.3"/>
    <n v="5"/>
    <n v="0"/>
    <n v="38.15"/>
  </r>
  <r>
    <n v="2325"/>
    <s v="CA-2015-109470"/>
    <x v="620"/>
    <d v="2016-01-03T00:00:00"/>
    <x v="0"/>
    <s v="KC-16255"/>
    <s v="Karen Carlisle"/>
    <x v="1"/>
    <s v="United States"/>
    <x v="0"/>
    <x v="0"/>
    <n v="42420"/>
    <s v="South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x v="0"/>
    <s v="BM-11575"/>
    <s v="Brendan Murry"/>
    <x v="1"/>
    <s v="United States"/>
    <x v="20"/>
    <x v="15"/>
    <n v="10035"/>
    <s v="East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x v="0"/>
    <s v="BM-11575"/>
    <s v="Brendan Murry"/>
    <x v="1"/>
    <s v="United States"/>
    <x v="20"/>
    <x v="15"/>
    <n v="10035"/>
    <s v="East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x v="0"/>
    <s v="BM-11575"/>
    <s v="Brendan Murry"/>
    <x v="1"/>
    <s v="United States"/>
    <x v="20"/>
    <x v="15"/>
    <n v="10035"/>
    <s v="East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x v="2"/>
    <s v="KN-16705"/>
    <s v="Kristina Nunn"/>
    <x v="2"/>
    <s v="United States"/>
    <x v="299"/>
    <x v="22"/>
    <n v="80525"/>
    <s v="West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x v="1"/>
    <s v="JD-16150"/>
    <s v="Justin Deggeller"/>
    <x v="1"/>
    <s v="United States"/>
    <x v="10"/>
    <x v="9"/>
    <n v="19140"/>
    <s v="East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x v="0"/>
    <s v="LA-16780"/>
    <s v="Laura Armstrong"/>
    <x v="1"/>
    <s v="United States"/>
    <x v="1"/>
    <x v="1"/>
    <n v="90004"/>
    <s v="West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x v="0"/>
    <s v="LA-16780"/>
    <s v="Laura Armstrong"/>
    <x v="1"/>
    <s v="United States"/>
    <x v="1"/>
    <x v="1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x v="1"/>
    <s v="RW-19690"/>
    <s v="Robert Waldorf"/>
    <x v="0"/>
    <s v="United States"/>
    <x v="240"/>
    <x v="14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x v="1"/>
    <s v="RW-19690"/>
    <s v="Robert Waldorf"/>
    <x v="0"/>
    <s v="United States"/>
    <x v="240"/>
    <x v="14"/>
    <n v="47905"/>
    <s v="Central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x v="1"/>
    <s v="KW-16570"/>
    <s v="Kelly Williams"/>
    <x v="0"/>
    <s v="United States"/>
    <x v="300"/>
    <x v="18"/>
    <n v="37042"/>
    <s v="South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x v="3"/>
    <s v="CC-12220"/>
    <s v="Chris Cortes"/>
    <x v="0"/>
    <s v="United States"/>
    <x v="54"/>
    <x v="29"/>
    <n v="6824"/>
    <s v="East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x v="3"/>
    <s v="CC-12220"/>
    <s v="Chris Cortes"/>
    <x v="0"/>
    <s v="United States"/>
    <x v="54"/>
    <x v="29"/>
    <n v="6824"/>
    <s v="East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x v="3"/>
    <s v="RH-19495"/>
    <s v="Rick Hansen"/>
    <x v="0"/>
    <s v="United States"/>
    <x v="20"/>
    <x v="15"/>
    <n v="10009"/>
    <s v="East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x v="3"/>
    <s v="RH-19495"/>
    <s v="Rick Hansen"/>
    <x v="0"/>
    <s v="United States"/>
    <x v="20"/>
    <x v="15"/>
    <n v="10009"/>
    <s v="East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x v="1"/>
    <s v="JK-15625"/>
    <s v="Jim Karlsson"/>
    <x v="0"/>
    <s v="United States"/>
    <x v="38"/>
    <x v="24"/>
    <n v="43229"/>
    <s v="East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x v="1"/>
    <s v="DC-13285"/>
    <s v="Debra Catini"/>
    <x v="0"/>
    <s v="United States"/>
    <x v="131"/>
    <x v="32"/>
    <n v="31088"/>
    <s v="South"/>
    <s v="OFF-AR-10004999"/>
    <x v="1"/>
    <x v="6"/>
    <s v="Newell 315"/>
    <n v="41.86"/>
    <n v="7"/>
    <n v="0"/>
    <n v="10.465"/>
  </r>
  <r>
    <n v="2342"/>
    <s v="US-2014-143231"/>
    <x v="520"/>
    <d v="2015-01-03T00:00:00"/>
    <x v="2"/>
    <s v="GM-14455"/>
    <s v="Gary Mitchum"/>
    <x v="2"/>
    <s v="United States"/>
    <x v="47"/>
    <x v="31"/>
    <n v="2038"/>
    <s v="East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x v="2"/>
    <s v="GM-14455"/>
    <s v="Gary Mitchum"/>
    <x v="2"/>
    <s v="United States"/>
    <x v="47"/>
    <x v="31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x v="0"/>
    <s v="CL-11890"/>
    <s v="Carl Ludwig"/>
    <x v="0"/>
    <s v="United States"/>
    <x v="22"/>
    <x v="10"/>
    <n v="60623"/>
    <s v="Central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x v="1"/>
    <s v="PV-18985"/>
    <s v="Paul Van Hugh"/>
    <x v="2"/>
    <s v="United States"/>
    <x v="158"/>
    <x v="6"/>
    <n v="53209"/>
    <s v="Central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x v="1"/>
    <s v="LT-17110"/>
    <s v="Liz Thompson"/>
    <x v="0"/>
    <s v="United States"/>
    <x v="52"/>
    <x v="5"/>
    <n v="78207"/>
    <s v="Central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x v="1"/>
    <s v="LT-17110"/>
    <s v="Liz Thompson"/>
    <x v="0"/>
    <s v="United States"/>
    <x v="52"/>
    <x v="5"/>
    <n v="78207"/>
    <s v="Central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x v="1"/>
    <s v="LT-17110"/>
    <s v="Liz Thompson"/>
    <x v="0"/>
    <s v="United States"/>
    <x v="52"/>
    <x v="5"/>
    <n v="78207"/>
    <s v="Central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x v="3"/>
    <s v="AM-10360"/>
    <s v="Alice McCarthy"/>
    <x v="1"/>
    <s v="United States"/>
    <x v="1"/>
    <x v="1"/>
    <n v="90032"/>
    <s v="West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x v="3"/>
    <s v="AM-10360"/>
    <s v="Alice McCarthy"/>
    <x v="1"/>
    <s v="United States"/>
    <x v="1"/>
    <x v="1"/>
    <n v="90032"/>
    <s v="West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x v="3"/>
    <s v="AM-10360"/>
    <s v="Alice McCarthy"/>
    <x v="1"/>
    <s v="United States"/>
    <x v="1"/>
    <x v="1"/>
    <n v="90032"/>
    <s v="West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x v="3"/>
    <s v="AM-10360"/>
    <s v="Alice McCarthy"/>
    <x v="1"/>
    <s v="United States"/>
    <x v="1"/>
    <x v="1"/>
    <n v="90032"/>
    <s v="West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x v="3"/>
    <s v="AM-10360"/>
    <s v="Alice McCarthy"/>
    <x v="1"/>
    <s v="United States"/>
    <x v="1"/>
    <x v="1"/>
    <n v="90032"/>
    <s v="West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x v="2"/>
    <s v="SC-20260"/>
    <s v="Scott Cohen"/>
    <x v="1"/>
    <s v="United States"/>
    <x v="8"/>
    <x v="1"/>
    <n v="94122"/>
    <s v="West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x v="2"/>
    <s v="SC-20260"/>
    <s v="Scott Cohen"/>
    <x v="1"/>
    <s v="United States"/>
    <x v="8"/>
    <x v="1"/>
    <n v="94122"/>
    <s v="West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x v="2"/>
    <s v="SC-20260"/>
    <s v="Scott Cohen"/>
    <x v="1"/>
    <s v="United States"/>
    <x v="8"/>
    <x v="1"/>
    <n v="94122"/>
    <s v="West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x v="2"/>
    <s v="SC-20260"/>
    <s v="Scott Cohen"/>
    <x v="1"/>
    <s v="United States"/>
    <x v="8"/>
    <x v="1"/>
    <n v="94122"/>
    <s v="West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x v="1"/>
    <s v="CP-12340"/>
    <s v="Christine Phan"/>
    <x v="1"/>
    <s v="United States"/>
    <x v="20"/>
    <x v="15"/>
    <n v="10024"/>
    <s v="East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x v="1"/>
    <s v="CP-12340"/>
    <s v="Christine Phan"/>
    <x v="1"/>
    <s v="United States"/>
    <x v="20"/>
    <x v="15"/>
    <n v="10024"/>
    <s v="East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x v="1"/>
    <s v="CP-12340"/>
    <s v="Christine Phan"/>
    <x v="1"/>
    <s v="United States"/>
    <x v="20"/>
    <x v="15"/>
    <n v="10024"/>
    <s v="East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x v="1"/>
    <s v="CP-12340"/>
    <s v="Christine Phan"/>
    <x v="1"/>
    <s v="United States"/>
    <x v="20"/>
    <x v="15"/>
    <n v="10024"/>
    <s v="East"/>
    <s v="OFF-PA-10002960"/>
    <x v="1"/>
    <x v="10"/>
    <s v="Xerox 1926"/>
    <n v="34.86"/>
    <n v="7"/>
    <n v="0"/>
    <n v="16.3842"/>
  </r>
  <r>
    <n v="2362"/>
    <s v="US-2014-148838"/>
    <x v="461"/>
    <d v="2014-03-21T00:00:00"/>
    <x v="1"/>
    <s v="CP-12340"/>
    <s v="Christine Phan"/>
    <x v="1"/>
    <s v="United States"/>
    <x v="20"/>
    <x v="15"/>
    <n v="10024"/>
    <s v="East"/>
    <s v="OFF-PA-10000919"/>
    <x v="1"/>
    <x v="10"/>
    <s v="Xerox 1918"/>
    <n v="155.04"/>
    <n v="4"/>
    <n v="0"/>
    <n v="75.9696"/>
  </r>
  <r>
    <n v="2363"/>
    <s v="CA-2017-136497"/>
    <x v="513"/>
    <d v="2017-04-20T00:00:00"/>
    <x v="1"/>
    <s v="RF-19840"/>
    <s v="Roy Französisch"/>
    <x v="0"/>
    <s v="United States"/>
    <x v="38"/>
    <x v="24"/>
    <n v="43229"/>
    <s v="East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x v="1"/>
    <s v="AB-10060"/>
    <s v="Adam Bellavance"/>
    <x v="2"/>
    <s v="United States"/>
    <x v="141"/>
    <x v="17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x v="1"/>
    <s v="AB-10060"/>
    <s v="Adam Bellavance"/>
    <x v="2"/>
    <s v="United States"/>
    <x v="141"/>
    <x v="17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x v="1"/>
    <s v="AB-10060"/>
    <s v="Adam Bellavance"/>
    <x v="2"/>
    <s v="United States"/>
    <x v="141"/>
    <x v="17"/>
    <n v="22980"/>
    <s v="South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x v="0"/>
    <s v="EH-13990"/>
    <s v="Erica Hackney"/>
    <x v="0"/>
    <s v="United States"/>
    <x v="301"/>
    <x v="1"/>
    <n v="95823"/>
    <s v="West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x v="2"/>
    <s v="MN-17935"/>
    <s v="Michael Nguyen"/>
    <x v="0"/>
    <s v="United States"/>
    <x v="183"/>
    <x v="39"/>
    <n v="20735"/>
    <s v="East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x v="1"/>
    <s v="KL-16555"/>
    <s v="Kelly Lampkin"/>
    <x v="1"/>
    <s v="United States"/>
    <x v="54"/>
    <x v="24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x v="1"/>
    <s v="KL-16555"/>
    <s v="Kelly Lampkin"/>
    <x v="1"/>
    <s v="United States"/>
    <x v="54"/>
    <x v="24"/>
    <n v="45014"/>
    <s v="East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x v="0"/>
    <s v="MP-17965"/>
    <s v="Michael Paige"/>
    <x v="1"/>
    <s v="United States"/>
    <x v="99"/>
    <x v="34"/>
    <n v="2886"/>
    <s v="East"/>
    <s v="TEC-AC-10004353"/>
    <x v="2"/>
    <x v="11"/>
    <s v="Hypercom P1300 Pinpad"/>
    <n v="252"/>
    <n v="4"/>
    <n v="0"/>
    <n v="93.24"/>
  </r>
  <r>
    <n v="2372"/>
    <s v="CA-2016-159940"/>
    <x v="274"/>
    <d v="2016-07-11T00:00:00"/>
    <x v="0"/>
    <s v="BF-11020"/>
    <s v="Barry Französisch"/>
    <x v="1"/>
    <s v="United States"/>
    <x v="34"/>
    <x v="10"/>
    <n v="60505"/>
    <s v="Central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x v="0"/>
    <s v="BF-11020"/>
    <s v="Barry Französisch"/>
    <x v="1"/>
    <s v="United States"/>
    <x v="34"/>
    <x v="10"/>
    <n v="60505"/>
    <s v="Central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x v="0"/>
    <s v="BF-11020"/>
    <s v="Barry Französisch"/>
    <x v="1"/>
    <s v="United States"/>
    <x v="34"/>
    <x v="10"/>
    <n v="60505"/>
    <s v="Central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x v="0"/>
    <s v="BF-11020"/>
    <s v="Barry Französisch"/>
    <x v="1"/>
    <s v="United States"/>
    <x v="34"/>
    <x v="10"/>
    <n v="60505"/>
    <s v="Central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x v="1"/>
    <s v="TP-21130"/>
    <s v="Theone Pippenger"/>
    <x v="0"/>
    <s v="United States"/>
    <x v="214"/>
    <x v="32"/>
    <n v="30080"/>
    <s v="South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x v="0"/>
    <s v="MS-17770"/>
    <s v="Maxwell Schwartz"/>
    <x v="0"/>
    <s v="United States"/>
    <x v="38"/>
    <x v="24"/>
    <n v="43229"/>
    <s v="East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x v="0"/>
    <s v="MS-17770"/>
    <s v="Maxwell Schwartz"/>
    <x v="0"/>
    <s v="United States"/>
    <x v="38"/>
    <x v="24"/>
    <n v="43229"/>
    <s v="East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x v="1"/>
    <s v="KM-16375"/>
    <s v="Katherine Murray"/>
    <x v="2"/>
    <s v="United States"/>
    <x v="302"/>
    <x v="1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x v="1"/>
    <s v="BE-11455"/>
    <s v="Brad Eason"/>
    <x v="2"/>
    <s v="United States"/>
    <x v="160"/>
    <x v="24"/>
    <n v="44052"/>
    <s v="East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x v="1"/>
    <s v="BE-11455"/>
    <s v="Brad Eason"/>
    <x v="2"/>
    <s v="United States"/>
    <x v="160"/>
    <x v="24"/>
    <n v="44052"/>
    <s v="East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x v="1"/>
    <s v="BE-11455"/>
    <s v="Brad Eason"/>
    <x v="2"/>
    <s v="United States"/>
    <x v="160"/>
    <x v="24"/>
    <n v="44052"/>
    <s v="East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x v="2"/>
    <s v="CV-12295"/>
    <s v="Christina VanderZanden"/>
    <x v="0"/>
    <s v="United States"/>
    <x v="201"/>
    <x v="1"/>
    <n v="93727"/>
    <s v="West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x v="2"/>
    <s v="CV-12295"/>
    <s v="Christina VanderZanden"/>
    <x v="0"/>
    <s v="United States"/>
    <x v="201"/>
    <x v="1"/>
    <n v="93727"/>
    <s v="West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x v="2"/>
    <s v="CV-12295"/>
    <s v="Christina VanderZanden"/>
    <x v="0"/>
    <s v="United States"/>
    <x v="201"/>
    <x v="1"/>
    <n v="93727"/>
    <s v="West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x v="2"/>
    <s v="CV-12295"/>
    <s v="Christina VanderZanden"/>
    <x v="0"/>
    <s v="United States"/>
    <x v="201"/>
    <x v="1"/>
    <n v="93727"/>
    <s v="West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x v="2"/>
    <s v="CV-12295"/>
    <s v="Christina VanderZanden"/>
    <x v="0"/>
    <s v="United States"/>
    <x v="201"/>
    <x v="1"/>
    <n v="93727"/>
    <s v="West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x v="2"/>
    <s v="DK-13375"/>
    <s v="Dennis Kane"/>
    <x v="0"/>
    <s v="United States"/>
    <x v="70"/>
    <x v="1"/>
    <n v="92105"/>
    <s v="West"/>
    <s v="OFF-FA-10001229"/>
    <x v="1"/>
    <x v="13"/>
    <s v="Staples"/>
    <n v="7.86"/>
    <n v="2"/>
    <n v="0"/>
    <n v="3.6156000000000001"/>
  </r>
  <r>
    <n v="2389"/>
    <s v="CA-2015-145065"/>
    <x v="295"/>
    <d v="2015-12-15T00:00:00"/>
    <x v="2"/>
    <s v="DK-13375"/>
    <s v="Dennis Kane"/>
    <x v="0"/>
    <s v="United States"/>
    <x v="70"/>
    <x v="1"/>
    <n v="92105"/>
    <s v="West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x v="1"/>
    <s v="SG-20605"/>
    <s v="Speros Goranitis"/>
    <x v="0"/>
    <s v="United States"/>
    <x v="20"/>
    <x v="15"/>
    <n v="10009"/>
    <s v="East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x v="1"/>
    <s v="SG-20605"/>
    <s v="Speros Goranitis"/>
    <x v="0"/>
    <s v="United States"/>
    <x v="20"/>
    <x v="15"/>
    <n v="10009"/>
    <s v="East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x v="1"/>
    <s v="SG-20605"/>
    <s v="Speros Goranitis"/>
    <x v="0"/>
    <s v="United States"/>
    <x v="20"/>
    <x v="15"/>
    <n v="10009"/>
    <s v="East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x v="1"/>
    <s v="SG-20605"/>
    <s v="Speros Goranitis"/>
    <x v="0"/>
    <s v="United States"/>
    <x v="20"/>
    <x v="15"/>
    <n v="10009"/>
    <s v="East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x v="1"/>
    <s v="CS-12355"/>
    <s v="Christine Sundaresam"/>
    <x v="0"/>
    <s v="United States"/>
    <x v="303"/>
    <x v="31"/>
    <n v="2148"/>
    <s v="East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x v="1"/>
    <s v="PJ-18835"/>
    <s v="Patrick Jones"/>
    <x v="1"/>
    <s v="United States"/>
    <x v="20"/>
    <x v="15"/>
    <n v="10035"/>
    <s v="East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x v="1"/>
    <s v="PJ-18835"/>
    <s v="Patrick Jones"/>
    <x v="1"/>
    <s v="United States"/>
    <x v="20"/>
    <x v="15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x v="1"/>
    <s v="PJ-18835"/>
    <s v="Patrick Jones"/>
    <x v="1"/>
    <s v="United States"/>
    <x v="20"/>
    <x v="15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x v="0"/>
    <s v="NP-18700"/>
    <s v="Nora Preis"/>
    <x v="0"/>
    <s v="United States"/>
    <x v="8"/>
    <x v="1"/>
    <n v="94109"/>
    <s v="West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x v="0"/>
    <s v="NP-18700"/>
    <s v="Nora Preis"/>
    <x v="0"/>
    <s v="United States"/>
    <x v="8"/>
    <x v="1"/>
    <n v="94109"/>
    <s v="West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x v="1"/>
    <s v="SB-20290"/>
    <s v="Sean Braxton"/>
    <x v="1"/>
    <s v="United States"/>
    <x v="159"/>
    <x v="20"/>
    <n v="29501"/>
    <s v="South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x v="1"/>
    <s v="SB-20290"/>
    <s v="Sean Braxton"/>
    <x v="1"/>
    <s v="United States"/>
    <x v="159"/>
    <x v="20"/>
    <n v="29501"/>
    <s v="South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x v="0"/>
    <s v="AS-10090"/>
    <s v="Adam Shillingsburg"/>
    <x v="0"/>
    <s v="United States"/>
    <x v="24"/>
    <x v="25"/>
    <n v="65807"/>
    <s v="Central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x v="0"/>
    <s v="AS-10090"/>
    <s v="Adam Shillingsburg"/>
    <x v="0"/>
    <s v="United States"/>
    <x v="24"/>
    <x v="25"/>
    <n v="65807"/>
    <s v="Central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x v="1"/>
    <s v="HM-14860"/>
    <s v="Harry Marie"/>
    <x v="1"/>
    <s v="United States"/>
    <x v="114"/>
    <x v="5"/>
    <n v="77340"/>
    <s v="Central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x v="1"/>
    <s v="MG-18145"/>
    <s v="Mike Gockenbach"/>
    <x v="0"/>
    <s v="United States"/>
    <x v="1"/>
    <x v="1"/>
    <n v="90045"/>
    <s v="West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x v="1"/>
    <s v="MG-18145"/>
    <s v="Mike Gockenbach"/>
    <x v="0"/>
    <s v="United States"/>
    <x v="1"/>
    <x v="1"/>
    <n v="90045"/>
    <s v="West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x v="1"/>
    <s v="MG-18145"/>
    <s v="Mike Gockenbach"/>
    <x v="0"/>
    <s v="United States"/>
    <x v="1"/>
    <x v="1"/>
    <n v="90045"/>
    <s v="West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x v="1"/>
    <s v="TM-21010"/>
    <s v="Tamara Manning"/>
    <x v="0"/>
    <s v="United States"/>
    <x v="8"/>
    <x v="1"/>
    <n v="94122"/>
    <s v="West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x v="1"/>
    <s v="TM-21010"/>
    <s v="Tamara Manning"/>
    <x v="0"/>
    <s v="United States"/>
    <x v="8"/>
    <x v="1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x v="2"/>
    <s v="BE-11335"/>
    <s v="Bill Eplett"/>
    <x v="2"/>
    <s v="United States"/>
    <x v="8"/>
    <x v="1"/>
    <n v="94122"/>
    <s v="West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x v="1"/>
    <s v="AS-10630"/>
    <s v="Ann Steele"/>
    <x v="2"/>
    <s v="United States"/>
    <x v="10"/>
    <x v="9"/>
    <n v="19120"/>
    <s v="East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x v="0"/>
    <s v="EM-13810"/>
    <s v="Eleni McCrary"/>
    <x v="1"/>
    <s v="United States"/>
    <x v="1"/>
    <x v="1"/>
    <n v="90036"/>
    <s v="West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x v="1"/>
    <s v="JA-15970"/>
    <s v="Joseph Airdo"/>
    <x v="0"/>
    <s v="United States"/>
    <x v="1"/>
    <x v="1"/>
    <n v="90045"/>
    <s v="West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x v="1"/>
    <s v="JA-15970"/>
    <s v="Joseph Airdo"/>
    <x v="0"/>
    <s v="United States"/>
    <x v="1"/>
    <x v="1"/>
    <n v="90045"/>
    <s v="West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x v="1"/>
    <s v="TB-21595"/>
    <s v="Troy Blackwell"/>
    <x v="0"/>
    <s v="United States"/>
    <x v="158"/>
    <x v="6"/>
    <n v="53209"/>
    <s v="Central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x v="1"/>
    <s v="PP-18955"/>
    <s v="Paul Prost"/>
    <x v="2"/>
    <s v="United States"/>
    <x v="304"/>
    <x v="31"/>
    <n v="1040"/>
    <s v="East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x v="1"/>
    <s v="ML-18040"/>
    <s v="Michelle Lonsdale"/>
    <x v="1"/>
    <s v="United States"/>
    <x v="305"/>
    <x v="27"/>
    <n v="87105"/>
    <s v="West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x v="1"/>
    <s v="ML-18040"/>
    <s v="Michelle Lonsdale"/>
    <x v="1"/>
    <s v="United States"/>
    <x v="305"/>
    <x v="27"/>
    <n v="87105"/>
    <s v="West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x v="1"/>
    <s v="LC-16930"/>
    <s v="Linda Cazamias"/>
    <x v="1"/>
    <s v="United States"/>
    <x v="306"/>
    <x v="33"/>
    <n v="89431"/>
    <s v="West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x v="1"/>
    <s v="MC-17590"/>
    <s v="Matt Collister"/>
    <x v="1"/>
    <s v="United States"/>
    <x v="307"/>
    <x v="1"/>
    <n v="92236"/>
    <s v="West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x v="1"/>
    <s v="MC-17590"/>
    <s v="Matt Collister"/>
    <x v="1"/>
    <s v="United States"/>
    <x v="307"/>
    <x v="1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x v="1"/>
    <s v="CR-12580"/>
    <s v="Clay Rozendal"/>
    <x v="2"/>
    <s v="United States"/>
    <x v="308"/>
    <x v="10"/>
    <n v="60126"/>
    <s v="Central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x v="1"/>
    <s v="CR-12580"/>
    <s v="Clay Rozendal"/>
    <x v="2"/>
    <s v="United States"/>
    <x v="308"/>
    <x v="10"/>
    <n v="60126"/>
    <s v="Central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x v="1"/>
    <s v="SV-20935"/>
    <s v="Susan Vittorini"/>
    <x v="0"/>
    <s v="United States"/>
    <x v="54"/>
    <x v="24"/>
    <n v="45014"/>
    <s v="East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x v="1"/>
    <s v="SV-20935"/>
    <s v="Susan Vittorini"/>
    <x v="0"/>
    <s v="United States"/>
    <x v="54"/>
    <x v="24"/>
    <n v="45014"/>
    <s v="East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x v="1"/>
    <s v="SV-20935"/>
    <s v="Susan Vittorini"/>
    <x v="0"/>
    <s v="United States"/>
    <x v="54"/>
    <x v="24"/>
    <n v="45014"/>
    <s v="East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x v="1"/>
    <s v="SV-20935"/>
    <s v="Susan Vittorini"/>
    <x v="0"/>
    <s v="United States"/>
    <x v="54"/>
    <x v="24"/>
    <n v="45014"/>
    <s v="East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x v="1"/>
    <s v="MZ-17515"/>
    <s v="Mary Zewe"/>
    <x v="1"/>
    <s v="United States"/>
    <x v="81"/>
    <x v="5"/>
    <n v="76017"/>
    <s v="Central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x v="1"/>
    <s v="MZ-17515"/>
    <s v="Mary Zewe"/>
    <x v="1"/>
    <s v="United States"/>
    <x v="81"/>
    <x v="5"/>
    <n v="76017"/>
    <s v="Central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x v="1"/>
    <s v="MZ-17515"/>
    <s v="Mary Zewe"/>
    <x v="1"/>
    <s v="United States"/>
    <x v="81"/>
    <x v="5"/>
    <n v="76017"/>
    <s v="Central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x v="1"/>
    <s v="RB-19795"/>
    <s v="Ross Baird"/>
    <x v="2"/>
    <s v="United States"/>
    <x v="8"/>
    <x v="1"/>
    <n v="94110"/>
    <s v="West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x v="1"/>
    <s v="HM-14860"/>
    <s v="Harry Marie"/>
    <x v="1"/>
    <s v="United States"/>
    <x v="4"/>
    <x v="4"/>
    <n v="98103"/>
    <s v="West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x v="1"/>
    <s v="AZ-10750"/>
    <s v="Annie Zypern"/>
    <x v="0"/>
    <s v="United States"/>
    <x v="20"/>
    <x v="15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x v="1"/>
    <s v="JH-15910"/>
    <s v="Jonathan Howell"/>
    <x v="0"/>
    <s v="United States"/>
    <x v="12"/>
    <x v="5"/>
    <n v="77070"/>
    <s v="Central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x v="2"/>
    <s v="PJ-18835"/>
    <s v="Patrick Jones"/>
    <x v="1"/>
    <s v="United States"/>
    <x v="24"/>
    <x v="17"/>
    <n v="22153"/>
    <s v="South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x v="2"/>
    <s v="PJ-18835"/>
    <s v="Patrick Jones"/>
    <x v="1"/>
    <s v="United States"/>
    <x v="24"/>
    <x v="17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x v="1"/>
    <s v="CA-12265"/>
    <s v="Christina Anderson"/>
    <x v="0"/>
    <s v="United States"/>
    <x v="168"/>
    <x v="27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x v="0"/>
    <s v="PW-19240"/>
    <s v="Pierre Wener"/>
    <x v="0"/>
    <s v="United States"/>
    <x v="103"/>
    <x v="22"/>
    <n v="80027"/>
    <s v="West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x v="0"/>
    <s v="PW-19240"/>
    <s v="Pierre Wener"/>
    <x v="0"/>
    <s v="United States"/>
    <x v="103"/>
    <x v="22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x v="1"/>
    <s v="SW-20455"/>
    <s v="Shaun Weien"/>
    <x v="0"/>
    <s v="United States"/>
    <x v="67"/>
    <x v="2"/>
    <n v="33614"/>
    <s v="South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x v="1"/>
    <s v="AF-10870"/>
    <s v="Art Ferguson"/>
    <x v="0"/>
    <s v="United States"/>
    <x v="309"/>
    <x v="30"/>
    <n v="7055"/>
    <s v="East"/>
    <s v="TEC-PH-10004614"/>
    <x v="2"/>
    <x v="7"/>
    <s v="AT&amp;T 841000 Phone"/>
    <n v="345"/>
    <n v="5"/>
    <n v="0"/>
    <n v="86.25"/>
  </r>
  <r>
    <n v="2442"/>
    <s v="CA-2016-146934"/>
    <x v="730"/>
    <d v="2016-05-27T00:00:00"/>
    <x v="1"/>
    <s v="AF-10870"/>
    <s v="Art Ferguson"/>
    <x v="0"/>
    <s v="United States"/>
    <x v="309"/>
    <x v="30"/>
    <n v="7055"/>
    <s v="East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x v="1"/>
    <s v="AF-10870"/>
    <s v="Art Ferguson"/>
    <x v="0"/>
    <s v="United States"/>
    <x v="309"/>
    <x v="30"/>
    <n v="7055"/>
    <s v="East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x v="1"/>
    <s v="AF-10870"/>
    <s v="Art Ferguson"/>
    <x v="0"/>
    <s v="United States"/>
    <x v="309"/>
    <x v="30"/>
    <n v="7055"/>
    <s v="East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x v="1"/>
    <s v="AF-10870"/>
    <s v="Art Ferguson"/>
    <x v="0"/>
    <s v="United States"/>
    <x v="309"/>
    <x v="30"/>
    <n v="7055"/>
    <s v="East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x v="1"/>
    <s v="AF-10870"/>
    <s v="Art Ferguson"/>
    <x v="0"/>
    <s v="United States"/>
    <x v="309"/>
    <x v="30"/>
    <n v="7055"/>
    <s v="East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x v="1"/>
    <s v="AM-10705"/>
    <s v="Anne McFarland"/>
    <x v="0"/>
    <s v="United States"/>
    <x v="1"/>
    <x v="1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x v="1"/>
    <s v="BD-11320"/>
    <s v="Bill Donatelli"/>
    <x v="0"/>
    <s v="United States"/>
    <x v="10"/>
    <x v="9"/>
    <n v="19143"/>
    <s v="East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x v="0"/>
    <s v="CM-12385"/>
    <s v="Christopher Martinez"/>
    <x v="0"/>
    <s v="United States"/>
    <x v="310"/>
    <x v="20"/>
    <n v="29406"/>
    <s v="South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x v="1"/>
    <s v="CS-12400"/>
    <s v="Christopher Schild"/>
    <x v="2"/>
    <s v="United States"/>
    <x v="49"/>
    <x v="1"/>
    <n v="95123"/>
    <s v="West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x v="0"/>
    <s v="DB-13405"/>
    <s v="Denny Blanton"/>
    <x v="0"/>
    <s v="United States"/>
    <x v="20"/>
    <x v="15"/>
    <n v="10011"/>
    <s v="East"/>
    <s v="OFF-LA-10000081"/>
    <x v="1"/>
    <x v="2"/>
    <s v="Avery 496"/>
    <n v="18.75"/>
    <n v="5"/>
    <n v="0"/>
    <n v="9"/>
  </r>
  <r>
    <n v="2452"/>
    <s v="CA-2017-140949"/>
    <x v="294"/>
    <d v="2017-03-22T00:00:00"/>
    <x v="0"/>
    <s v="DB-13405"/>
    <s v="Denny Blanton"/>
    <x v="0"/>
    <s v="United States"/>
    <x v="20"/>
    <x v="15"/>
    <n v="10011"/>
    <s v="East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x v="0"/>
    <s v="DB-13405"/>
    <s v="Denny Blanton"/>
    <x v="0"/>
    <s v="United States"/>
    <x v="20"/>
    <x v="15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x v="0"/>
    <s v="DB-13405"/>
    <s v="Denny Blanton"/>
    <x v="0"/>
    <s v="United States"/>
    <x v="20"/>
    <x v="15"/>
    <n v="10011"/>
    <s v="East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x v="0"/>
    <s v="DB-13405"/>
    <s v="Denny Blanton"/>
    <x v="0"/>
    <s v="United States"/>
    <x v="20"/>
    <x v="15"/>
    <n v="10011"/>
    <s v="East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x v="0"/>
    <s v="DB-13405"/>
    <s v="Denny Blanton"/>
    <x v="0"/>
    <s v="United States"/>
    <x v="20"/>
    <x v="15"/>
    <n v="10011"/>
    <s v="East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x v="0"/>
    <s v="DB-13405"/>
    <s v="Denny Blanton"/>
    <x v="0"/>
    <s v="United States"/>
    <x v="20"/>
    <x v="15"/>
    <n v="10011"/>
    <s v="East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x v="0"/>
    <s v="DB-13405"/>
    <s v="Denny Blanton"/>
    <x v="0"/>
    <s v="United States"/>
    <x v="20"/>
    <x v="15"/>
    <n v="10011"/>
    <s v="East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x v="0"/>
    <s v="DB-13405"/>
    <s v="Denny Blanton"/>
    <x v="0"/>
    <s v="United States"/>
    <x v="20"/>
    <x v="15"/>
    <n v="10011"/>
    <s v="East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x v="1"/>
    <s v="JG-15160"/>
    <s v="James Galang"/>
    <x v="0"/>
    <s v="United States"/>
    <x v="135"/>
    <x v="30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x v="0"/>
    <s v="SC-20380"/>
    <s v="Shahid Collister"/>
    <x v="0"/>
    <s v="United States"/>
    <x v="4"/>
    <x v="4"/>
    <n v="98115"/>
    <s v="West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x v="0"/>
    <s v="SC-20380"/>
    <s v="Shahid Collister"/>
    <x v="0"/>
    <s v="United States"/>
    <x v="4"/>
    <x v="4"/>
    <n v="98115"/>
    <s v="West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x v="1"/>
    <s v="CS-12460"/>
    <s v="Chuck Sachs"/>
    <x v="0"/>
    <s v="United States"/>
    <x v="20"/>
    <x v="15"/>
    <n v="10009"/>
    <s v="East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x v="1"/>
    <s v="CS-12460"/>
    <s v="Chuck Sachs"/>
    <x v="0"/>
    <s v="United States"/>
    <x v="20"/>
    <x v="15"/>
    <n v="10009"/>
    <s v="East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x v="1"/>
    <s v="CS-12460"/>
    <s v="Chuck Sachs"/>
    <x v="0"/>
    <s v="United States"/>
    <x v="20"/>
    <x v="15"/>
    <n v="10009"/>
    <s v="East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x v="1"/>
    <s v="CS-12460"/>
    <s v="Chuck Sachs"/>
    <x v="0"/>
    <s v="United States"/>
    <x v="20"/>
    <x v="15"/>
    <n v="10009"/>
    <s v="East"/>
    <s v="OFF-LA-10001317"/>
    <x v="1"/>
    <x v="2"/>
    <s v="Avery 520"/>
    <n v="3.15"/>
    <n v="1"/>
    <n v="0"/>
    <n v="1.512"/>
  </r>
  <r>
    <n v="2467"/>
    <s v="CA-2017-128755"/>
    <x v="464"/>
    <d v="2017-05-08T00:00:00"/>
    <x v="1"/>
    <s v="MK-18160"/>
    <s v="Mike Kennedy"/>
    <x v="0"/>
    <s v="United States"/>
    <x v="311"/>
    <x v="17"/>
    <n v="23602"/>
    <s v="South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x v="1"/>
    <s v="MK-18160"/>
    <s v="Mike Kennedy"/>
    <x v="0"/>
    <s v="United States"/>
    <x v="311"/>
    <x v="17"/>
    <n v="23602"/>
    <s v="South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x v="1"/>
    <s v="MK-18160"/>
    <s v="Mike Kennedy"/>
    <x v="0"/>
    <s v="United States"/>
    <x v="311"/>
    <x v="17"/>
    <n v="23602"/>
    <s v="South"/>
    <s v="OFF-PA-10004983"/>
    <x v="1"/>
    <x v="10"/>
    <s v="Xerox 23"/>
    <n v="32.4"/>
    <n v="5"/>
    <n v="0"/>
    <n v="15.552"/>
  </r>
  <r>
    <n v="2470"/>
    <s v="CA-2017-128755"/>
    <x v="464"/>
    <d v="2017-05-08T00:00:00"/>
    <x v="1"/>
    <s v="MK-18160"/>
    <s v="Mike Kennedy"/>
    <x v="0"/>
    <s v="United States"/>
    <x v="311"/>
    <x v="17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x v="1"/>
    <s v="CM-11935"/>
    <s v="Carlos Meador"/>
    <x v="0"/>
    <s v="United States"/>
    <x v="115"/>
    <x v="3"/>
    <n v="28314"/>
    <s v="South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x v="1"/>
    <s v="CM-11935"/>
    <s v="Carlos Meador"/>
    <x v="0"/>
    <s v="United States"/>
    <x v="115"/>
    <x v="3"/>
    <n v="28314"/>
    <s v="South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x v="1"/>
    <s v="CM-11935"/>
    <s v="Carlos Meador"/>
    <x v="0"/>
    <s v="United States"/>
    <x v="115"/>
    <x v="3"/>
    <n v="28314"/>
    <s v="South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x v="2"/>
    <s v="PF-19225"/>
    <s v="Phillip Flathmann"/>
    <x v="0"/>
    <s v="United States"/>
    <x v="1"/>
    <x v="1"/>
    <n v="90032"/>
    <s v="West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x v="2"/>
    <s v="PF-19225"/>
    <s v="Phillip Flathmann"/>
    <x v="0"/>
    <s v="United States"/>
    <x v="1"/>
    <x v="1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x v="2"/>
    <s v="PF-19225"/>
    <s v="Phillip Flathmann"/>
    <x v="0"/>
    <s v="United States"/>
    <x v="1"/>
    <x v="1"/>
    <n v="90032"/>
    <s v="West"/>
    <s v="OFF-LA-10004545"/>
    <x v="1"/>
    <x v="2"/>
    <s v="Avery 50"/>
    <n v="87.71"/>
    <n v="7"/>
    <n v="0"/>
    <n v="41.223700000000001"/>
  </r>
  <r>
    <n v="2477"/>
    <s v="CA-2016-114972"/>
    <x v="54"/>
    <d v="2016-11-06T00:00:00"/>
    <x v="2"/>
    <s v="PF-19225"/>
    <s v="Phillip Flathmann"/>
    <x v="0"/>
    <s v="United States"/>
    <x v="1"/>
    <x v="1"/>
    <n v="90032"/>
    <s v="West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x v="0"/>
    <s v="GM-14695"/>
    <s v="Greg Maxwell"/>
    <x v="1"/>
    <s v="United States"/>
    <x v="1"/>
    <x v="1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x v="1"/>
    <s v="DC-12850"/>
    <s v="Dan Campbell"/>
    <x v="0"/>
    <s v="United States"/>
    <x v="20"/>
    <x v="15"/>
    <n v="10011"/>
    <s v="East"/>
    <s v="OFF-AR-10002833"/>
    <x v="1"/>
    <x v="6"/>
    <s v="Newell 322"/>
    <n v="5.46"/>
    <n v="3"/>
    <n v="0"/>
    <n v="1.4742"/>
  </r>
  <r>
    <n v="2480"/>
    <s v="CA-2017-141992"/>
    <x v="249"/>
    <d v="2017-06-25T00:00:00"/>
    <x v="1"/>
    <s v="FO-14305"/>
    <s v="Frank Olsen"/>
    <x v="0"/>
    <s v="United States"/>
    <x v="61"/>
    <x v="5"/>
    <n v="75220"/>
    <s v="Central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x v="1"/>
    <s v="FO-14305"/>
    <s v="Frank Olsen"/>
    <x v="0"/>
    <s v="United States"/>
    <x v="61"/>
    <x v="5"/>
    <n v="75220"/>
    <s v="Central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x v="1"/>
    <s v="AH-10210"/>
    <s v="Alan Hwang"/>
    <x v="0"/>
    <s v="United States"/>
    <x v="4"/>
    <x v="4"/>
    <n v="98105"/>
    <s v="West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x v="1"/>
    <s v="KN-16705"/>
    <s v="Kristina Nunn"/>
    <x v="2"/>
    <s v="United States"/>
    <x v="4"/>
    <x v="4"/>
    <n v="98105"/>
    <s v="West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x v="1"/>
    <s v="KN-16705"/>
    <s v="Kristina Nunn"/>
    <x v="2"/>
    <s v="United States"/>
    <x v="4"/>
    <x v="4"/>
    <n v="98105"/>
    <s v="West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x v="1"/>
    <s v="KN-16705"/>
    <s v="Kristina Nunn"/>
    <x v="2"/>
    <s v="United States"/>
    <x v="4"/>
    <x v="4"/>
    <n v="98105"/>
    <s v="West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x v="1"/>
    <s v="KN-16705"/>
    <s v="Kristina Nunn"/>
    <x v="2"/>
    <s v="United States"/>
    <x v="4"/>
    <x v="4"/>
    <n v="98105"/>
    <s v="West"/>
    <s v="OFF-AR-10003856"/>
    <x v="1"/>
    <x v="6"/>
    <s v="Newell 344"/>
    <n v="5.56"/>
    <n v="2"/>
    <n v="0"/>
    <n v="1.4456"/>
  </r>
  <r>
    <n v="2487"/>
    <s v="CA-2015-104514"/>
    <x v="98"/>
    <d v="2015-01-04T00:00:00"/>
    <x v="0"/>
    <s v="CB-12535"/>
    <s v="Claudia Bergmann"/>
    <x v="1"/>
    <s v="United States"/>
    <x v="46"/>
    <x v="13"/>
    <n v="19711"/>
    <s v="East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x v="0"/>
    <s v="CB-12535"/>
    <s v="Claudia Bergmann"/>
    <x v="1"/>
    <s v="United States"/>
    <x v="46"/>
    <x v="13"/>
    <n v="19711"/>
    <s v="East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x v="0"/>
    <s v="CB-12535"/>
    <s v="Claudia Bergmann"/>
    <x v="1"/>
    <s v="United States"/>
    <x v="46"/>
    <x v="13"/>
    <n v="19711"/>
    <s v="East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x v="0"/>
    <s v="TB-21250"/>
    <s v="Tim Brockman"/>
    <x v="0"/>
    <s v="United States"/>
    <x v="20"/>
    <x v="15"/>
    <n v="10024"/>
    <s v="East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x v="0"/>
    <s v="TB-21250"/>
    <s v="Tim Brockman"/>
    <x v="0"/>
    <s v="United States"/>
    <x v="20"/>
    <x v="15"/>
    <n v="10024"/>
    <s v="East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x v="0"/>
    <s v="KD-16345"/>
    <s v="Katherine Ducich"/>
    <x v="0"/>
    <s v="United States"/>
    <x v="1"/>
    <x v="1"/>
    <n v="90049"/>
    <s v="West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x v="1"/>
    <s v="JM-15865"/>
    <s v="John Murray"/>
    <x v="0"/>
    <s v="United States"/>
    <x v="312"/>
    <x v="15"/>
    <n v="14701"/>
    <s v="East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x v="0"/>
    <s v="KT-16480"/>
    <s v="Kean Thornton"/>
    <x v="0"/>
    <s v="United States"/>
    <x v="12"/>
    <x v="5"/>
    <n v="77095"/>
    <s v="Central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x v="0"/>
    <s v="KT-16480"/>
    <s v="Kean Thornton"/>
    <x v="0"/>
    <s v="United States"/>
    <x v="12"/>
    <x v="5"/>
    <n v="77095"/>
    <s v="Central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x v="1"/>
    <s v="SC-20575"/>
    <s v="Sonia Cooley"/>
    <x v="0"/>
    <s v="United States"/>
    <x v="313"/>
    <x v="14"/>
    <n v="46544"/>
    <s v="Central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x v="1"/>
    <s v="BS-11800"/>
    <s v="Bryan Spruell"/>
    <x v="2"/>
    <s v="United States"/>
    <x v="70"/>
    <x v="1"/>
    <n v="92037"/>
    <s v="West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x v="1"/>
    <s v="BS-11800"/>
    <s v="Bryan Spruell"/>
    <x v="2"/>
    <s v="United States"/>
    <x v="70"/>
    <x v="1"/>
    <n v="92037"/>
    <s v="West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x v="1"/>
    <s v="BT-11395"/>
    <s v="Bill Tyler"/>
    <x v="1"/>
    <s v="United States"/>
    <x v="8"/>
    <x v="1"/>
    <n v="94109"/>
    <s v="West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x v="2"/>
    <s v="DC-12850"/>
    <s v="Dan Campbell"/>
    <x v="0"/>
    <s v="United States"/>
    <x v="100"/>
    <x v="2"/>
    <n v="33178"/>
    <s v="South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x v="2"/>
    <s v="LS-17200"/>
    <s v="Luke Schmidt"/>
    <x v="1"/>
    <s v="United States"/>
    <x v="242"/>
    <x v="10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x v="2"/>
    <s v="LS-17200"/>
    <s v="Luke Schmidt"/>
    <x v="1"/>
    <s v="United States"/>
    <x v="242"/>
    <x v="10"/>
    <n v="60076"/>
    <s v="Central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x v="2"/>
    <s v="LS-17200"/>
    <s v="Luke Schmidt"/>
    <x v="1"/>
    <s v="United States"/>
    <x v="242"/>
    <x v="10"/>
    <n v="60076"/>
    <s v="Central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x v="1"/>
    <s v="RR-19315"/>
    <s v="Ralph Ritter"/>
    <x v="0"/>
    <s v="United States"/>
    <x v="8"/>
    <x v="1"/>
    <n v="94110"/>
    <s v="West"/>
    <s v="OFF-LA-10000248"/>
    <x v="1"/>
    <x v="2"/>
    <s v="Avery 52"/>
    <n v="7.38"/>
    <n v="2"/>
    <n v="0"/>
    <n v="3.4685999999999999"/>
  </r>
  <r>
    <n v="2505"/>
    <s v="CA-2014-143917"/>
    <x v="739"/>
    <d v="2014-07-27T00:00:00"/>
    <x v="0"/>
    <s v="KL-16645"/>
    <s v="Ken Lonsdale"/>
    <x v="0"/>
    <s v="United States"/>
    <x v="8"/>
    <x v="1"/>
    <n v="94122"/>
    <s v="West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x v="0"/>
    <s v="KL-16645"/>
    <s v="Ken Lonsdale"/>
    <x v="0"/>
    <s v="United States"/>
    <x v="8"/>
    <x v="1"/>
    <n v="94122"/>
    <s v="West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x v="0"/>
    <s v="KL-16645"/>
    <s v="Ken Lonsdale"/>
    <x v="0"/>
    <s v="United States"/>
    <x v="8"/>
    <x v="1"/>
    <n v="94122"/>
    <s v="West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x v="3"/>
    <s v="RB-19435"/>
    <s v="Richard Bierner"/>
    <x v="0"/>
    <s v="United States"/>
    <x v="12"/>
    <x v="5"/>
    <n v="77070"/>
    <s v="Central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x v="1"/>
    <s v="MY-17380"/>
    <s v="Maribeth Yedwab"/>
    <x v="1"/>
    <s v="United States"/>
    <x v="1"/>
    <x v="1"/>
    <n v="90045"/>
    <s v="West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x v="1"/>
    <s v="MY-17380"/>
    <s v="Maribeth Yedwab"/>
    <x v="1"/>
    <s v="United States"/>
    <x v="1"/>
    <x v="1"/>
    <n v="90045"/>
    <s v="West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x v="1"/>
    <s v="AW-10930"/>
    <s v="Arthur Wiediger"/>
    <x v="2"/>
    <s v="United States"/>
    <x v="268"/>
    <x v="26"/>
    <n v="73120"/>
    <s v="Central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x v="2"/>
    <s v="KW-16570"/>
    <s v="Kelly Williams"/>
    <x v="0"/>
    <s v="United States"/>
    <x v="53"/>
    <x v="28"/>
    <n v="71203"/>
    <s v="South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x v="1"/>
    <s v="DB-12910"/>
    <s v="Daniel Byrd"/>
    <x v="2"/>
    <s v="United States"/>
    <x v="67"/>
    <x v="2"/>
    <n v="33614"/>
    <s v="South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x v="1"/>
    <s v="BB-11545"/>
    <s v="Brenda Bowman"/>
    <x v="1"/>
    <s v="United States"/>
    <x v="22"/>
    <x v="10"/>
    <n v="60623"/>
    <s v="Central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x v="1"/>
    <s v="BB-11545"/>
    <s v="Brenda Bowman"/>
    <x v="1"/>
    <s v="United States"/>
    <x v="22"/>
    <x v="10"/>
    <n v="60623"/>
    <s v="Central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x v="1"/>
    <s v="NP-18700"/>
    <s v="Nora Preis"/>
    <x v="0"/>
    <s v="United States"/>
    <x v="256"/>
    <x v="24"/>
    <n v="43402"/>
    <s v="East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x v="1"/>
    <s v="PB-19105"/>
    <s v="Peter Bühler"/>
    <x v="0"/>
    <s v="United States"/>
    <x v="12"/>
    <x v="5"/>
    <n v="77095"/>
    <s v="Central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x v="1"/>
    <s v="DW-13585"/>
    <s v="Dorothy Wardle"/>
    <x v="1"/>
    <s v="United States"/>
    <x v="58"/>
    <x v="30"/>
    <n v="7090"/>
    <s v="East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x v="1"/>
    <s v="CD-12790"/>
    <s v="Cynthia Delaney"/>
    <x v="2"/>
    <s v="United States"/>
    <x v="268"/>
    <x v="26"/>
    <n v="73120"/>
    <s v="Central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x v="1"/>
    <s v="CD-12790"/>
    <s v="Cynthia Delaney"/>
    <x v="2"/>
    <s v="United States"/>
    <x v="268"/>
    <x v="26"/>
    <n v="73120"/>
    <s v="Central"/>
    <s v="OFF-LA-10003223"/>
    <x v="1"/>
    <x v="2"/>
    <s v="Avery 508"/>
    <n v="29.46"/>
    <n v="6"/>
    <n v="0"/>
    <n v="14.4354"/>
  </r>
  <r>
    <n v="2521"/>
    <s v="CA-2016-124352"/>
    <x v="680"/>
    <d v="2016-10-21T00:00:00"/>
    <x v="1"/>
    <s v="CD-12790"/>
    <s v="Cynthia Delaney"/>
    <x v="2"/>
    <s v="United States"/>
    <x v="268"/>
    <x v="26"/>
    <n v="73120"/>
    <s v="Central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x v="1"/>
    <s v="CD-12790"/>
    <s v="Cynthia Delaney"/>
    <x v="2"/>
    <s v="United States"/>
    <x v="268"/>
    <x v="26"/>
    <n v="73120"/>
    <s v="Central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x v="1"/>
    <s v="CD-12790"/>
    <s v="Cynthia Delaney"/>
    <x v="2"/>
    <s v="United States"/>
    <x v="268"/>
    <x v="26"/>
    <n v="73120"/>
    <s v="Central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x v="1"/>
    <s v="CD-12790"/>
    <s v="Cynthia Delaney"/>
    <x v="2"/>
    <s v="United States"/>
    <x v="268"/>
    <x v="26"/>
    <n v="73120"/>
    <s v="Central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x v="1"/>
    <s v="TT-21220"/>
    <s v="Thomas Thornton"/>
    <x v="0"/>
    <s v="United States"/>
    <x v="12"/>
    <x v="5"/>
    <n v="77041"/>
    <s v="Central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x v="1"/>
    <s v="TT-21220"/>
    <s v="Thomas Thornton"/>
    <x v="0"/>
    <s v="United States"/>
    <x v="12"/>
    <x v="5"/>
    <n v="77041"/>
    <s v="Central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x v="1"/>
    <s v="TT-21220"/>
    <s v="Thomas Thornton"/>
    <x v="0"/>
    <s v="United States"/>
    <x v="12"/>
    <x v="5"/>
    <n v="77041"/>
    <s v="Central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x v="1"/>
    <s v="TT-21220"/>
    <s v="Thomas Thornton"/>
    <x v="0"/>
    <s v="United States"/>
    <x v="12"/>
    <x v="5"/>
    <n v="77041"/>
    <s v="Central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x v="1"/>
    <s v="TT-21220"/>
    <s v="Thomas Thornton"/>
    <x v="0"/>
    <s v="United States"/>
    <x v="12"/>
    <x v="5"/>
    <n v="77041"/>
    <s v="Central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x v="1"/>
    <s v="DB-12910"/>
    <s v="Daniel Byrd"/>
    <x v="2"/>
    <s v="United States"/>
    <x v="2"/>
    <x v="2"/>
    <n v="33311"/>
    <s v="South"/>
    <s v="OFF-PA-10000788"/>
    <x v="1"/>
    <x v="10"/>
    <s v="Xerox 210"/>
    <n v="10.368"/>
    <n v="2"/>
    <n v="0.2"/>
    <n v="3.6288"/>
  </r>
  <r>
    <n v="2531"/>
    <s v="CA-2014-111500"/>
    <x v="654"/>
    <d v="2014-08-21T00:00:00"/>
    <x v="1"/>
    <s v="DJ-13510"/>
    <s v="Don Jones"/>
    <x v="1"/>
    <s v="United States"/>
    <x v="290"/>
    <x v="36"/>
    <n v="72209"/>
    <s v="South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x v="1"/>
    <s v="DJ-13510"/>
    <s v="Don Jones"/>
    <x v="1"/>
    <s v="United States"/>
    <x v="290"/>
    <x v="36"/>
    <n v="72209"/>
    <s v="South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x v="1"/>
    <s v="DJ-13510"/>
    <s v="Don Jones"/>
    <x v="1"/>
    <s v="United States"/>
    <x v="290"/>
    <x v="36"/>
    <n v="72209"/>
    <s v="South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x v="1"/>
    <s v="DJ-13510"/>
    <s v="Don Jones"/>
    <x v="1"/>
    <s v="United States"/>
    <x v="290"/>
    <x v="36"/>
    <n v="72209"/>
    <s v="South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x v="0"/>
    <s v="DL-13495"/>
    <s v="Dionis Lloyd"/>
    <x v="1"/>
    <s v="United States"/>
    <x v="10"/>
    <x v="9"/>
    <n v="19120"/>
    <s v="East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x v="2"/>
    <s v="LO-17170"/>
    <s v="Lori Olson"/>
    <x v="1"/>
    <s v="United States"/>
    <x v="314"/>
    <x v="1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x v="0"/>
    <s v="SV-20365"/>
    <s v="Seth Vernon"/>
    <x v="0"/>
    <s v="United States"/>
    <x v="138"/>
    <x v="24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x v="0"/>
    <s v="SV-20365"/>
    <s v="Seth Vernon"/>
    <x v="0"/>
    <s v="United States"/>
    <x v="138"/>
    <x v="24"/>
    <n v="44105"/>
    <s v="East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x v="0"/>
    <s v="SV-20365"/>
    <s v="Seth Vernon"/>
    <x v="0"/>
    <s v="United States"/>
    <x v="138"/>
    <x v="24"/>
    <n v="44105"/>
    <s v="East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x v="3"/>
    <s v="EM-13810"/>
    <s v="Eleni McCrary"/>
    <x v="1"/>
    <s v="United States"/>
    <x v="8"/>
    <x v="1"/>
    <n v="94122"/>
    <s v="West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x v="3"/>
    <s v="EM-13810"/>
    <s v="Eleni McCrary"/>
    <x v="1"/>
    <s v="United States"/>
    <x v="8"/>
    <x v="1"/>
    <n v="94122"/>
    <s v="West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x v="1"/>
    <s v="KD-16615"/>
    <s v="Ken Dana"/>
    <x v="1"/>
    <s v="United States"/>
    <x v="48"/>
    <x v="16"/>
    <n v="85254"/>
    <s v="West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x v="0"/>
    <s v="NB-18580"/>
    <s v="Nicole Brennan"/>
    <x v="1"/>
    <s v="United States"/>
    <x v="10"/>
    <x v="9"/>
    <n v="19134"/>
    <s v="East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x v="1"/>
    <s v="AP-10720"/>
    <s v="Anne Pryor"/>
    <x v="2"/>
    <s v="United States"/>
    <x v="303"/>
    <x v="31"/>
    <n v="2148"/>
    <s v="East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x v="1"/>
    <s v="AP-10720"/>
    <s v="Anne Pryor"/>
    <x v="2"/>
    <s v="United States"/>
    <x v="303"/>
    <x v="31"/>
    <n v="2148"/>
    <s v="East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x v="1"/>
    <s v="JE-15745"/>
    <s v="Joel Eaton"/>
    <x v="0"/>
    <s v="United States"/>
    <x v="49"/>
    <x v="1"/>
    <n v="95123"/>
    <s v="West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x v="1"/>
    <s v="JE-15745"/>
    <s v="Joel Eaton"/>
    <x v="0"/>
    <s v="United States"/>
    <x v="49"/>
    <x v="1"/>
    <n v="95123"/>
    <s v="West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x v="1"/>
    <s v="JM-15865"/>
    <s v="John Murray"/>
    <x v="0"/>
    <s v="United States"/>
    <x v="42"/>
    <x v="16"/>
    <n v="85023"/>
    <s v="West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x v="1"/>
    <s v="JM-15865"/>
    <s v="John Murray"/>
    <x v="0"/>
    <s v="United States"/>
    <x v="42"/>
    <x v="16"/>
    <n v="85023"/>
    <s v="West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x v="1"/>
    <s v="JM-15865"/>
    <s v="John Murray"/>
    <x v="0"/>
    <s v="United States"/>
    <x v="42"/>
    <x v="16"/>
    <n v="85023"/>
    <s v="West"/>
    <s v="OFF-PA-10001878"/>
    <x v="1"/>
    <x v="10"/>
    <s v="Xerox 1891"/>
    <n v="313.024"/>
    <n v="8"/>
    <n v="0.2"/>
    <n v="105.6456"/>
  </r>
  <r>
    <n v="2551"/>
    <s v="US-2015-128090"/>
    <x v="748"/>
    <d v="2015-08-22T00:00:00"/>
    <x v="1"/>
    <s v="JM-15865"/>
    <s v="John Murray"/>
    <x v="0"/>
    <s v="United States"/>
    <x v="42"/>
    <x v="16"/>
    <n v="85023"/>
    <s v="West"/>
    <s v="OFF-LA-10000452"/>
    <x v="1"/>
    <x v="2"/>
    <s v="Avery 488"/>
    <n v="5.04"/>
    <n v="2"/>
    <n v="0.2"/>
    <n v="1.764"/>
  </r>
  <r>
    <n v="2552"/>
    <s v="CA-2017-101042"/>
    <x v="123"/>
    <d v="2017-11-23T00:00:00"/>
    <x v="1"/>
    <s v="AB-10105"/>
    <s v="Adrian Barton"/>
    <x v="0"/>
    <s v="United States"/>
    <x v="0"/>
    <x v="0"/>
    <n v="42420"/>
    <s v="South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x v="1"/>
    <s v="AB-10105"/>
    <s v="Adrian Barton"/>
    <x v="0"/>
    <s v="United States"/>
    <x v="0"/>
    <x v="0"/>
    <n v="42420"/>
    <s v="South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x v="1"/>
    <s v="PN-18775"/>
    <s v="Parhena Norris"/>
    <x v="2"/>
    <s v="United States"/>
    <x v="29"/>
    <x v="20"/>
    <n v="29203"/>
    <s v="South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x v="1"/>
    <s v="JC-15775"/>
    <s v="John Castell"/>
    <x v="0"/>
    <s v="United States"/>
    <x v="315"/>
    <x v="2"/>
    <n v="32303"/>
    <s v="South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x v="1"/>
    <s v="PF-19165"/>
    <s v="Philip Fox"/>
    <x v="0"/>
    <s v="United States"/>
    <x v="20"/>
    <x v="15"/>
    <n v="10035"/>
    <s v="East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x v="1"/>
    <s v="BW-11110"/>
    <s v="Bart Watters"/>
    <x v="1"/>
    <s v="United States"/>
    <x v="12"/>
    <x v="5"/>
    <n v="77070"/>
    <s v="Central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x v="1"/>
    <s v="BP-11185"/>
    <s v="Ben Peterman"/>
    <x v="1"/>
    <s v="United States"/>
    <x v="197"/>
    <x v="2"/>
    <n v="33065"/>
    <s v="South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x v="1"/>
    <s v="TM-21010"/>
    <s v="Tamara Manning"/>
    <x v="0"/>
    <s v="United States"/>
    <x v="11"/>
    <x v="7"/>
    <n v="84057"/>
    <s v="West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x v="1"/>
    <s v="TM-21010"/>
    <s v="Tamara Manning"/>
    <x v="0"/>
    <s v="United States"/>
    <x v="11"/>
    <x v="7"/>
    <n v="84057"/>
    <s v="West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x v="1"/>
    <s v="TM-21010"/>
    <s v="Tamara Manning"/>
    <x v="0"/>
    <s v="United States"/>
    <x v="11"/>
    <x v="7"/>
    <n v="84057"/>
    <s v="West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x v="1"/>
    <s v="MB-17305"/>
    <s v="Maria Bertelson"/>
    <x v="0"/>
    <s v="United States"/>
    <x v="316"/>
    <x v="18"/>
    <n v="37211"/>
    <s v="South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x v="1"/>
    <s v="MB-17305"/>
    <s v="Maria Bertelson"/>
    <x v="0"/>
    <s v="United States"/>
    <x v="316"/>
    <x v="18"/>
    <n v="37211"/>
    <s v="South"/>
    <s v="OFF-PA-10002787"/>
    <x v="1"/>
    <x v="10"/>
    <s v="Xerox 227"/>
    <n v="10.368"/>
    <n v="2"/>
    <n v="0.2"/>
    <n v="3.6288"/>
  </r>
  <r>
    <n v="2564"/>
    <s v="CA-2015-110632"/>
    <x v="751"/>
    <d v="2015-03-22T00:00:00"/>
    <x v="0"/>
    <s v="HR-14830"/>
    <s v="Harold Ryan"/>
    <x v="1"/>
    <s v="United States"/>
    <x v="20"/>
    <x v="15"/>
    <n v="10009"/>
    <s v="East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x v="0"/>
    <s v="HR-14830"/>
    <s v="Harold Ryan"/>
    <x v="1"/>
    <s v="United States"/>
    <x v="20"/>
    <x v="15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x v="2"/>
    <s v="BD-11635"/>
    <s v="Brian Derr"/>
    <x v="0"/>
    <s v="United States"/>
    <x v="256"/>
    <x v="0"/>
    <n v="42104"/>
    <s v="South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x v="0"/>
    <s v="SF-20200"/>
    <s v="Sarah Foster"/>
    <x v="0"/>
    <s v="United States"/>
    <x v="317"/>
    <x v="4"/>
    <n v="98226"/>
    <s v="West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x v="0"/>
    <s v="SF-20200"/>
    <s v="Sarah Foster"/>
    <x v="0"/>
    <s v="United States"/>
    <x v="317"/>
    <x v="4"/>
    <n v="98226"/>
    <s v="West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x v="1"/>
    <s v="SP-20620"/>
    <s v="Stefania Perrino"/>
    <x v="1"/>
    <s v="United States"/>
    <x v="20"/>
    <x v="15"/>
    <n v="10011"/>
    <s v="East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x v="3"/>
    <s v="DR-12880"/>
    <s v="Dan Reichenbach"/>
    <x v="1"/>
    <s v="United States"/>
    <x v="46"/>
    <x v="24"/>
    <n v="43055"/>
    <s v="East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x v="3"/>
    <s v="DR-12880"/>
    <s v="Dan Reichenbach"/>
    <x v="1"/>
    <s v="United States"/>
    <x v="46"/>
    <x v="24"/>
    <n v="43055"/>
    <s v="East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x v="1"/>
    <s v="VM-21685"/>
    <s v="Valerie Mitchum"/>
    <x v="2"/>
    <s v="United States"/>
    <x v="318"/>
    <x v="10"/>
    <n v="60098"/>
    <s v="Central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x v="0"/>
    <s v="CM-12235"/>
    <s v="Chris McAfee"/>
    <x v="0"/>
    <s v="United States"/>
    <x v="238"/>
    <x v="5"/>
    <n v="75007"/>
    <s v="Central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x v="1"/>
    <s v="SM-20320"/>
    <s v="Sean Miller"/>
    <x v="2"/>
    <s v="United States"/>
    <x v="240"/>
    <x v="14"/>
    <n v="47905"/>
    <s v="Central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x v="1"/>
    <s v="RA-19885"/>
    <s v="Ruben Ausman"/>
    <x v="1"/>
    <s v="United States"/>
    <x v="38"/>
    <x v="32"/>
    <n v="31907"/>
    <s v="South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x v="1"/>
    <s v="RA-19885"/>
    <s v="Ruben Ausman"/>
    <x v="1"/>
    <s v="United States"/>
    <x v="38"/>
    <x v="32"/>
    <n v="31907"/>
    <s v="South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x v="1"/>
    <s v="RA-19885"/>
    <s v="Ruben Ausman"/>
    <x v="1"/>
    <s v="United States"/>
    <x v="38"/>
    <x v="32"/>
    <n v="31907"/>
    <s v="South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x v="1"/>
    <s v="RA-19885"/>
    <s v="Ruben Ausman"/>
    <x v="1"/>
    <s v="United States"/>
    <x v="38"/>
    <x v="32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x v="1"/>
    <s v="SD-20485"/>
    <s v="Shirley Daniels"/>
    <x v="2"/>
    <s v="United States"/>
    <x v="166"/>
    <x v="17"/>
    <n v="22304"/>
    <s v="South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x v="1"/>
    <s v="SD-20485"/>
    <s v="Shirley Daniels"/>
    <x v="2"/>
    <s v="United States"/>
    <x v="166"/>
    <x v="17"/>
    <n v="22304"/>
    <s v="South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x v="1"/>
    <s v="SD-20485"/>
    <s v="Shirley Daniels"/>
    <x v="2"/>
    <s v="United States"/>
    <x v="166"/>
    <x v="17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x v="1"/>
    <s v="SD-20485"/>
    <s v="Shirley Daniels"/>
    <x v="2"/>
    <s v="United States"/>
    <x v="166"/>
    <x v="17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x v="1"/>
    <s v="SD-20485"/>
    <s v="Shirley Daniels"/>
    <x v="2"/>
    <s v="United States"/>
    <x v="166"/>
    <x v="17"/>
    <n v="22304"/>
    <s v="South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x v="1"/>
    <s v="SD-20485"/>
    <s v="Shirley Daniels"/>
    <x v="2"/>
    <s v="United States"/>
    <x v="166"/>
    <x v="17"/>
    <n v="22304"/>
    <s v="South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x v="1"/>
    <s v="SD-20485"/>
    <s v="Shirley Daniels"/>
    <x v="2"/>
    <s v="United States"/>
    <x v="166"/>
    <x v="17"/>
    <n v="22304"/>
    <s v="South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x v="1"/>
    <s v="CS-12250"/>
    <s v="Chris Selesnick"/>
    <x v="1"/>
    <s v="United States"/>
    <x v="319"/>
    <x v="5"/>
    <n v="76117"/>
    <s v="Central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x v="1"/>
    <s v="RA-19285"/>
    <s v="Ralph Arnett"/>
    <x v="0"/>
    <s v="United States"/>
    <x v="20"/>
    <x v="15"/>
    <n v="10024"/>
    <s v="East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x v="1"/>
    <s v="RA-19285"/>
    <s v="Ralph Arnett"/>
    <x v="0"/>
    <s v="United States"/>
    <x v="20"/>
    <x v="15"/>
    <n v="10024"/>
    <s v="East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x v="1"/>
    <s v="BF-11005"/>
    <s v="Barry Franz"/>
    <x v="2"/>
    <s v="United States"/>
    <x v="1"/>
    <x v="1"/>
    <n v="90004"/>
    <s v="West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x v="1"/>
    <s v="BF-11005"/>
    <s v="Barry Franz"/>
    <x v="2"/>
    <s v="United States"/>
    <x v="1"/>
    <x v="1"/>
    <n v="90004"/>
    <s v="West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x v="1"/>
    <s v="SE-20110"/>
    <s v="Sanjit Engle"/>
    <x v="0"/>
    <s v="United States"/>
    <x v="320"/>
    <x v="10"/>
    <n v="60090"/>
    <s v="Central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x v="1"/>
    <s v="SE-20110"/>
    <s v="Sanjit Engle"/>
    <x v="0"/>
    <s v="United States"/>
    <x v="320"/>
    <x v="10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x v="0"/>
    <s v="RS-19765"/>
    <s v="Roland Schwarz"/>
    <x v="1"/>
    <s v="United States"/>
    <x v="321"/>
    <x v="20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x v="0"/>
    <s v="RS-19765"/>
    <s v="Roland Schwarz"/>
    <x v="1"/>
    <s v="United States"/>
    <x v="321"/>
    <x v="20"/>
    <n v="29483"/>
    <s v="South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x v="1"/>
    <s v="BM-11650"/>
    <s v="Brian Moss"/>
    <x v="1"/>
    <s v="United States"/>
    <x v="38"/>
    <x v="14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x v="1"/>
    <s v="BM-11650"/>
    <s v="Brian Moss"/>
    <x v="1"/>
    <s v="United States"/>
    <x v="38"/>
    <x v="14"/>
    <n v="47201"/>
    <s v="Central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x v="1"/>
    <s v="BM-11650"/>
    <s v="Brian Moss"/>
    <x v="1"/>
    <s v="United States"/>
    <x v="38"/>
    <x v="14"/>
    <n v="47201"/>
    <s v="Central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x v="1"/>
    <s v="BM-11650"/>
    <s v="Brian Moss"/>
    <x v="1"/>
    <s v="United States"/>
    <x v="38"/>
    <x v="14"/>
    <n v="47201"/>
    <s v="Central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x v="1"/>
    <s v="BM-11650"/>
    <s v="Brian Moss"/>
    <x v="1"/>
    <s v="United States"/>
    <x v="38"/>
    <x v="14"/>
    <n v="47201"/>
    <s v="Central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x v="1"/>
    <s v="SK-19990"/>
    <s v="Sally Knutson"/>
    <x v="0"/>
    <s v="United States"/>
    <x v="20"/>
    <x v="15"/>
    <n v="10024"/>
    <s v="East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x v="1"/>
    <s v="SK-19990"/>
    <s v="Sally Knutson"/>
    <x v="0"/>
    <s v="United States"/>
    <x v="20"/>
    <x v="15"/>
    <n v="10024"/>
    <s v="East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x v="3"/>
    <s v="EN-13780"/>
    <s v="Edward Nazzal"/>
    <x v="0"/>
    <s v="United States"/>
    <x v="20"/>
    <x v="15"/>
    <n v="10035"/>
    <s v="East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x v="3"/>
    <s v="EN-13780"/>
    <s v="Edward Nazzal"/>
    <x v="0"/>
    <s v="United States"/>
    <x v="20"/>
    <x v="15"/>
    <n v="10035"/>
    <s v="East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x v="3"/>
    <s v="EN-13780"/>
    <s v="Edward Nazzal"/>
    <x v="0"/>
    <s v="United States"/>
    <x v="20"/>
    <x v="15"/>
    <n v="10035"/>
    <s v="East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x v="3"/>
    <s v="EN-13780"/>
    <s v="Edward Nazzal"/>
    <x v="0"/>
    <s v="United States"/>
    <x v="20"/>
    <x v="15"/>
    <n v="10035"/>
    <s v="East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x v="1"/>
    <s v="KN-16450"/>
    <s v="Kean Nguyen"/>
    <x v="1"/>
    <s v="United States"/>
    <x v="108"/>
    <x v="2"/>
    <n v="32216"/>
    <s v="South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x v="1"/>
    <s v="MG-17890"/>
    <s v="Michael Granlund"/>
    <x v="2"/>
    <s v="United States"/>
    <x v="70"/>
    <x v="1"/>
    <n v="92024"/>
    <s v="West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x v="1"/>
    <s v="MC-17590"/>
    <s v="Matt Collister"/>
    <x v="1"/>
    <s v="United States"/>
    <x v="81"/>
    <x v="5"/>
    <n v="76017"/>
    <s v="Central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x v="1"/>
    <s v="MC-17590"/>
    <s v="Matt Collister"/>
    <x v="1"/>
    <s v="United States"/>
    <x v="81"/>
    <x v="5"/>
    <n v="76017"/>
    <s v="Central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x v="1"/>
    <s v="MC-17590"/>
    <s v="Matt Collister"/>
    <x v="1"/>
    <s v="United States"/>
    <x v="81"/>
    <x v="5"/>
    <n v="76017"/>
    <s v="Central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x v="1"/>
    <s v="MC-17590"/>
    <s v="Matt Collister"/>
    <x v="1"/>
    <s v="United States"/>
    <x v="81"/>
    <x v="5"/>
    <n v="76017"/>
    <s v="Central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x v="1"/>
    <s v="MC-17590"/>
    <s v="Matt Collister"/>
    <x v="1"/>
    <s v="United States"/>
    <x v="81"/>
    <x v="5"/>
    <n v="76017"/>
    <s v="Central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x v="1"/>
    <s v="MC-17590"/>
    <s v="Matt Collister"/>
    <x v="1"/>
    <s v="United States"/>
    <x v="81"/>
    <x v="5"/>
    <n v="76017"/>
    <s v="Central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x v="1"/>
    <s v="BO-11350"/>
    <s v="Bill Overfelt"/>
    <x v="1"/>
    <s v="United States"/>
    <x v="1"/>
    <x v="1"/>
    <n v="90045"/>
    <s v="West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x v="1"/>
    <s v="AG-10300"/>
    <s v="Aleksandra Gannaway"/>
    <x v="1"/>
    <s v="United States"/>
    <x v="1"/>
    <x v="1"/>
    <n v="90049"/>
    <s v="West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x v="1"/>
    <s v="AG-10300"/>
    <s v="Aleksandra Gannaway"/>
    <x v="1"/>
    <s v="United States"/>
    <x v="1"/>
    <x v="1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x v="1"/>
    <s v="MS-17365"/>
    <s v="Maribeth Schnelling"/>
    <x v="0"/>
    <s v="United States"/>
    <x v="8"/>
    <x v="1"/>
    <n v="94110"/>
    <s v="West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x v="1"/>
    <s v="MS-17365"/>
    <s v="Maribeth Schnelling"/>
    <x v="0"/>
    <s v="United States"/>
    <x v="8"/>
    <x v="1"/>
    <n v="94110"/>
    <s v="West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x v="1"/>
    <s v="JM-15655"/>
    <s v="Jim Mitchum"/>
    <x v="1"/>
    <s v="United States"/>
    <x v="51"/>
    <x v="27"/>
    <n v="88220"/>
    <s v="West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x v="1"/>
    <s v="JM-15655"/>
    <s v="Jim Mitchum"/>
    <x v="1"/>
    <s v="United States"/>
    <x v="51"/>
    <x v="27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x v="1"/>
    <s v="JM-15655"/>
    <s v="Jim Mitchum"/>
    <x v="1"/>
    <s v="United States"/>
    <x v="51"/>
    <x v="27"/>
    <n v="88220"/>
    <s v="West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x v="1"/>
    <s v="JM-15655"/>
    <s v="Jim Mitchum"/>
    <x v="1"/>
    <s v="United States"/>
    <x v="51"/>
    <x v="27"/>
    <n v="88220"/>
    <s v="West"/>
    <s v="OFF-LA-10001404"/>
    <x v="1"/>
    <x v="2"/>
    <s v="Avery 517"/>
    <n v="18.45"/>
    <n v="5"/>
    <n v="0"/>
    <n v="8.6715"/>
  </r>
  <r>
    <n v="2623"/>
    <s v="CA-2014-164861"/>
    <x v="640"/>
    <d v="2014-12-06T00:00:00"/>
    <x v="0"/>
    <s v="MC-17635"/>
    <s v="Matthew Clasen"/>
    <x v="1"/>
    <s v="United States"/>
    <x v="285"/>
    <x v="25"/>
    <n v="63116"/>
    <s v="Central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x v="2"/>
    <s v="TA-21385"/>
    <s v="Tom Ashbrook"/>
    <x v="2"/>
    <s v="United States"/>
    <x v="20"/>
    <x v="15"/>
    <n v="10024"/>
    <s v="East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x v="2"/>
    <s v="TA-21385"/>
    <s v="Tom Ashbrook"/>
    <x v="2"/>
    <s v="United States"/>
    <x v="20"/>
    <x v="15"/>
    <n v="10024"/>
    <s v="East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x v="2"/>
    <s v="TA-21385"/>
    <s v="Tom Ashbrook"/>
    <x v="2"/>
    <s v="United States"/>
    <x v="20"/>
    <x v="15"/>
    <n v="10024"/>
    <s v="East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x v="2"/>
    <s v="TA-21385"/>
    <s v="Tom Ashbrook"/>
    <x v="2"/>
    <s v="United States"/>
    <x v="20"/>
    <x v="15"/>
    <n v="10024"/>
    <s v="East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x v="2"/>
    <s v="SB-20290"/>
    <s v="Sean Braxton"/>
    <x v="1"/>
    <s v="United States"/>
    <x v="24"/>
    <x v="24"/>
    <n v="45503"/>
    <s v="East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x v="2"/>
    <s v="SB-20290"/>
    <s v="Sean Braxton"/>
    <x v="1"/>
    <s v="United States"/>
    <x v="24"/>
    <x v="24"/>
    <n v="45503"/>
    <s v="East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x v="2"/>
    <s v="SB-20290"/>
    <s v="Sean Braxton"/>
    <x v="1"/>
    <s v="United States"/>
    <x v="24"/>
    <x v="24"/>
    <n v="45503"/>
    <s v="East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x v="1"/>
    <s v="AB-10150"/>
    <s v="Aimee Bixby"/>
    <x v="0"/>
    <s v="United States"/>
    <x v="251"/>
    <x v="26"/>
    <n v="74133"/>
    <s v="Central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x v="1"/>
    <s v="JF-15295"/>
    <s v="Jason Fortune-"/>
    <x v="0"/>
    <s v="United States"/>
    <x v="4"/>
    <x v="4"/>
    <n v="98103"/>
    <s v="West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x v="1"/>
    <s v="JF-15295"/>
    <s v="Jason Fortune-"/>
    <x v="0"/>
    <s v="United States"/>
    <x v="4"/>
    <x v="4"/>
    <n v="98103"/>
    <s v="West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x v="1"/>
    <s v="JF-15295"/>
    <s v="Jason Fortune-"/>
    <x v="0"/>
    <s v="United States"/>
    <x v="4"/>
    <x v="4"/>
    <n v="98103"/>
    <s v="West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x v="0"/>
    <s v="BF-10975"/>
    <s v="Barbara Fisher"/>
    <x v="1"/>
    <s v="United States"/>
    <x v="115"/>
    <x v="3"/>
    <n v="28314"/>
    <s v="South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x v="0"/>
    <s v="BF-10975"/>
    <s v="Barbara Fisher"/>
    <x v="1"/>
    <s v="United States"/>
    <x v="115"/>
    <x v="3"/>
    <n v="28314"/>
    <s v="South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x v="1"/>
    <s v="TT-21265"/>
    <s v="Tim Taslimi"/>
    <x v="1"/>
    <s v="United States"/>
    <x v="1"/>
    <x v="1"/>
    <n v="90045"/>
    <s v="West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x v="1"/>
    <s v="SB-20170"/>
    <s v="Sarah Bern"/>
    <x v="0"/>
    <s v="United States"/>
    <x v="20"/>
    <x v="15"/>
    <n v="10035"/>
    <s v="East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x v="1"/>
    <s v="SB-20170"/>
    <s v="Sarah Bern"/>
    <x v="0"/>
    <s v="United States"/>
    <x v="20"/>
    <x v="15"/>
    <n v="10035"/>
    <s v="East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x v="1"/>
    <s v="SB-20170"/>
    <s v="Sarah Bern"/>
    <x v="0"/>
    <s v="United States"/>
    <x v="20"/>
    <x v="15"/>
    <n v="10035"/>
    <s v="East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x v="1"/>
    <s v="SB-20170"/>
    <s v="Sarah Bern"/>
    <x v="0"/>
    <s v="United States"/>
    <x v="20"/>
    <x v="15"/>
    <n v="10035"/>
    <s v="East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x v="1"/>
    <s v="LM-17065"/>
    <s v="Liz MacKendrick"/>
    <x v="0"/>
    <s v="United States"/>
    <x v="322"/>
    <x v="36"/>
    <n v="71901"/>
    <s v="South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x v="2"/>
    <s v="KA-16525"/>
    <s v="Kelly Andreada"/>
    <x v="0"/>
    <s v="United States"/>
    <x v="34"/>
    <x v="10"/>
    <n v="60505"/>
    <s v="Central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x v="0"/>
    <s v="BF-11170"/>
    <s v="Ben Ferrer"/>
    <x v="2"/>
    <s v="United States"/>
    <x v="253"/>
    <x v="3"/>
    <n v="27604"/>
    <s v="South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x v="0"/>
    <s v="BF-11170"/>
    <s v="Ben Ferrer"/>
    <x v="2"/>
    <s v="United States"/>
    <x v="253"/>
    <x v="3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x v="0"/>
    <s v="TB-21400"/>
    <s v="Tom Boeckenhauer"/>
    <x v="0"/>
    <s v="United States"/>
    <x v="251"/>
    <x v="26"/>
    <n v="74133"/>
    <s v="Central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x v="0"/>
    <s v="TB-21400"/>
    <s v="Tom Boeckenhauer"/>
    <x v="0"/>
    <s v="United States"/>
    <x v="251"/>
    <x v="26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x v="0"/>
    <s v="TB-21400"/>
    <s v="Tom Boeckenhauer"/>
    <x v="0"/>
    <s v="United States"/>
    <x v="251"/>
    <x v="26"/>
    <n v="74133"/>
    <s v="Central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x v="0"/>
    <s v="TB-21400"/>
    <s v="Tom Boeckenhauer"/>
    <x v="0"/>
    <s v="United States"/>
    <x v="251"/>
    <x v="26"/>
    <n v="74133"/>
    <s v="Central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x v="0"/>
    <s v="TB-21400"/>
    <s v="Tom Boeckenhauer"/>
    <x v="0"/>
    <s v="United States"/>
    <x v="251"/>
    <x v="26"/>
    <n v="74133"/>
    <s v="Central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x v="1"/>
    <s v="SH-19975"/>
    <s v="Sally Hughsby"/>
    <x v="1"/>
    <s v="United States"/>
    <x v="86"/>
    <x v="1"/>
    <n v="92345"/>
    <s v="West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x v="0"/>
    <s v="AS-10225"/>
    <s v="Alan Schoenberger"/>
    <x v="1"/>
    <s v="United States"/>
    <x v="212"/>
    <x v="7"/>
    <n v="84604"/>
    <s v="West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x v="0"/>
    <s v="AS-10225"/>
    <s v="Alan Schoenberger"/>
    <x v="1"/>
    <s v="United States"/>
    <x v="212"/>
    <x v="7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x v="0"/>
    <s v="AS-10225"/>
    <s v="Alan Schoenberger"/>
    <x v="1"/>
    <s v="United States"/>
    <x v="212"/>
    <x v="7"/>
    <n v="84604"/>
    <s v="West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x v="0"/>
    <s v="AS-10225"/>
    <s v="Alan Schoenberger"/>
    <x v="1"/>
    <s v="United States"/>
    <x v="212"/>
    <x v="7"/>
    <n v="84604"/>
    <s v="West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x v="0"/>
    <s v="AS-10225"/>
    <s v="Alan Schoenberger"/>
    <x v="1"/>
    <s v="United States"/>
    <x v="212"/>
    <x v="7"/>
    <n v="84604"/>
    <s v="West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x v="0"/>
    <s v="AS-10225"/>
    <s v="Alan Schoenberger"/>
    <x v="1"/>
    <s v="United States"/>
    <x v="212"/>
    <x v="7"/>
    <n v="84604"/>
    <s v="West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x v="0"/>
    <s v="AS-10225"/>
    <s v="Alan Schoenberger"/>
    <x v="1"/>
    <s v="United States"/>
    <x v="212"/>
    <x v="7"/>
    <n v="84604"/>
    <s v="West"/>
    <s v="OFF-LA-10001175"/>
    <x v="1"/>
    <x v="2"/>
    <s v="Avery 514"/>
    <n v="14.4"/>
    <n v="5"/>
    <n v="0"/>
    <n v="7.056"/>
  </r>
  <r>
    <n v="2659"/>
    <s v="CA-2016-150343"/>
    <x v="765"/>
    <d v="2016-08-20T00:00:00"/>
    <x v="1"/>
    <s v="PK-19075"/>
    <s v="Pete Kriz"/>
    <x v="0"/>
    <s v="United States"/>
    <x v="8"/>
    <x v="1"/>
    <n v="94110"/>
    <s v="West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x v="1"/>
    <s v="HR-14830"/>
    <s v="Harold Ryan"/>
    <x v="1"/>
    <s v="United States"/>
    <x v="23"/>
    <x v="16"/>
    <n v="85234"/>
    <s v="West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x v="1"/>
    <s v="DG-13300"/>
    <s v="Deirdre Greer"/>
    <x v="1"/>
    <s v="United States"/>
    <x v="20"/>
    <x v="15"/>
    <n v="10035"/>
    <s v="East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x v="1"/>
    <s v="DG-13300"/>
    <s v="Deirdre Greer"/>
    <x v="1"/>
    <s v="United States"/>
    <x v="20"/>
    <x v="15"/>
    <n v="10035"/>
    <s v="East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x v="2"/>
    <s v="CL-12700"/>
    <s v="Craig Leslie"/>
    <x v="2"/>
    <s v="United States"/>
    <x v="24"/>
    <x v="25"/>
    <n v="65807"/>
    <s v="Central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x v="2"/>
    <s v="HF-14995"/>
    <s v="Herbert Flentye"/>
    <x v="0"/>
    <s v="United States"/>
    <x v="26"/>
    <x v="18"/>
    <n v="38109"/>
    <s v="South"/>
    <s v="OFF-LA-10001569"/>
    <x v="1"/>
    <x v="2"/>
    <s v="Avery 499"/>
    <n v="3.984"/>
    <n v="1"/>
    <n v="0.2"/>
    <n v="1.2948"/>
  </r>
  <r>
    <n v="2665"/>
    <s v="CA-2016-164784"/>
    <x v="766"/>
    <d v="2016-05-04T00:00:00"/>
    <x v="2"/>
    <s v="HF-14995"/>
    <s v="Herbert Flentye"/>
    <x v="0"/>
    <s v="United States"/>
    <x v="26"/>
    <x v="18"/>
    <n v="38109"/>
    <s v="South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x v="2"/>
    <s v="HF-14995"/>
    <s v="Herbert Flentye"/>
    <x v="0"/>
    <s v="United States"/>
    <x v="26"/>
    <x v="18"/>
    <n v="38109"/>
    <s v="South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x v="3"/>
    <s v="HG-15025"/>
    <s v="Hunter Glantz"/>
    <x v="0"/>
    <s v="United States"/>
    <x v="112"/>
    <x v="5"/>
    <n v="79109"/>
    <s v="Central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x v="3"/>
    <s v="HG-15025"/>
    <s v="Hunter Glantz"/>
    <x v="0"/>
    <s v="United States"/>
    <x v="112"/>
    <x v="5"/>
    <n v="79109"/>
    <s v="Central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x v="1"/>
    <s v="NL-18310"/>
    <s v="Nancy Lomonaco"/>
    <x v="2"/>
    <s v="United States"/>
    <x v="1"/>
    <x v="1"/>
    <n v="90045"/>
    <s v="West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x v="1"/>
    <s v="NL-18310"/>
    <s v="Nancy Lomonaco"/>
    <x v="2"/>
    <s v="United States"/>
    <x v="1"/>
    <x v="1"/>
    <n v="90045"/>
    <s v="West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x v="0"/>
    <s v="RR-19525"/>
    <s v="Rick Reed"/>
    <x v="1"/>
    <s v="United States"/>
    <x v="90"/>
    <x v="31"/>
    <n v="1852"/>
    <s v="East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x v="0"/>
    <s v="RR-19525"/>
    <s v="Rick Reed"/>
    <x v="1"/>
    <s v="United States"/>
    <x v="90"/>
    <x v="31"/>
    <n v="1852"/>
    <s v="East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x v="0"/>
    <s v="RR-19525"/>
    <s v="Rick Reed"/>
    <x v="1"/>
    <s v="United States"/>
    <x v="90"/>
    <x v="31"/>
    <n v="1852"/>
    <s v="East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x v="0"/>
    <s v="RR-19525"/>
    <s v="Rick Reed"/>
    <x v="1"/>
    <s v="United States"/>
    <x v="90"/>
    <x v="31"/>
    <n v="1852"/>
    <s v="East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x v="3"/>
    <s v="TC-21295"/>
    <s v="Toby Carlisle"/>
    <x v="0"/>
    <s v="United States"/>
    <x v="70"/>
    <x v="1"/>
    <n v="92024"/>
    <s v="West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x v="1"/>
    <s v="DB-13615"/>
    <s v="Doug Bickford"/>
    <x v="0"/>
    <s v="United States"/>
    <x v="153"/>
    <x v="3"/>
    <n v="28806"/>
    <s v="South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x v="1"/>
    <s v="DB-13615"/>
    <s v="Doug Bickford"/>
    <x v="0"/>
    <s v="United States"/>
    <x v="153"/>
    <x v="3"/>
    <n v="28806"/>
    <s v="South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x v="3"/>
    <s v="SV-20785"/>
    <s v="Stewart Visinsky"/>
    <x v="0"/>
    <s v="United States"/>
    <x v="206"/>
    <x v="22"/>
    <n v="81001"/>
    <s v="West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x v="3"/>
    <s v="SV-20785"/>
    <s v="Stewart Visinsky"/>
    <x v="0"/>
    <s v="United States"/>
    <x v="206"/>
    <x v="22"/>
    <n v="81001"/>
    <s v="West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x v="1"/>
    <s v="MH-18115"/>
    <s v="Mick Hernandez"/>
    <x v="2"/>
    <s v="United States"/>
    <x v="25"/>
    <x v="12"/>
    <n v="49201"/>
    <s v="Central"/>
    <s v="OFF-BI-10000546"/>
    <x v="1"/>
    <x v="8"/>
    <s v="Avery Durable Binders"/>
    <n v="14.4"/>
    <n v="5"/>
    <n v="0"/>
    <n v="7.056"/>
  </r>
  <r>
    <n v="2681"/>
    <s v="CA-2017-127026"/>
    <x v="276"/>
    <d v="2017-01-27T00:00:00"/>
    <x v="1"/>
    <s v="MH-18115"/>
    <s v="Mick Hernandez"/>
    <x v="2"/>
    <s v="United States"/>
    <x v="25"/>
    <x v="12"/>
    <n v="49201"/>
    <s v="Central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x v="1"/>
    <s v="MH-18115"/>
    <s v="Mick Hernandez"/>
    <x v="2"/>
    <s v="United States"/>
    <x v="25"/>
    <x v="12"/>
    <n v="49201"/>
    <s v="Central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x v="1"/>
    <s v="MH-18115"/>
    <s v="Mick Hernandez"/>
    <x v="2"/>
    <s v="United States"/>
    <x v="25"/>
    <x v="12"/>
    <n v="49201"/>
    <s v="Central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x v="1"/>
    <s v="MH-18115"/>
    <s v="Mick Hernandez"/>
    <x v="2"/>
    <s v="United States"/>
    <x v="25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x v="1"/>
    <s v="CT-11995"/>
    <s v="Carol Triggs"/>
    <x v="0"/>
    <s v="United States"/>
    <x v="1"/>
    <x v="1"/>
    <n v="90004"/>
    <s v="West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x v="1"/>
    <s v="KB-16315"/>
    <s v="Karl Braun"/>
    <x v="0"/>
    <s v="United States"/>
    <x v="222"/>
    <x v="3"/>
    <n v="27360"/>
    <s v="South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x v="1"/>
    <s v="KB-16315"/>
    <s v="Karl Braun"/>
    <x v="0"/>
    <s v="United States"/>
    <x v="222"/>
    <x v="3"/>
    <n v="27360"/>
    <s v="South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x v="2"/>
    <s v="RA-19285"/>
    <s v="Ralph Arnett"/>
    <x v="0"/>
    <s v="United States"/>
    <x v="97"/>
    <x v="10"/>
    <n v="61604"/>
    <s v="Central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x v="2"/>
    <s v="YC-21895"/>
    <s v="Yoseph Carroll"/>
    <x v="1"/>
    <s v="United States"/>
    <x v="1"/>
    <x v="1"/>
    <n v="90032"/>
    <s v="West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x v="2"/>
    <s v="RA-19915"/>
    <s v="Russell Applegate"/>
    <x v="0"/>
    <s v="United States"/>
    <x v="22"/>
    <x v="10"/>
    <n v="60653"/>
    <s v="Central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x v="1"/>
    <s v="CM-12160"/>
    <s v="Charles McCrossin"/>
    <x v="0"/>
    <s v="United States"/>
    <x v="10"/>
    <x v="9"/>
    <n v="19134"/>
    <s v="East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x v="1"/>
    <s v="CS-12130"/>
    <s v="Chad Sievert"/>
    <x v="0"/>
    <s v="United States"/>
    <x v="323"/>
    <x v="22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x v="1"/>
    <s v="CS-12130"/>
    <s v="Chad Sievert"/>
    <x v="0"/>
    <s v="United States"/>
    <x v="323"/>
    <x v="22"/>
    <n v="80112"/>
    <s v="West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x v="1"/>
    <s v="AJ-10795"/>
    <s v="Anthony Johnson"/>
    <x v="1"/>
    <s v="United States"/>
    <x v="4"/>
    <x v="4"/>
    <n v="98115"/>
    <s v="West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x v="1"/>
    <s v="DL-12865"/>
    <s v="Dan Lawera"/>
    <x v="0"/>
    <s v="United States"/>
    <x v="146"/>
    <x v="2"/>
    <n v="33012"/>
    <s v="South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x v="2"/>
    <s v="BE-11410"/>
    <s v="Bobby Elias"/>
    <x v="0"/>
    <s v="United States"/>
    <x v="152"/>
    <x v="24"/>
    <n v="43130"/>
    <s v="East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x v="1"/>
    <s v="SM-20320"/>
    <s v="Sean Miller"/>
    <x v="2"/>
    <s v="United States"/>
    <x v="108"/>
    <x v="2"/>
    <n v="32216"/>
    <s v="South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x v="1"/>
    <s v="SM-20320"/>
    <s v="Sean Miller"/>
    <x v="2"/>
    <s v="United States"/>
    <x v="108"/>
    <x v="2"/>
    <n v="32216"/>
    <s v="South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x v="1"/>
    <s v="SM-20320"/>
    <s v="Sean Miller"/>
    <x v="2"/>
    <s v="United States"/>
    <x v="108"/>
    <x v="2"/>
    <n v="32216"/>
    <s v="South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x v="1"/>
    <s v="SM-20320"/>
    <s v="Sean Miller"/>
    <x v="2"/>
    <s v="United States"/>
    <x v="108"/>
    <x v="2"/>
    <n v="32216"/>
    <s v="South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x v="1"/>
    <s v="SM-20320"/>
    <s v="Sean Miller"/>
    <x v="2"/>
    <s v="United States"/>
    <x v="108"/>
    <x v="2"/>
    <n v="32216"/>
    <s v="South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x v="1"/>
    <s v="SM-20320"/>
    <s v="Sean Miller"/>
    <x v="2"/>
    <s v="United States"/>
    <x v="108"/>
    <x v="2"/>
    <n v="32216"/>
    <s v="South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x v="1"/>
    <s v="SM-20320"/>
    <s v="Sean Miller"/>
    <x v="2"/>
    <s v="United States"/>
    <x v="108"/>
    <x v="2"/>
    <n v="32216"/>
    <s v="South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x v="1"/>
    <s v="RP-19390"/>
    <s v="Resi Pölking"/>
    <x v="0"/>
    <s v="United States"/>
    <x v="248"/>
    <x v="39"/>
    <n v="21215"/>
    <s v="East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x v="0"/>
    <s v="JD-16015"/>
    <s v="Joy Daniels"/>
    <x v="0"/>
    <s v="United States"/>
    <x v="20"/>
    <x v="15"/>
    <n v="10009"/>
    <s v="East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x v="1"/>
    <s v="AB-10255"/>
    <s v="Alejandro Ballentine"/>
    <x v="2"/>
    <s v="United States"/>
    <x v="51"/>
    <x v="27"/>
    <n v="88220"/>
    <s v="West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x v="1"/>
    <s v="AB-10255"/>
    <s v="Alejandro Ballentine"/>
    <x v="2"/>
    <s v="United States"/>
    <x v="51"/>
    <x v="27"/>
    <n v="88220"/>
    <s v="West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x v="1"/>
    <s v="AB-10255"/>
    <s v="Alejandro Ballentine"/>
    <x v="2"/>
    <s v="United States"/>
    <x v="51"/>
    <x v="27"/>
    <n v="88220"/>
    <s v="West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x v="1"/>
    <s v="CC-12145"/>
    <s v="Charles Crestani"/>
    <x v="0"/>
    <s v="United States"/>
    <x v="1"/>
    <x v="1"/>
    <n v="90049"/>
    <s v="West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x v="1"/>
    <s v="CC-12145"/>
    <s v="Charles Crestani"/>
    <x v="0"/>
    <s v="United States"/>
    <x v="1"/>
    <x v="1"/>
    <n v="90049"/>
    <s v="West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x v="1"/>
    <s v="GH-14425"/>
    <s v="Gary Hwang"/>
    <x v="0"/>
    <s v="United States"/>
    <x v="108"/>
    <x v="2"/>
    <n v="32216"/>
    <s v="South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x v="2"/>
    <s v="CP-12085"/>
    <s v="Cathy Prescott"/>
    <x v="1"/>
    <s v="United States"/>
    <x v="80"/>
    <x v="24"/>
    <n v="44107"/>
    <s v="East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x v="0"/>
    <s v="GM-14440"/>
    <s v="Gary McGarr"/>
    <x v="0"/>
    <s v="United States"/>
    <x v="21"/>
    <x v="15"/>
    <n v="12180"/>
    <s v="East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x v="1"/>
    <s v="LC-16885"/>
    <s v="Lena Creighton"/>
    <x v="0"/>
    <s v="United States"/>
    <x v="40"/>
    <x v="3"/>
    <n v="28403"/>
    <s v="South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x v="1"/>
    <s v="BT-11305"/>
    <s v="Beth Thompson"/>
    <x v="2"/>
    <s v="United States"/>
    <x v="4"/>
    <x v="4"/>
    <n v="98105"/>
    <s v="West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x v="1"/>
    <s v="CP-12085"/>
    <s v="Cathy Prescott"/>
    <x v="1"/>
    <s v="United States"/>
    <x v="20"/>
    <x v="15"/>
    <n v="10024"/>
    <s v="East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x v="1"/>
    <s v="SC-20680"/>
    <s v="Steve Carroll"/>
    <x v="2"/>
    <s v="United States"/>
    <x v="38"/>
    <x v="32"/>
    <n v="31907"/>
    <s v="South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x v="1"/>
    <s v="DK-13375"/>
    <s v="Dennis Kane"/>
    <x v="0"/>
    <s v="United States"/>
    <x v="20"/>
    <x v="15"/>
    <n v="10024"/>
    <s v="East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x v="1"/>
    <s v="SE-20110"/>
    <s v="Sanjit Engle"/>
    <x v="0"/>
    <s v="United States"/>
    <x v="116"/>
    <x v="1"/>
    <n v="92627"/>
    <s v="West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x v="0"/>
    <s v="LF-17185"/>
    <s v="Luke Foster"/>
    <x v="0"/>
    <s v="United States"/>
    <x v="12"/>
    <x v="5"/>
    <n v="77095"/>
    <s v="Central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x v="0"/>
    <s v="ON-18715"/>
    <s v="Odella Nelson"/>
    <x v="1"/>
    <s v="United States"/>
    <x v="143"/>
    <x v="3"/>
    <n v="27511"/>
    <s v="South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x v="0"/>
    <s v="ON-18715"/>
    <s v="Odella Nelson"/>
    <x v="1"/>
    <s v="United States"/>
    <x v="143"/>
    <x v="3"/>
    <n v="27511"/>
    <s v="South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x v="0"/>
    <s v="TB-21400"/>
    <s v="Tom Boeckenhauer"/>
    <x v="0"/>
    <s v="United States"/>
    <x v="166"/>
    <x v="17"/>
    <n v="22304"/>
    <s v="South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x v="1"/>
    <s v="DF-13135"/>
    <s v="David Flashing"/>
    <x v="0"/>
    <s v="United States"/>
    <x v="132"/>
    <x v="1"/>
    <n v="94591"/>
    <s v="West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x v="1"/>
    <s v="DF-13135"/>
    <s v="David Flashing"/>
    <x v="0"/>
    <s v="United States"/>
    <x v="132"/>
    <x v="1"/>
    <n v="94591"/>
    <s v="West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x v="1"/>
    <s v="EP-13915"/>
    <s v="Emily Phan"/>
    <x v="0"/>
    <s v="United States"/>
    <x v="10"/>
    <x v="9"/>
    <n v="19120"/>
    <s v="East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x v="1"/>
    <s v="EP-13915"/>
    <s v="Emily Phan"/>
    <x v="0"/>
    <s v="United States"/>
    <x v="10"/>
    <x v="9"/>
    <n v="19120"/>
    <s v="East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x v="2"/>
    <s v="SK-19990"/>
    <s v="Sally Knutson"/>
    <x v="0"/>
    <s v="United States"/>
    <x v="167"/>
    <x v="24"/>
    <n v="43615"/>
    <s v="East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x v="2"/>
    <s v="SK-19990"/>
    <s v="Sally Knutson"/>
    <x v="0"/>
    <s v="United States"/>
    <x v="167"/>
    <x v="24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x v="1"/>
    <s v="FH-14350"/>
    <s v="Fred Harton"/>
    <x v="0"/>
    <s v="United States"/>
    <x v="4"/>
    <x v="4"/>
    <n v="98105"/>
    <s v="West"/>
    <s v="OFF-AR-10001547"/>
    <x v="1"/>
    <x v="6"/>
    <s v="Newell 311"/>
    <n v="6.63"/>
    <n v="3"/>
    <n v="0"/>
    <n v="1.7901"/>
  </r>
  <r>
    <n v="2731"/>
    <s v="CA-2017-104801"/>
    <x v="778"/>
    <d v="2017-02-19T00:00:00"/>
    <x v="1"/>
    <s v="FH-14350"/>
    <s v="Fred Harton"/>
    <x v="0"/>
    <s v="United States"/>
    <x v="4"/>
    <x v="4"/>
    <n v="98105"/>
    <s v="West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x v="1"/>
    <s v="FH-14350"/>
    <s v="Fred Harton"/>
    <x v="0"/>
    <s v="United States"/>
    <x v="4"/>
    <x v="4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x v="1"/>
    <s v="EH-13945"/>
    <s v="Eric Hoffmann"/>
    <x v="0"/>
    <s v="United States"/>
    <x v="135"/>
    <x v="30"/>
    <n v="7060"/>
    <s v="East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x v="1"/>
    <s v="EH-13945"/>
    <s v="Eric Hoffmann"/>
    <x v="0"/>
    <s v="United States"/>
    <x v="135"/>
    <x v="30"/>
    <n v="7060"/>
    <s v="East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x v="0"/>
    <s v="JE-15715"/>
    <s v="Joe Elijah"/>
    <x v="0"/>
    <s v="United States"/>
    <x v="324"/>
    <x v="27"/>
    <n v="88001"/>
    <s v="West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x v="1"/>
    <s v="KL-16645"/>
    <s v="Ken Lonsdale"/>
    <x v="0"/>
    <s v="United States"/>
    <x v="46"/>
    <x v="13"/>
    <n v="19711"/>
    <s v="East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x v="1"/>
    <s v="KL-16645"/>
    <s v="Ken Lonsdale"/>
    <x v="0"/>
    <s v="United States"/>
    <x v="46"/>
    <x v="13"/>
    <n v="19711"/>
    <s v="East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x v="1"/>
    <s v="KL-16645"/>
    <s v="Ken Lonsdale"/>
    <x v="0"/>
    <s v="United States"/>
    <x v="46"/>
    <x v="13"/>
    <n v="19711"/>
    <s v="East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x v="1"/>
    <s v="KL-16645"/>
    <s v="Ken Lonsdale"/>
    <x v="0"/>
    <s v="United States"/>
    <x v="46"/>
    <x v="13"/>
    <n v="19711"/>
    <s v="East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x v="2"/>
    <s v="EB-13750"/>
    <s v="Edward Becker"/>
    <x v="1"/>
    <s v="United States"/>
    <x v="325"/>
    <x v="19"/>
    <n v="35244"/>
    <s v="South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x v="2"/>
    <s v="EB-13750"/>
    <s v="Edward Becker"/>
    <x v="1"/>
    <s v="United States"/>
    <x v="325"/>
    <x v="19"/>
    <n v="35244"/>
    <s v="South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x v="0"/>
    <s v="BD-11725"/>
    <s v="Bruce Degenhardt"/>
    <x v="0"/>
    <s v="United States"/>
    <x v="46"/>
    <x v="24"/>
    <n v="43055"/>
    <s v="East"/>
    <s v="OFF-EN-10003134"/>
    <x v="1"/>
    <x v="12"/>
    <s v="Staple envelope"/>
    <n v="46.72"/>
    <n v="5"/>
    <n v="0.2"/>
    <n v="17.52"/>
  </r>
  <r>
    <n v="2743"/>
    <s v="CA-2014-149244"/>
    <x v="130"/>
    <d v="2014-11-08T00:00:00"/>
    <x v="1"/>
    <s v="MS-17530"/>
    <s v="MaryBeth Skach"/>
    <x v="0"/>
    <s v="United States"/>
    <x v="70"/>
    <x v="1"/>
    <n v="92037"/>
    <s v="West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x v="0"/>
    <s v="SC-20770"/>
    <s v="Stewart Carmichael"/>
    <x v="1"/>
    <s v="United States"/>
    <x v="8"/>
    <x v="1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x v="0"/>
    <s v="SC-20770"/>
    <s v="Stewart Carmichael"/>
    <x v="1"/>
    <s v="United States"/>
    <x v="8"/>
    <x v="1"/>
    <n v="94122"/>
    <s v="West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x v="0"/>
    <s v="FM-14380"/>
    <s v="Fred McMath"/>
    <x v="0"/>
    <s v="United States"/>
    <x v="108"/>
    <x v="3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x v="1"/>
    <s v="KT-16480"/>
    <s v="Kean Thornton"/>
    <x v="0"/>
    <s v="United States"/>
    <x v="47"/>
    <x v="31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x v="1"/>
    <s v="AP-10720"/>
    <s v="Anne Pryor"/>
    <x v="2"/>
    <s v="United States"/>
    <x v="326"/>
    <x v="5"/>
    <n v="75034"/>
    <s v="Central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x v="1"/>
    <s v="RH-19555"/>
    <s v="Ritsa Hightower"/>
    <x v="0"/>
    <s v="United States"/>
    <x v="315"/>
    <x v="2"/>
    <n v="32303"/>
    <s v="South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x v="1"/>
    <s v="CS-11950"/>
    <s v="Carlos Soltero"/>
    <x v="0"/>
    <s v="United States"/>
    <x v="4"/>
    <x v="4"/>
    <n v="98115"/>
    <s v="West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x v="0"/>
    <s v="TM-21010"/>
    <s v="Tamara Manning"/>
    <x v="0"/>
    <s v="United States"/>
    <x v="327"/>
    <x v="1"/>
    <n v="95687"/>
    <s v="West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x v="1"/>
    <s v="HF-14995"/>
    <s v="Herbert Flentye"/>
    <x v="0"/>
    <s v="United States"/>
    <x v="1"/>
    <x v="1"/>
    <n v="90008"/>
    <s v="West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x v="1"/>
    <s v="GA-14515"/>
    <s v="George Ashbrook"/>
    <x v="0"/>
    <s v="United States"/>
    <x v="8"/>
    <x v="1"/>
    <n v="94122"/>
    <s v="West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x v="1"/>
    <s v="GA-14515"/>
    <s v="George Ashbrook"/>
    <x v="0"/>
    <s v="United States"/>
    <x v="8"/>
    <x v="1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x v="1"/>
    <s v="GA-14515"/>
    <s v="George Ashbrook"/>
    <x v="0"/>
    <s v="United States"/>
    <x v="8"/>
    <x v="1"/>
    <n v="94122"/>
    <s v="West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x v="1"/>
    <s v="GA-14515"/>
    <s v="George Ashbrook"/>
    <x v="0"/>
    <s v="United States"/>
    <x v="8"/>
    <x v="1"/>
    <n v="94122"/>
    <s v="West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x v="1"/>
    <s v="GA-14515"/>
    <s v="George Ashbrook"/>
    <x v="0"/>
    <s v="United States"/>
    <x v="8"/>
    <x v="1"/>
    <n v="94122"/>
    <s v="West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x v="0"/>
    <s v="ES-14020"/>
    <s v="Erica Smith"/>
    <x v="0"/>
    <s v="United States"/>
    <x v="20"/>
    <x v="15"/>
    <n v="10035"/>
    <s v="East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x v="1"/>
    <s v="JP-16135"/>
    <s v="Julie Prescott"/>
    <x v="2"/>
    <s v="United States"/>
    <x v="38"/>
    <x v="32"/>
    <n v="31907"/>
    <s v="South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x v="1"/>
    <s v="JP-16135"/>
    <s v="Julie Prescott"/>
    <x v="2"/>
    <s v="United States"/>
    <x v="38"/>
    <x v="32"/>
    <n v="31907"/>
    <s v="South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x v="2"/>
    <s v="Dp-13240"/>
    <s v="Dean percer"/>
    <x v="2"/>
    <s v="United States"/>
    <x v="208"/>
    <x v="7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x v="2"/>
    <s v="NK-18490"/>
    <s v="Neil Knudson"/>
    <x v="2"/>
    <s v="United States"/>
    <x v="8"/>
    <x v="1"/>
    <n v="94110"/>
    <s v="West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x v="2"/>
    <s v="NK-18490"/>
    <s v="Neil Knudson"/>
    <x v="2"/>
    <s v="United States"/>
    <x v="8"/>
    <x v="1"/>
    <n v="94110"/>
    <s v="West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x v="1"/>
    <s v="PL-18925"/>
    <s v="Paul Lucas"/>
    <x v="2"/>
    <s v="United States"/>
    <x v="10"/>
    <x v="9"/>
    <n v="19140"/>
    <s v="East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x v="1"/>
    <s v="PL-18925"/>
    <s v="Paul Lucas"/>
    <x v="2"/>
    <s v="United States"/>
    <x v="10"/>
    <x v="9"/>
    <n v="19140"/>
    <s v="East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x v="1"/>
    <s v="PL-18925"/>
    <s v="Paul Lucas"/>
    <x v="2"/>
    <s v="United States"/>
    <x v="10"/>
    <x v="9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x v="2"/>
    <s v="RW-19690"/>
    <s v="Robert Waldorf"/>
    <x v="0"/>
    <s v="United States"/>
    <x v="10"/>
    <x v="9"/>
    <n v="19134"/>
    <s v="East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x v="2"/>
    <s v="RW-19690"/>
    <s v="Robert Waldorf"/>
    <x v="0"/>
    <s v="United States"/>
    <x v="10"/>
    <x v="9"/>
    <n v="19134"/>
    <s v="East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x v="1"/>
    <s v="MO-17950"/>
    <s v="Michael Oakman"/>
    <x v="0"/>
    <s v="United States"/>
    <x v="61"/>
    <x v="5"/>
    <n v="75220"/>
    <s v="Central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x v="1"/>
    <s v="MO-17950"/>
    <s v="Michael Oakman"/>
    <x v="0"/>
    <s v="United States"/>
    <x v="61"/>
    <x v="5"/>
    <n v="75220"/>
    <s v="Central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x v="1"/>
    <s v="MO-17950"/>
    <s v="Michael Oakman"/>
    <x v="0"/>
    <s v="United States"/>
    <x v="61"/>
    <x v="5"/>
    <n v="75220"/>
    <s v="Central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x v="1"/>
    <s v="JJ-15445"/>
    <s v="Jennifer Jackson"/>
    <x v="0"/>
    <s v="United States"/>
    <x v="328"/>
    <x v="6"/>
    <n v="53186"/>
    <s v="Central"/>
    <s v="OFF-ST-10000918"/>
    <x v="1"/>
    <x v="4"/>
    <s v="Crate-A-Files"/>
    <n v="54.5"/>
    <n v="5"/>
    <n v="0"/>
    <n v="14.17"/>
  </r>
  <r>
    <n v="2773"/>
    <s v="CA-2017-158967"/>
    <x v="389"/>
    <d v="2017-12-12T00:00:00"/>
    <x v="2"/>
    <s v="BT-11680"/>
    <s v="Brian Thompson"/>
    <x v="0"/>
    <s v="United States"/>
    <x v="2"/>
    <x v="2"/>
    <n v="33311"/>
    <s v="South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x v="1"/>
    <s v="RD-19585"/>
    <s v="Rob Dowd"/>
    <x v="0"/>
    <s v="United States"/>
    <x v="66"/>
    <x v="12"/>
    <n v="48205"/>
    <s v="Central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x v="1"/>
    <s v="ML-17755"/>
    <s v="Max Ludwig"/>
    <x v="2"/>
    <s v="United States"/>
    <x v="24"/>
    <x v="24"/>
    <n v="45503"/>
    <s v="East"/>
    <s v="OFF-PA-10004451"/>
    <x v="1"/>
    <x v="10"/>
    <s v="Xerox 222"/>
    <n v="10.368"/>
    <n v="2"/>
    <n v="0.2"/>
    <n v="3.6288"/>
  </r>
  <r>
    <n v="2776"/>
    <s v="CA-2016-144729"/>
    <x v="147"/>
    <d v="2016-10-25T00:00:00"/>
    <x v="1"/>
    <s v="JE-15745"/>
    <s v="Joel Eaton"/>
    <x v="0"/>
    <s v="United States"/>
    <x v="70"/>
    <x v="1"/>
    <n v="92037"/>
    <s v="West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x v="1"/>
    <s v="ER-13855"/>
    <s v="Elpida Rittenbach"/>
    <x v="1"/>
    <s v="United States"/>
    <x v="77"/>
    <x v="22"/>
    <n v="80906"/>
    <s v="West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x v="0"/>
    <s v="JM-15535"/>
    <s v="Jessica Myrick"/>
    <x v="0"/>
    <s v="United States"/>
    <x v="329"/>
    <x v="1"/>
    <n v="93309"/>
    <s v="West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x v="1"/>
    <s v="SS-20140"/>
    <s v="Saphhira Shifley"/>
    <x v="1"/>
    <s v="United States"/>
    <x v="330"/>
    <x v="2"/>
    <n v="33068"/>
    <s v="South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x v="1"/>
    <s v="SS-20140"/>
    <s v="Saphhira Shifley"/>
    <x v="1"/>
    <s v="United States"/>
    <x v="330"/>
    <x v="2"/>
    <n v="33068"/>
    <s v="South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x v="2"/>
    <s v="TC-21295"/>
    <s v="Toby Carlisle"/>
    <x v="0"/>
    <s v="United States"/>
    <x v="20"/>
    <x v="15"/>
    <n v="10035"/>
    <s v="East"/>
    <s v="OFF-LA-10004544"/>
    <x v="1"/>
    <x v="2"/>
    <s v="Avery 505"/>
    <n v="59.2"/>
    <n v="4"/>
    <n v="0"/>
    <n v="29.6"/>
  </r>
  <r>
    <n v="2782"/>
    <s v="CA-2017-146724"/>
    <x v="225"/>
    <d v="2017-11-27T00:00:00"/>
    <x v="1"/>
    <s v="HG-15025"/>
    <s v="Hunter Glantz"/>
    <x v="0"/>
    <s v="United States"/>
    <x v="69"/>
    <x v="11"/>
    <n v="55044"/>
    <s v="Central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x v="1"/>
    <s v="LD-17005"/>
    <s v="Lisa DeCherney"/>
    <x v="0"/>
    <s v="United States"/>
    <x v="66"/>
    <x v="12"/>
    <n v="48234"/>
    <s v="Central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x v="1"/>
    <s v="AS-10285"/>
    <s v="Alejandro Savely"/>
    <x v="1"/>
    <s v="United States"/>
    <x v="10"/>
    <x v="9"/>
    <n v="19134"/>
    <s v="East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x v="1"/>
    <s v="MP-17965"/>
    <s v="Michael Paige"/>
    <x v="1"/>
    <s v="United States"/>
    <x v="21"/>
    <x v="24"/>
    <n v="45373"/>
    <s v="East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x v="2"/>
    <s v="CD-12790"/>
    <s v="Cynthia Delaney"/>
    <x v="2"/>
    <s v="United States"/>
    <x v="1"/>
    <x v="1"/>
    <n v="90036"/>
    <s v="West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x v="2"/>
    <s v="CD-12790"/>
    <s v="Cynthia Delaney"/>
    <x v="2"/>
    <s v="United States"/>
    <x v="1"/>
    <x v="1"/>
    <n v="90036"/>
    <s v="West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x v="1"/>
    <s v="MD-17860"/>
    <s v="Michael Dominguez"/>
    <x v="1"/>
    <s v="United States"/>
    <x v="331"/>
    <x v="5"/>
    <n v="78415"/>
    <s v="Central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x v="1"/>
    <s v="MD-17860"/>
    <s v="Michael Dominguez"/>
    <x v="1"/>
    <s v="United States"/>
    <x v="331"/>
    <x v="5"/>
    <n v="78415"/>
    <s v="Central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x v="1"/>
    <s v="MD-17860"/>
    <s v="Michael Dominguez"/>
    <x v="1"/>
    <s v="United States"/>
    <x v="331"/>
    <x v="5"/>
    <n v="78415"/>
    <s v="Central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x v="2"/>
    <s v="BM-11650"/>
    <s v="Brian Moss"/>
    <x v="1"/>
    <s v="United States"/>
    <x v="155"/>
    <x v="8"/>
    <n v="68104"/>
    <s v="Central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x v="2"/>
    <s v="BM-11650"/>
    <s v="Brian Moss"/>
    <x v="1"/>
    <s v="United States"/>
    <x v="155"/>
    <x v="8"/>
    <n v="68104"/>
    <s v="Central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x v="2"/>
    <s v="BM-11650"/>
    <s v="Brian Moss"/>
    <x v="1"/>
    <s v="United States"/>
    <x v="155"/>
    <x v="8"/>
    <n v="68104"/>
    <s v="Central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x v="1"/>
    <s v="KN-16450"/>
    <s v="Kean Nguyen"/>
    <x v="1"/>
    <s v="United States"/>
    <x v="332"/>
    <x v="1"/>
    <n v="90278"/>
    <s v="West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x v="1"/>
    <s v="KN-16450"/>
    <s v="Kean Nguyen"/>
    <x v="1"/>
    <s v="United States"/>
    <x v="332"/>
    <x v="1"/>
    <n v="90278"/>
    <s v="West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x v="1"/>
    <s v="KN-16450"/>
    <s v="Kean Nguyen"/>
    <x v="1"/>
    <s v="United States"/>
    <x v="332"/>
    <x v="1"/>
    <n v="90278"/>
    <s v="West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x v="1"/>
    <s v="KN-16450"/>
    <s v="Kean Nguyen"/>
    <x v="1"/>
    <s v="United States"/>
    <x v="332"/>
    <x v="1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x v="1"/>
    <s v="IG-15085"/>
    <s v="Ivan Gibson"/>
    <x v="0"/>
    <s v="United States"/>
    <x v="290"/>
    <x v="36"/>
    <n v="72209"/>
    <s v="South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x v="1"/>
    <s v="IG-15085"/>
    <s v="Ivan Gibson"/>
    <x v="0"/>
    <s v="United States"/>
    <x v="290"/>
    <x v="36"/>
    <n v="72209"/>
    <s v="South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x v="1"/>
    <s v="IG-15085"/>
    <s v="Ivan Gibson"/>
    <x v="0"/>
    <s v="United States"/>
    <x v="290"/>
    <x v="36"/>
    <n v="72209"/>
    <s v="South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x v="2"/>
    <s v="JS-15595"/>
    <s v="Jill Stevenson"/>
    <x v="1"/>
    <s v="United States"/>
    <x v="100"/>
    <x v="2"/>
    <n v="33180"/>
    <s v="South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x v="2"/>
    <s v="GA-14725"/>
    <s v="Guy Armstrong"/>
    <x v="0"/>
    <s v="United States"/>
    <x v="127"/>
    <x v="21"/>
    <n v="97301"/>
    <s v="West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x v="1"/>
    <s v="DL-13330"/>
    <s v="Denise Leinenbach"/>
    <x v="0"/>
    <s v="United States"/>
    <x v="324"/>
    <x v="27"/>
    <n v="88001"/>
    <s v="West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x v="1"/>
    <s v="CS-12505"/>
    <s v="Cindy Stewart"/>
    <x v="0"/>
    <s v="United States"/>
    <x v="8"/>
    <x v="1"/>
    <n v="94122"/>
    <s v="West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x v="1"/>
    <s v="CS-12505"/>
    <s v="Cindy Stewart"/>
    <x v="0"/>
    <s v="United States"/>
    <x v="8"/>
    <x v="1"/>
    <n v="94122"/>
    <s v="West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x v="1"/>
    <s v="CC-12145"/>
    <s v="Charles Crestani"/>
    <x v="0"/>
    <s v="United States"/>
    <x v="236"/>
    <x v="5"/>
    <n v="79907"/>
    <s v="Central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x v="0"/>
    <s v="MH-18025"/>
    <s v="Michelle Huthwaite"/>
    <x v="0"/>
    <s v="United States"/>
    <x v="4"/>
    <x v="4"/>
    <n v="98115"/>
    <s v="West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x v="0"/>
    <s v="MH-18025"/>
    <s v="Michelle Huthwaite"/>
    <x v="0"/>
    <s v="United States"/>
    <x v="4"/>
    <x v="4"/>
    <n v="98115"/>
    <s v="West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x v="0"/>
    <s v="MH-18025"/>
    <s v="Michelle Huthwaite"/>
    <x v="0"/>
    <s v="United States"/>
    <x v="4"/>
    <x v="4"/>
    <n v="98115"/>
    <s v="West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x v="0"/>
    <s v="MH-18025"/>
    <s v="Michelle Huthwaite"/>
    <x v="0"/>
    <s v="United States"/>
    <x v="4"/>
    <x v="4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x v="0"/>
    <s v="MP-18175"/>
    <s v="Mike Pelletier"/>
    <x v="2"/>
    <s v="United States"/>
    <x v="158"/>
    <x v="6"/>
    <n v="53209"/>
    <s v="Central"/>
    <s v="OFF-PA-10000157"/>
    <x v="1"/>
    <x v="10"/>
    <s v="Xerox 191"/>
    <n v="179.82"/>
    <n v="9"/>
    <n v="0"/>
    <n v="84.5154"/>
  </r>
  <r>
    <n v="2812"/>
    <s v="CA-2015-135685"/>
    <x v="547"/>
    <d v="2015-11-18T00:00:00"/>
    <x v="0"/>
    <s v="MP-18175"/>
    <s v="Mike Pelletier"/>
    <x v="2"/>
    <s v="United States"/>
    <x v="158"/>
    <x v="6"/>
    <n v="53209"/>
    <s v="Central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x v="0"/>
    <s v="MP-18175"/>
    <s v="Mike Pelletier"/>
    <x v="2"/>
    <s v="United States"/>
    <x v="158"/>
    <x v="6"/>
    <n v="53209"/>
    <s v="Central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x v="0"/>
    <s v="MP-18175"/>
    <s v="Mike Pelletier"/>
    <x v="2"/>
    <s v="United States"/>
    <x v="158"/>
    <x v="6"/>
    <n v="53209"/>
    <s v="Central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x v="0"/>
    <s v="MP-18175"/>
    <s v="Mike Pelletier"/>
    <x v="2"/>
    <s v="United States"/>
    <x v="158"/>
    <x v="6"/>
    <n v="53209"/>
    <s v="Central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x v="1"/>
    <s v="DR-12940"/>
    <s v="Daniel Raglin"/>
    <x v="2"/>
    <s v="United States"/>
    <x v="47"/>
    <x v="31"/>
    <n v="2038"/>
    <s v="East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x v="1"/>
    <s v="DR-12940"/>
    <s v="Daniel Raglin"/>
    <x v="2"/>
    <s v="United States"/>
    <x v="47"/>
    <x v="31"/>
    <n v="2038"/>
    <s v="East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x v="1"/>
    <s v="DR-12940"/>
    <s v="Daniel Raglin"/>
    <x v="2"/>
    <s v="United States"/>
    <x v="47"/>
    <x v="31"/>
    <n v="2038"/>
    <s v="East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x v="1"/>
    <s v="DR-12940"/>
    <s v="Daniel Raglin"/>
    <x v="2"/>
    <s v="United States"/>
    <x v="47"/>
    <x v="31"/>
    <n v="2038"/>
    <s v="East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x v="2"/>
    <s v="DM-13015"/>
    <s v="Darrin Martin"/>
    <x v="0"/>
    <s v="United States"/>
    <x v="184"/>
    <x v="1"/>
    <n v="92024"/>
    <s v="West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x v="2"/>
    <s v="DM-13015"/>
    <s v="Darrin Martin"/>
    <x v="0"/>
    <s v="United States"/>
    <x v="184"/>
    <x v="1"/>
    <n v="92024"/>
    <s v="West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x v="1"/>
    <s v="BD-11620"/>
    <s v="Brian DeCherney"/>
    <x v="0"/>
    <s v="United States"/>
    <x v="125"/>
    <x v="1"/>
    <n v="92804"/>
    <s v="West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x v="2"/>
    <s v="DC-12850"/>
    <s v="Dan Campbell"/>
    <x v="0"/>
    <s v="United States"/>
    <x v="81"/>
    <x v="5"/>
    <n v="76017"/>
    <s v="Central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x v="2"/>
    <s v="DC-12850"/>
    <s v="Dan Campbell"/>
    <x v="0"/>
    <s v="United States"/>
    <x v="81"/>
    <x v="5"/>
    <n v="76017"/>
    <s v="Central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x v="1"/>
    <s v="MT-18070"/>
    <s v="Michelle Tran"/>
    <x v="2"/>
    <s v="United States"/>
    <x v="12"/>
    <x v="5"/>
    <n v="77041"/>
    <s v="Central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x v="1"/>
    <s v="MT-18070"/>
    <s v="Michelle Tran"/>
    <x v="2"/>
    <s v="United States"/>
    <x v="12"/>
    <x v="5"/>
    <n v="77041"/>
    <s v="Central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x v="1"/>
    <s v="MT-18070"/>
    <s v="Michelle Tran"/>
    <x v="2"/>
    <s v="United States"/>
    <x v="12"/>
    <x v="5"/>
    <n v="77041"/>
    <s v="Central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x v="1"/>
    <s v="MT-18070"/>
    <s v="Michelle Tran"/>
    <x v="2"/>
    <s v="United States"/>
    <x v="12"/>
    <x v="5"/>
    <n v="77041"/>
    <s v="Central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x v="2"/>
    <s v="MJ-17740"/>
    <s v="Max Jones"/>
    <x v="0"/>
    <s v="United States"/>
    <x v="152"/>
    <x v="24"/>
    <n v="43130"/>
    <s v="East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x v="2"/>
    <s v="MJ-17740"/>
    <s v="Max Jones"/>
    <x v="0"/>
    <s v="United States"/>
    <x v="152"/>
    <x v="24"/>
    <n v="43130"/>
    <s v="East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x v="2"/>
    <s v="MJ-17740"/>
    <s v="Max Jones"/>
    <x v="0"/>
    <s v="United States"/>
    <x v="152"/>
    <x v="24"/>
    <n v="43130"/>
    <s v="East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x v="1"/>
    <s v="ND-18370"/>
    <s v="Natalie DeCherney"/>
    <x v="0"/>
    <s v="United States"/>
    <x v="32"/>
    <x v="21"/>
    <n v="97206"/>
    <s v="West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x v="1"/>
    <s v="ND-18370"/>
    <s v="Natalie DeCherney"/>
    <x v="0"/>
    <s v="United States"/>
    <x v="32"/>
    <x v="21"/>
    <n v="97206"/>
    <s v="West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x v="0"/>
    <s v="CA-11965"/>
    <s v="Carol Adams"/>
    <x v="1"/>
    <s v="United States"/>
    <x v="325"/>
    <x v="19"/>
    <n v="35244"/>
    <s v="South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x v="0"/>
    <s v="CA-11965"/>
    <s v="Carol Adams"/>
    <x v="1"/>
    <s v="United States"/>
    <x v="325"/>
    <x v="19"/>
    <n v="35244"/>
    <s v="South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x v="1"/>
    <s v="GA-14725"/>
    <s v="Guy Armstrong"/>
    <x v="0"/>
    <s v="United States"/>
    <x v="1"/>
    <x v="1"/>
    <n v="90036"/>
    <s v="West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x v="1"/>
    <s v="GA-14725"/>
    <s v="Guy Armstrong"/>
    <x v="0"/>
    <s v="United States"/>
    <x v="1"/>
    <x v="1"/>
    <n v="90036"/>
    <s v="West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x v="1"/>
    <s v="GA-14725"/>
    <s v="Guy Armstrong"/>
    <x v="0"/>
    <s v="United States"/>
    <x v="1"/>
    <x v="1"/>
    <n v="90036"/>
    <s v="West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x v="2"/>
    <s v="TC-21295"/>
    <s v="Toby Carlisle"/>
    <x v="0"/>
    <s v="United States"/>
    <x v="315"/>
    <x v="2"/>
    <n v="32303"/>
    <s v="South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x v="0"/>
    <s v="JB-15400"/>
    <s v="Jennifer Braxton"/>
    <x v="1"/>
    <s v="United States"/>
    <x v="20"/>
    <x v="15"/>
    <n v="10009"/>
    <s v="East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x v="1"/>
    <s v="CK-12325"/>
    <s v="Christine Kargatis"/>
    <x v="2"/>
    <s v="United States"/>
    <x v="269"/>
    <x v="17"/>
    <n v="23320"/>
    <s v="South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x v="0"/>
    <s v="RL-19615"/>
    <s v="Rob Lucas"/>
    <x v="0"/>
    <s v="United States"/>
    <x v="115"/>
    <x v="3"/>
    <n v="28314"/>
    <s v="South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x v="1"/>
    <s v="AC-10660"/>
    <s v="Anna Chung"/>
    <x v="0"/>
    <s v="United States"/>
    <x v="114"/>
    <x v="5"/>
    <n v="77340"/>
    <s v="Central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x v="1"/>
    <s v="BH-11710"/>
    <s v="Brosina Hoffman"/>
    <x v="0"/>
    <s v="United States"/>
    <x v="10"/>
    <x v="9"/>
    <n v="19140"/>
    <s v="East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x v="1"/>
    <s v="BG-11695"/>
    <s v="Brooke Gillingham"/>
    <x v="1"/>
    <s v="United States"/>
    <x v="318"/>
    <x v="10"/>
    <n v="60098"/>
    <s v="Central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x v="2"/>
    <s v="XP-21865"/>
    <s v="Xylona Preis"/>
    <x v="0"/>
    <s v="United States"/>
    <x v="231"/>
    <x v="31"/>
    <n v="2149"/>
    <s v="East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x v="1"/>
    <s v="SN-20560"/>
    <s v="Skye Norling"/>
    <x v="2"/>
    <s v="United States"/>
    <x v="22"/>
    <x v="10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x v="1"/>
    <s v="DM-13345"/>
    <s v="Denise Monton"/>
    <x v="1"/>
    <s v="United States"/>
    <x v="185"/>
    <x v="32"/>
    <n v="30076"/>
    <s v="South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x v="1"/>
    <s v="DM-13345"/>
    <s v="Denise Monton"/>
    <x v="1"/>
    <s v="United States"/>
    <x v="185"/>
    <x v="32"/>
    <n v="30076"/>
    <s v="South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x v="1"/>
    <s v="AJ-10780"/>
    <s v="Anthony Jacobs"/>
    <x v="1"/>
    <s v="United States"/>
    <x v="144"/>
    <x v="2"/>
    <n v="32137"/>
    <s v="South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x v="2"/>
    <s v="KC-16255"/>
    <s v="Karen Carlisle"/>
    <x v="1"/>
    <s v="United States"/>
    <x v="10"/>
    <x v="9"/>
    <n v="19120"/>
    <s v="East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x v="1"/>
    <s v="VF-21715"/>
    <s v="Vicky Freymann"/>
    <x v="2"/>
    <s v="United States"/>
    <x v="38"/>
    <x v="14"/>
    <n v="47201"/>
    <s v="Central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x v="0"/>
    <s v="SV-20935"/>
    <s v="Susan Vittorini"/>
    <x v="0"/>
    <s v="United States"/>
    <x v="147"/>
    <x v="15"/>
    <n v="11572"/>
    <s v="East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x v="0"/>
    <s v="SV-20935"/>
    <s v="Susan Vittorini"/>
    <x v="0"/>
    <s v="United States"/>
    <x v="147"/>
    <x v="15"/>
    <n v="11572"/>
    <s v="East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x v="3"/>
    <s v="EM-13810"/>
    <s v="Eleni McCrary"/>
    <x v="1"/>
    <s v="United States"/>
    <x v="47"/>
    <x v="31"/>
    <n v="2038"/>
    <s v="East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x v="1"/>
    <s v="RB-19360"/>
    <s v="Raymond Buch"/>
    <x v="0"/>
    <s v="United States"/>
    <x v="298"/>
    <x v="44"/>
    <n v="57103"/>
    <s v="Central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x v="2"/>
    <s v="DJ-13510"/>
    <s v="Don Jones"/>
    <x v="1"/>
    <s v="United States"/>
    <x v="70"/>
    <x v="1"/>
    <n v="92037"/>
    <s v="West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x v="0"/>
    <s v="CC-12370"/>
    <s v="Christopher Conant"/>
    <x v="0"/>
    <s v="United States"/>
    <x v="115"/>
    <x v="3"/>
    <n v="28314"/>
    <s v="South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x v="1"/>
    <s v="SC-20380"/>
    <s v="Shahid Collister"/>
    <x v="0"/>
    <s v="United States"/>
    <x v="118"/>
    <x v="32"/>
    <n v="30318"/>
    <s v="South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x v="1"/>
    <s v="SC-20380"/>
    <s v="Shahid Collister"/>
    <x v="0"/>
    <s v="United States"/>
    <x v="118"/>
    <x v="32"/>
    <n v="30318"/>
    <s v="South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x v="1"/>
    <s v="SC-20380"/>
    <s v="Shahid Collister"/>
    <x v="0"/>
    <s v="United States"/>
    <x v="118"/>
    <x v="32"/>
    <n v="30318"/>
    <s v="South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x v="1"/>
    <s v="SC-20380"/>
    <s v="Shahid Collister"/>
    <x v="0"/>
    <s v="United States"/>
    <x v="118"/>
    <x v="32"/>
    <n v="30318"/>
    <s v="South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x v="1"/>
    <s v="RH-19495"/>
    <s v="Rick Hansen"/>
    <x v="0"/>
    <s v="United States"/>
    <x v="333"/>
    <x v="2"/>
    <n v="32839"/>
    <s v="South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x v="3"/>
    <s v="JK-15370"/>
    <s v="Jay Kimmel"/>
    <x v="0"/>
    <s v="United States"/>
    <x v="8"/>
    <x v="1"/>
    <n v="94122"/>
    <s v="West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x v="3"/>
    <s v="JK-15370"/>
    <s v="Jay Kimmel"/>
    <x v="0"/>
    <s v="United States"/>
    <x v="8"/>
    <x v="1"/>
    <n v="94122"/>
    <s v="West"/>
    <s v="OFF-AP-10004249"/>
    <x v="1"/>
    <x v="9"/>
    <s v="Staple holder"/>
    <n v="83.79"/>
    <n v="7"/>
    <n v="0"/>
    <n v="22.6233"/>
  </r>
  <r>
    <n v="2866"/>
    <s v="US-2017-103828"/>
    <x v="802"/>
    <d v="2017-08-13T00:00:00"/>
    <x v="3"/>
    <s v="JK-15370"/>
    <s v="Jay Kimmel"/>
    <x v="0"/>
    <s v="United States"/>
    <x v="8"/>
    <x v="1"/>
    <n v="94122"/>
    <s v="West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x v="3"/>
    <s v="JK-15370"/>
    <s v="Jay Kimmel"/>
    <x v="0"/>
    <s v="United States"/>
    <x v="8"/>
    <x v="1"/>
    <n v="94122"/>
    <s v="West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x v="0"/>
    <s v="AF-10885"/>
    <s v="Art Foster"/>
    <x v="0"/>
    <s v="United States"/>
    <x v="167"/>
    <x v="24"/>
    <n v="43615"/>
    <s v="East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x v="0"/>
    <s v="AF-10885"/>
    <s v="Art Foster"/>
    <x v="0"/>
    <s v="United States"/>
    <x v="167"/>
    <x v="24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x v="1"/>
    <s v="LC-16885"/>
    <s v="Lena Creighton"/>
    <x v="0"/>
    <s v="United States"/>
    <x v="84"/>
    <x v="2"/>
    <n v="33710"/>
    <s v="South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x v="1"/>
    <s v="BF-11275"/>
    <s v="Beth Fritzler"/>
    <x v="1"/>
    <s v="United States"/>
    <x v="93"/>
    <x v="16"/>
    <n v="85705"/>
    <s v="West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x v="1"/>
    <s v="BF-11275"/>
    <s v="Beth Fritzler"/>
    <x v="1"/>
    <s v="United States"/>
    <x v="93"/>
    <x v="16"/>
    <n v="85705"/>
    <s v="West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x v="1"/>
    <s v="SC-20800"/>
    <s v="Stuart Calhoun"/>
    <x v="0"/>
    <s v="United States"/>
    <x v="1"/>
    <x v="1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x v="1"/>
    <s v="SW-20275"/>
    <s v="Scott Williamson"/>
    <x v="0"/>
    <s v="United States"/>
    <x v="70"/>
    <x v="1"/>
    <n v="92105"/>
    <s v="West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x v="2"/>
    <s v="MC-17845"/>
    <s v="Michael Chen"/>
    <x v="0"/>
    <s v="United States"/>
    <x v="20"/>
    <x v="15"/>
    <n v="10035"/>
    <s v="East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x v="0"/>
    <s v="TD-20995"/>
    <s v="Tamara Dahlen"/>
    <x v="0"/>
    <s v="United States"/>
    <x v="70"/>
    <x v="1"/>
    <n v="92037"/>
    <s v="West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x v="0"/>
    <s v="TD-20995"/>
    <s v="Tamara Dahlen"/>
    <x v="0"/>
    <s v="United States"/>
    <x v="70"/>
    <x v="1"/>
    <n v="92037"/>
    <s v="West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x v="1"/>
    <s v="Dp-13240"/>
    <s v="Dean percer"/>
    <x v="2"/>
    <s v="United States"/>
    <x v="58"/>
    <x v="30"/>
    <n v="7090"/>
    <s v="East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x v="1"/>
    <s v="Dp-13240"/>
    <s v="Dean percer"/>
    <x v="2"/>
    <s v="United States"/>
    <x v="58"/>
    <x v="30"/>
    <n v="7090"/>
    <s v="East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x v="1"/>
    <s v="Dp-13240"/>
    <s v="Dean percer"/>
    <x v="2"/>
    <s v="United States"/>
    <x v="58"/>
    <x v="30"/>
    <n v="7090"/>
    <s v="East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x v="0"/>
    <s v="SD-20485"/>
    <s v="Shirley Daniels"/>
    <x v="2"/>
    <s v="United States"/>
    <x v="334"/>
    <x v="30"/>
    <n v="7050"/>
    <s v="East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x v="0"/>
    <s v="SD-20485"/>
    <s v="Shirley Daniels"/>
    <x v="2"/>
    <s v="United States"/>
    <x v="334"/>
    <x v="30"/>
    <n v="7050"/>
    <s v="East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x v="1"/>
    <s v="TM-21010"/>
    <s v="Tamara Manning"/>
    <x v="0"/>
    <s v="United States"/>
    <x v="318"/>
    <x v="10"/>
    <n v="60098"/>
    <s v="Central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x v="0"/>
    <s v="BK-11260"/>
    <s v="Berenike Kampe"/>
    <x v="0"/>
    <s v="United States"/>
    <x v="8"/>
    <x v="1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x v="1"/>
    <s v="JF-15490"/>
    <s v="Jeremy Farry"/>
    <x v="0"/>
    <s v="United States"/>
    <x v="8"/>
    <x v="1"/>
    <n v="94122"/>
    <s v="West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x v="1"/>
    <s v="EP-13915"/>
    <s v="Emily Phan"/>
    <x v="0"/>
    <s v="United States"/>
    <x v="228"/>
    <x v="16"/>
    <n v="85281"/>
    <s v="West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x v="2"/>
    <s v="EP-13915"/>
    <s v="Emily Phan"/>
    <x v="0"/>
    <s v="United States"/>
    <x v="1"/>
    <x v="1"/>
    <n v="90008"/>
    <s v="West"/>
    <s v="OFF-AR-10003811"/>
    <x v="1"/>
    <x v="6"/>
    <s v="Newell 327"/>
    <n v="6.63"/>
    <n v="3"/>
    <n v="0"/>
    <n v="1.7901"/>
  </r>
  <r>
    <n v="2888"/>
    <s v="CA-2017-102099"/>
    <x v="404"/>
    <d v="2017-12-19T00:00:00"/>
    <x v="2"/>
    <s v="EP-13915"/>
    <s v="Emily Phan"/>
    <x v="0"/>
    <s v="United States"/>
    <x v="1"/>
    <x v="1"/>
    <n v="90008"/>
    <s v="West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x v="2"/>
    <s v="EP-13915"/>
    <s v="Emily Phan"/>
    <x v="0"/>
    <s v="United States"/>
    <x v="1"/>
    <x v="1"/>
    <n v="90008"/>
    <s v="West"/>
    <s v="OFF-PA-10000289"/>
    <x v="1"/>
    <x v="10"/>
    <s v="Xerox 213"/>
    <n v="32.4"/>
    <n v="5"/>
    <n v="0"/>
    <n v="15.552"/>
  </r>
  <r>
    <n v="2890"/>
    <s v="CA-2017-164049"/>
    <x v="808"/>
    <d v="2017-11-06T00:00:00"/>
    <x v="1"/>
    <s v="KH-16630"/>
    <s v="Ken Heidel"/>
    <x v="1"/>
    <s v="United States"/>
    <x v="4"/>
    <x v="4"/>
    <n v="98105"/>
    <s v="West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x v="0"/>
    <s v="HG-14845"/>
    <s v="Harry Greene"/>
    <x v="0"/>
    <s v="United States"/>
    <x v="335"/>
    <x v="28"/>
    <n v="70601"/>
    <s v="South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x v="0"/>
    <s v="HG-14845"/>
    <s v="Harry Greene"/>
    <x v="0"/>
    <s v="United States"/>
    <x v="335"/>
    <x v="28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x v="1"/>
    <s v="JC-16105"/>
    <s v="Julie Creighton"/>
    <x v="1"/>
    <s v="United States"/>
    <x v="30"/>
    <x v="15"/>
    <n v="14609"/>
    <s v="East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x v="1"/>
    <s v="JC-16105"/>
    <s v="Julie Creighton"/>
    <x v="1"/>
    <s v="United States"/>
    <x v="30"/>
    <x v="15"/>
    <n v="14609"/>
    <s v="East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x v="1"/>
    <s v="JC-16105"/>
    <s v="Julie Creighton"/>
    <x v="1"/>
    <s v="United States"/>
    <x v="30"/>
    <x v="15"/>
    <n v="14609"/>
    <s v="East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x v="1"/>
    <s v="JC-16105"/>
    <s v="Julie Creighton"/>
    <x v="1"/>
    <s v="United States"/>
    <x v="30"/>
    <x v="15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x v="1"/>
    <s v="KM-16720"/>
    <s v="Kunst Miller"/>
    <x v="0"/>
    <s v="United States"/>
    <x v="85"/>
    <x v="15"/>
    <n v="11561"/>
    <s v="East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x v="1"/>
    <s v="EB-13975"/>
    <s v="Erica Bern"/>
    <x v="1"/>
    <s v="United States"/>
    <x v="35"/>
    <x v="3"/>
    <n v="28205"/>
    <s v="South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x v="1"/>
    <s v="PW-19240"/>
    <s v="Pierre Wener"/>
    <x v="0"/>
    <s v="United States"/>
    <x v="12"/>
    <x v="5"/>
    <n v="77036"/>
    <s v="Central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x v="1"/>
    <s v="PG-18895"/>
    <s v="Paul Gonzalez"/>
    <x v="0"/>
    <s v="United States"/>
    <x v="20"/>
    <x v="15"/>
    <n v="10035"/>
    <s v="East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x v="1"/>
    <s v="PG-18895"/>
    <s v="Paul Gonzalez"/>
    <x v="0"/>
    <s v="United States"/>
    <x v="20"/>
    <x v="15"/>
    <n v="10035"/>
    <s v="East"/>
    <s v="OFF-LA-10001317"/>
    <x v="1"/>
    <x v="2"/>
    <s v="Avery 520"/>
    <n v="12.6"/>
    <n v="4"/>
    <n v="0"/>
    <n v="6.048"/>
  </r>
  <r>
    <n v="2902"/>
    <s v="CA-2017-124898"/>
    <x v="220"/>
    <d v="2017-09-15T00:00:00"/>
    <x v="1"/>
    <s v="DB-12910"/>
    <s v="Daniel Byrd"/>
    <x v="2"/>
    <s v="United States"/>
    <x v="38"/>
    <x v="32"/>
    <n v="31907"/>
    <s v="South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x v="1"/>
    <s v="CR-12730"/>
    <s v="Craig Reiter"/>
    <x v="0"/>
    <s v="United States"/>
    <x v="22"/>
    <x v="10"/>
    <n v="60610"/>
    <s v="Central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x v="1"/>
    <s v="KH-16330"/>
    <s v="Katharine Harms"/>
    <x v="1"/>
    <s v="United States"/>
    <x v="336"/>
    <x v="10"/>
    <n v="60035"/>
    <s v="Central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x v="1"/>
    <s v="KH-16330"/>
    <s v="Katharine Harms"/>
    <x v="1"/>
    <s v="United States"/>
    <x v="336"/>
    <x v="10"/>
    <n v="60035"/>
    <s v="Central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x v="1"/>
    <s v="CS-12400"/>
    <s v="Christopher Schild"/>
    <x v="2"/>
    <s v="United States"/>
    <x v="4"/>
    <x v="4"/>
    <n v="98115"/>
    <s v="West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x v="1"/>
    <s v="DL-12925"/>
    <s v="Daniel Lacy"/>
    <x v="0"/>
    <s v="United States"/>
    <x v="16"/>
    <x v="11"/>
    <n v="55122"/>
    <s v="Central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x v="1"/>
    <s v="DL-12925"/>
    <s v="Daniel Lacy"/>
    <x v="0"/>
    <s v="United States"/>
    <x v="16"/>
    <x v="11"/>
    <n v="55122"/>
    <s v="Central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x v="1"/>
    <s v="DL-12925"/>
    <s v="Daniel Lacy"/>
    <x v="0"/>
    <s v="United States"/>
    <x v="16"/>
    <x v="11"/>
    <n v="55122"/>
    <s v="Central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x v="1"/>
    <s v="ME-17725"/>
    <s v="Max Engle"/>
    <x v="0"/>
    <s v="United States"/>
    <x v="4"/>
    <x v="4"/>
    <n v="98103"/>
    <s v="West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x v="1"/>
    <s v="VD-21670"/>
    <s v="Valerie Dominguez"/>
    <x v="0"/>
    <s v="United States"/>
    <x v="197"/>
    <x v="2"/>
    <n v="33065"/>
    <s v="South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x v="1"/>
    <s v="CK-12205"/>
    <s v="Chloris Kastensmidt"/>
    <x v="0"/>
    <s v="United States"/>
    <x v="337"/>
    <x v="15"/>
    <n v="11550"/>
    <s v="East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x v="1"/>
    <s v="CK-12205"/>
    <s v="Chloris Kastensmidt"/>
    <x v="0"/>
    <s v="United States"/>
    <x v="337"/>
    <x v="15"/>
    <n v="11550"/>
    <s v="East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x v="1"/>
    <s v="CK-12205"/>
    <s v="Chloris Kastensmidt"/>
    <x v="0"/>
    <s v="United States"/>
    <x v="337"/>
    <x v="15"/>
    <n v="11550"/>
    <s v="East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x v="0"/>
    <s v="DL-12925"/>
    <s v="Daniel Lacy"/>
    <x v="0"/>
    <s v="United States"/>
    <x v="338"/>
    <x v="14"/>
    <n v="46060"/>
    <s v="Central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x v="0"/>
    <s v="DL-12925"/>
    <s v="Daniel Lacy"/>
    <x v="0"/>
    <s v="United States"/>
    <x v="338"/>
    <x v="14"/>
    <n v="46060"/>
    <s v="Central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x v="0"/>
    <s v="DL-12925"/>
    <s v="Daniel Lacy"/>
    <x v="0"/>
    <s v="United States"/>
    <x v="338"/>
    <x v="14"/>
    <n v="46060"/>
    <s v="Central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x v="2"/>
    <s v="SE-20110"/>
    <s v="Sanjit Engle"/>
    <x v="0"/>
    <s v="United States"/>
    <x v="61"/>
    <x v="5"/>
    <n v="75220"/>
    <s v="Central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x v="3"/>
    <s v="LS-17200"/>
    <s v="Luke Schmidt"/>
    <x v="1"/>
    <s v="United States"/>
    <x v="10"/>
    <x v="9"/>
    <n v="19140"/>
    <s v="East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x v="3"/>
    <s v="LS-17200"/>
    <s v="Luke Schmidt"/>
    <x v="1"/>
    <s v="United States"/>
    <x v="10"/>
    <x v="9"/>
    <n v="19140"/>
    <s v="East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x v="3"/>
    <s v="LS-17200"/>
    <s v="Luke Schmidt"/>
    <x v="1"/>
    <s v="United States"/>
    <x v="10"/>
    <x v="9"/>
    <n v="19140"/>
    <s v="East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x v="3"/>
    <s v="MM-17920"/>
    <s v="Michael Moore"/>
    <x v="0"/>
    <s v="United States"/>
    <x v="8"/>
    <x v="1"/>
    <n v="94109"/>
    <s v="West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x v="0"/>
    <s v="DB-13270"/>
    <s v="Deborah Brumfield"/>
    <x v="2"/>
    <s v="United States"/>
    <x v="89"/>
    <x v="5"/>
    <n v="78745"/>
    <s v="Central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x v="1"/>
    <s v="RW-19630"/>
    <s v="Rob Williams"/>
    <x v="1"/>
    <s v="United States"/>
    <x v="66"/>
    <x v="12"/>
    <n v="48234"/>
    <s v="Central"/>
    <s v="OFF-FA-10003495"/>
    <x v="1"/>
    <x v="13"/>
    <s v="Staples"/>
    <n v="6.08"/>
    <n v="1"/>
    <n v="0"/>
    <n v="3.04"/>
  </r>
  <r>
    <n v="2925"/>
    <s v="CA-2014-157721"/>
    <x v="814"/>
    <d v="2014-09-05T00:00:00"/>
    <x v="2"/>
    <s v="JM-16195"/>
    <s v="Justin MacKendrick"/>
    <x v="0"/>
    <s v="United States"/>
    <x v="232"/>
    <x v="15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x v="2"/>
    <s v="JM-16195"/>
    <s v="Justin MacKendrick"/>
    <x v="0"/>
    <s v="United States"/>
    <x v="232"/>
    <x v="15"/>
    <n v="13601"/>
    <s v="East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x v="0"/>
    <s v="BP-11155"/>
    <s v="Becky Pak"/>
    <x v="0"/>
    <s v="United States"/>
    <x v="38"/>
    <x v="32"/>
    <n v="31907"/>
    <s v="South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x v="1"/>
    <s v="CT-11995"/>
    <s v="Carol Triggs"/>
    <x v="0"/>
    <s v="United States"/>
    <x v="339"/>
    <x v="11"/>
    <n v="55124"/>
    <s v="Central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x v="1"/>
    <s v="TH-21550"/>
    <s v="Tracy Hopkins"/>
    <x v="2"/>
    <s v="United States"/>
    <x v="140"/>
    <x v="3"/>
    <n v="27217"/>
    <s v="South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x v="1"/>
    <s v="ME-17320"/>
    <s v="Maria Etezadi"/>
    <x v="2"/>
    <s v="United States"/>
    <x v="63"/>
    <x v="12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x v="3"/>
    <s v="TT-21220"/>
    <s v="Thomas Thornton"/>
    <x v="0"/>
    <s v="United States"/>
    <x v="8"/>
    <x v="1"/>
    <n v="94109"/>
    <s v="West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x v="3"/>
    <s v="TT-21220"/>
    <s v="Thomas Thornton"/>
    <x v="0"/>
    <s v="United States"/>
    <x v="8"/>
    <x v="1"/>
    <n v="94109"/>
    <s v="West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x v="3"/>
    <s v="TT-21220"/>
    <s v="Thomas Thornton"/>
    <x v="0"/>
    <s v="United States"/>
    <x v="8"/>
    <x v="1"/>
    <n v="94109"/>
    <s v="West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x v="1"/>
    <s v="GT-14710"/>
    <s v="Greg Tran"/>
    <x v="0"/>
    <s v="United States"/>
    <x v="4"/>
    <x v="4"/>
    <n v="98105"/>
    <s v="West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x v="1"/>
    <s v="GT-14710"/>
    <s v="Greg Tran"/>
    <x v="0"/>
    <s v="United States"/>
    <x v="4"/>
    <x v="4"/>
    <n v="98105"/>
    <s v="West"/>
    <s v="TEC-PH-10002834"/>
    <x v="2"/>
    <x v="7"/>
    <s v="Google Nexus 5"/>
    <n v="431.976"/>
    <n v="3"/>
    <n v="0.2"/>
    <n v="26.9985"/>
  </r>
  <r>
    <n v="2936"/>
    <s v="US-2016-169040"/>
    <x v="409"/>
    <d v="2016-12-12T00:00:00"/>
    <x v="1"/>
    <s v="GT-14710"/>
    <s v="Greg Tran"/>
    <x v="0"/>
    <s v="United States"/>
    <x v="4"/>
    <x v="4"/>
    <n v="98105"/>
    <s v="West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x v="1"/>
    <s v="GT-14710"/>
    <s v="Greg Tran"/>
    <x v="0"/>
    <s v="United States"/>
    <x v="4"/>
    <x v="4"/>
    <n v="98105"/>
    <s v="West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x v="1"/>
    <s v="GT-14710"/>
    <s v="Greg Tran"/>
    <x v="0"/>
    <s v="United States"/>
    <x v="4"/>
    <x v="4"/>
    <n v="98105"/>
    <s v="West"/>
    <s v="OFF-PA-10001736"/>
    <x v="1"/>
    <x v="10"/>
    <s v="Xerox 1880"/>
    <n v="248.08"/>
    <n v="7"/>
    <n v="0"/>
    <n v="116.5976"/>
  </r>
  <r>
    <n v="2939"/>
    <s v="US-2016-169040"/>
    <x v="409"/>
    <d v="2016-12-12T00:00:00"/>
    <x v="1"/>
    <s v="GT-14710"/>
    <s v="Greg Tran"/>
    <x v="0"/>
    <s v="United States"/>
    <x v="4"/>
    <x v="4"/>
    <n v="98105"/>
    <s v="West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x v="1"/>
    <s v="GT-14710"/>
    <s v="Greg Tran"/>
    <x v="0"/>
    <s v="United States"/>
    <x v="4"/>
    <x v="4"/>
    <n v="98105"/>
    <s v="West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x v="1"/>
    <s v="JD-16150"/>
    <s v="Justin Deggeller"/>
    <x v="1"/>
    <s v="United States"/>
    <x v="158"/>
    <x v="6"/>
    <n v="53209"/>
    <s v="Central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x v="1"/>
    <s v="JD-16150"/>
    <s v="Justin Deggeller"/>
    <x v="1"/>
    <s v="United States"/>
    <x v="158"/>
    <x v="6"/>
    <n v="53209"/>
    <s v="Central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x v="1"/>
    <s v="JD-16150"/>
    <s v="Justin Deggeller"/>
    <x v="1"/>
    <s v="United States"/>
    <x v="158"/>
    <x v="6"/>
    <n v="53209"/>
    <s v="Central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x v="1"/>
    <s v="MC-18100"/>
    <s v="Mick Crebagga"/>
    <x v="0"/>
    <s v="United States"/>
    <x v="1"/>
    <x v="1"/>
    <n v="90049"/>
    <s v="West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x v="1"/>
    <s v="MC-18100"/>
    <s v="Mick Crebagga"/>
    <x v="0"/>
    <s v="United States"/>
    <x v="1"/>
    <x v="1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x v="2"/>
    <s v="LH-17020"/>
    <s v="Lisa Hazard"/>
    <x v="0"/>
    <s v="United States"/>
    <x v="8"/>
    <x v="1"/>
    <n v="94122"/>
    <s v="West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x v="1"/>
    <s v="MP-18175"/>
    <s v="Mike Pelletier"/>
    <x v="2"/>
    <s v="United States"/>
    <x v="70"/>
    <x v="1"/>
    <n v="92024"/>
    <s v="West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x v="1"/>
    <s v="MP-18175"/>
    <s v="Mike Pelletier"/>
    <x v="2"/>
    <s v="United States"/>
    <x v="70"/>
    <x v="1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x v="1"/>
    <s v="MP-18175"/>
    <s v="Mike Pelletier"/>
    <x v="2"/>
    <s v="United States"/>
    <x v="70"/>
    <x v="1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x v="3"/>
    <s v="EM-14140"/>
    <s v="Eugene Moren"/>
    <x v="2"/>
    <s v="United States"/>
    <x v="220"/>
    <x v="16"/>
    <n v="85301"/>
    <s v="West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x v="3"/>
    <s v="EM-14140"/>
    <s v="Eugene Moren"/>
    <x v="2"/>
    <s v="United States"/>
    <x v="220"/>
    <x v="16"/>
    <n v="85301"/>
    <s v="West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x v="3"/>
    <s v="EM-14140"/>
    <s v="Eugene Moren"/>
    <x v="2"/>
    <s v="United States"/>
    <x v="220"/>
    <x v="16"/>
    <n v="85301"/>
    <s v="West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x v="3"/>
    <s v="EM-14140"/>
    <s v="Eugene Moren"/>
    <x v="2"/>
    <s v="United States"/>
    <x v="220"/>
    <x v="16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x v="3"/>
    <s v="EM-14140"/>
    <s v="Eugene Moren"/>
    <x v="2"/>
    <s v="United States"/>
    <x v="220"/>
    <x v="16"/>
    <n v="85301"/>
    <s v="West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x v="3"/>
    <s v="EM-14140"/>
    <s v="Eugene Moren"/>
    <x v="2"/>
    <s v="United States"/>
    <x v="220"/>
    <x v="16"/>
    <n v="85301"/>
    <s v="West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x v="1"/>
    <s v="GG-14650"/>
    <s v="Greg Guthrie"/>
    <x v="1"/>
    <s v="United States"/>
    <x v="20"/>
    <x v="15"/>
    <n v="10035"/>
    <s v="East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x v="1"/>
    <s v="MA-17995"/>
    <s v="Michelle Arnett"/>
    <x v="2"/>
    <s v="United States"/>
    <x v="232"/>
    <x v="15"/>
    <n v="13601"/>
    <s v="East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x v="1"/>
    <s v="SH-20395"/>
    <s v="Shahid Hopkins"/>
    <x v="0"/>
    <s v="United States"/>
    <x v="24"/>
    <x v="24"/>
    <n v="45503"/>
    <s v="East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x v="1"/>
    <s v="KT-16465"/>
    <s v="Kean Takahito"/>
    <x v="0"/>
    <s v="United States"/>
    <x v="1"/>
    <x v="1"/>
    <n v="90032"/>
    <s v="West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x v="1"/>
    <s v="KT-16465"/>
    <s v="Kean Takahito"/>
    <x v="0"/>
    <s v="United States"/>
    <x v="1"/>
    <x v="1"/>
    <n v="90032"/>
    <s v="West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x v="1"/>
    <s v="PO-19180"/>
    <s v="Philisse Overcash"/>
    <x v="2"/>
    <s v="United States"/>
    <x v="4"/>
    <x v="4"/>
    <n v="98115"/>
    <s v="West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x v="1"/>
    <s v="PO-19180"/>
    <s v="Philisse Overcash"/>
    <x v="2"/>
    <s v="United States"/>
    <x v="4"/>
    <x v="4"/>
    <n v="98115"/>
    <s v="West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x v="0"/>
    <s v="AY-10555"/>
    <s v="Andy Yotov"/>
    <x v="1"/>
    <s v="United States"/>
    <x v="147"/>
    <x v="1"/>
    <n v="92054"/>
    <s v="West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x v="0"/>
    <s v="AY-10555"/>
    <s v="Andy Yotov"/>
    <x v="1"/>
    <s v="United States"/>
    <x v="147"/>
    <x v="1"/>
    <n v="92054"/>
    <s v="West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x v="0"/>
    <s v="AY-10555"/>
    <s v="Andy Yotov"/>
    <x v="1"/>
    <s v="United States"/>
    <x v="147"/>
    <x v="1"/>
    <n v="92054"/>
    <s v="West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x v="0"/>
    <s v="AY-10555"/>
    <s v="Andy Yotov"/>
    <x v="1"/>
    <s v="United States"/>
    <x v="147"/>
    <x v="1"/>
    <n v="92054"/>
    <s v="West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x v="1"/>
    <s v="Co-12640"/>
    <s v="Corey-Lock"/>
    <x v="0"/>
    <s v="United States"/>
    <x v="242"/>
    <x v="10"/>
    <n v="60076"/>
    <s v="Central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x v="1"/>
    <s v="Co-12640"/>
    <s v="Corey-Lock"/>
    <x v="0"/>
    <s v="United States"/>
    <x v="242"/>
    <x v="10"/>
    <n v="60076"/>
    <s v="Central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x v="0"/>
    <s v="JF-15565"/>
    <s v="Jill Fjeld"/>
    <x v="0"/>
    <s v="United States"/>
    <x v="115"/>
    <x v="3"/>
    <n v="28314"/>
    <s v="South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x v="0"/>
    <s v="JF-15565"/>
    <s v="Jill Fjeld"/>
    <x v="0"/>
    <s v="United States"/>
    <x v="115"/>
    <x v="3"/>
    <n v="28314"/>
    <s v="South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x v="0"/>
    <s v="JF-15565"/>
    <s v="Jill Fjeld"/>
    <x v="0"/>
    <s v="United States"/>
    <x v="115"/>
    <x v="3"/>
    <n v="28314"/>
    <s v="South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x v="0"/>
    <s v="JF-15565"/>
    <s v="Jill Fjeld"/>
    <x v="0"/>
    <s v="United States"/>
    <x v="115"/>
    <x v="3"/>
    <n v="28314"/>
    <s v="South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x v="0"/>
    <s v="JF-15565"/>
    <s v="Jill Fjeld"/>
    <x v="0"/>
    <s v="United States"/>
    <x v="115"/>
    <x v="3"/>
    <n v="28314"/>
    <s v="South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x v="1"/>
    <s v="AR-10510"/>
    <s v="Andrew Roberts"/>
    <x v="0"/>
    <s v="United States"/>
    <x v="251"/>
    <x v="26"/>
    <n v="74133"/>
    <s v="Central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x v="1"/>
    <s v="AG-10675"/>
    <s v="Anna Gayman"/>
    <x v="0"/>
    <s v="United States"/>
    <x v="235"/>
    <x v="5"/>
    <n v="75002"/>
    <s v="Central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x v="1"/>
    <s v="AG-10675"/>
    <s v="Anna Gayman"/>
    <x v="0"/>
    <s v="United States"/>
    <x v="235"/>
    <x v="5"/>
    <n v="75002"/>
    <s v="Central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x v="3"/>
    <s v="DV-13045"/>
    <s v="Darrin Van Huff"/>
    <x v="1"/>
    <s v="United States"/>
    <x v="10"/>
    <x v="9"/>
    <n v="19143"/>
    <s v="East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x v="0"/>
    <s v="HL-15040"/>
    <s v="Hunter Lopez"/>
    <x v="0"/>
    <s v="United States"/>
    <x v="30"/>
    <x v="15"/>
    <n v="14609"/>
    <s v="East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x v="0"/>
    <s v="ND-18370"/>
    <s v="Natalie DeCherney"/>
    <x v="0"/>
    <s v="United States"/>
    <x v="340"/>
    <x v="20"/>
    <n v="29464"/>
    <s v="South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x v="1"/>
    <s v="GB-14575"/>
    <s v="Giulietta Baptist"/>
    <x v="0"/>
    <s v="United States"/>
    <x v="10"/>
    <x v="9"/>
    <n v="19134"/>
    <s v="East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x v="1"/>
    <s v="GB-14575"/>
    <s v="Giulietta Baptist"/>
    <x v="0"/>
    <s v="United States"/>
    <x v="10"/>
    <x v="9"/>
    <n v="19134"/>
    <s v="East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x v="1"/>
    <s v="CL-12565"/>
    <s v="Clay Ludtke"/>
    <x v="0"/>
    <s v="United States"/>
    <x v="4"/>
    <x v="4"/>
    <n v="98115"/>
    <s v="West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x v="1"/>
    <s v="CL-12565"/>
    <s v="Clay Ludtke"/>
    <x v="0"/>
    <s v="United States"/>
    <x v="4"/>
    <x v="4"/>
    <n v="98115"/>
    <s v="West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x v="0"/>
    <s v="RC-19960"/>
    <s v="Ryan Crowe"/>
    <x v="0"/>
    <s v="United States"/>
    <x v="24"/>
    <x v="21"/>
    <n v="97477"/>
    <s v="West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x v="0"/>
    <s v="RC-19960"/>
    <s v="Ryan Crowe"/>
    <x v="0"/>
    <s v="United States"/>
    <x v="24"/>
    <x v="21"/>
    <n v="97477"/>
    <s v="West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x v="1"/>
    <s v="JB-16045"/>
    <s v="Julia Barnett"/>
    <x v="2"/>
    <s v="United States"/>
    <x v="38"/>
    <x v="32"/>
    <n v="31907"/>
    <s v="South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x v="1"/>
    <s v="JB-16045"/>
    <s v="Julia Barnett"/>
    <x v="2"/>
    <s v="United States"/>
    <x v="38"/>
    <x v="32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x v="1"/>
    <s v="JB-16045"/>
    <s v="Julia Barnett"/>
    <x v="2"/>
    <s v="United States"/>
    <x v="38"/>
    <x v="32"/>
    <n v="31907"/>
    <s v="South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x v="0"/>
    <s v="MC-17635"/>
    <s v="Matthew Clasen"/>
    <x v="1"/>
    <s v="United States"/>
    <x v="1"/>
    <x v="1"/>
    <n v="90032"/>
    <s v="West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x v="0"/>
    <s v="MC-17635"/>
    <s v="Matthew Clasen"/>
    <x v="1"/>
    <s v="United States"/>
    <x v="1"/>
    <x v="1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x v="0"/>
    <s v="MC-17635"/>
    <s v="Matthew Clasen"/>
    <x v="1"/>
    <s v="United States"/>
    <x v="1"/>
    <x v="1"/>
    <n v="90032"/>
    <s v="West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x v="0"/>
    <s v="MC-17635"/>
    <s v="Matthew Clasen"/>
    <x v="1"/>
    <s v="United States"/>
    <x v="1"/>
    <x v="1"/>
    <n v="90032"/>
    <s v="West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x v="1"/>
    <s v="TT-21265"/>
    <s v="Tim Taslimi"/>
    <x v="1"/>
    <s v="United States"/>
    <x v="20"/>
    <x v="15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x v="1"/>
    <s v="MJ-17740"/>
    <s v="Max Jones"/>
    <x v="0"/>
    <s v="United States"/>
    <x v="66"/>
    <x v="12"/>
    <n v="48227"/>
    <s v="Central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x v="0"/>
    <s v="AT-10735"/>
    <s v="Annie Thurman"/>
    <x v="0"/>
    <s v="United States"/>
    <x v="280"/>
    <x v="1"/>
    <n v="95207"/>
    <s v="West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x v="1"/>
    <s v="PB-19150"/>
    <s v="Philip Brown"/>
    <x v="0"/>
    <s v="United States"/>
    <x v="42"/>
    <x v="16"/>
    <n v="85023"/>
    <s v="West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x v="1"/>
    <s v="NW-18400"/>
    <s v="Natalie Webber"/>
    <x v="0"/>
    <s v="United States"/>
    <x v="10"/>
    <x v="9"/>
    <n v="19120"/>
    <s v="East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x v="1"/>
    <s v="NW-18400"/>
    <s v="Natalie Webber"/>
    <x v="0"/>
    <s v="United States"/>
    <x v="10"/>
    <x v="9"/>
    <n v="19120"/>
    <s v="East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x v="1"/>
    <s v="NW-18400"/>
    <s v="Natalie Webber"/>
    <x v="0"/>
    <s v="United States"/>
    <x v="10"/>
    <x v="9"/>
    <n v="19120"/>
    <s v="East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x v="1"/>
    <s v="NW-18400"/>
    <s v="Natalie Webber"/>
    <x v="0"/>
    <s v="United States"/>
    <x v="10"/>
    <x v="9"/>
    <n v="19120"/>
    <s v="East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x v="1"/>
    <s v="NW-18400"/>
    <s v="Natalie Webber"/>
    <x v="0"/>
    <s v="United States"/>
    <x v="10"/>
    <x v="9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x v="1"/>
    <s v="NW-18400"/>
    <s v="Natalie Webber"/>
    <x v="0"/>
    <s v="United States"/>
    <x v="10"/>
    <x v="9"/>
    <n v="19120"/>
    <s v="East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x v="1"/>
    <s v="VP-21730"/>
    <s v="Victor Preis"/>
    <x v="2"/>
    <s v="United States"/>
    <x v="341"/>
    <x v="12"/>
    <n v="48310"/>
    <s v="Central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x v="1"/>
    <s v="RD-19810"/>
    <s v="Ross DeVincentis"/>
    <x v="2"/>
    <s v="United States"/>
    <x v="30"/>
    <x v="15"/>
    <n v="14609"/>
    <s v="East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x v="2"/>
    <s v="MG-17875"/>
    <s v="Michael Grace"/>
    <x v="2"/>
    <s v="United States"/>
    <x v="20"/>
    <x v="15"/>
    <n v="10011"/>
    <s v="East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x v="1"/>
    <s v="PA-19060"/>
    <s v="Pete Armstrong"/>
    <x v="2"/>
    <s v="United States"/>
    <x v="342"/>
    <x v="6"/>
    <n v="54703"/>
    <s v="Central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x v="2"/>
    <s v="CR-12730"/>
    <s v="Craig Reiter"/>
    <x v="0"/>
    <s v="United States"/>
    <x v="20"/>
    <x v="15"/>
    <n v="10009"/>
    <s v="East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x v="1"/>
    <s v="AA-10375"/>
    <s v="Allen Armold"/>
    <x v="0"/>
    <s v="United States"/>
    <x v="277"/>
    <x v="1"/>
    <n v="91730"/>
    <s v="West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x v="2"/>
    <s v="JG-15160"/>
    <s v="James Galang"/>
    <x v="0"/>
    <s v="United States"/>
    <x v="208"/>
    <x v="0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x v="1"/>
    <s v="RR-19525"/>
    <s v="Rick Reed"/>
    <x v="1"/>
    <s v="United States"/>
    <x v="167"/>
    <x v="24"/>
    <n v="43615"/>
    <s v="East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x v="1"/>
    <s v="SR-20425"/>
    <s v="Sharelle Roach"/>
    <x v="2"/>
    <s v="United States"/>
    <x v="103"/>
    <x v="22"/>
    <n v="80027"/>
    <s v="West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x v="1"/>
    <s v="SR-20425"/>
    <s v="Sharelle Roach"/>
    <x v="2"/>
    <s v="United States"/>
    <x v="103"/>
    <x v="22"/>
    <n v="80027"/>
    <s v="West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x v="1"/>
    <s v="SR-20425"/>
    <s v="Sharelle Roach"/>
    <x v="2"/>
    <s v="United States"/>
    <x v="103"/>
    <x v="22"/>
    <n v="80027"/>
    <s v="West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x v="1"/>
    <s v="SR-20425"/>
    <s v="Sharelle Roach"/>
    <x v="2"/>
    <s v="United States"/>
    <x v="103"/>
    <x v="22"/>
    <n v="80027"/>
    <s v="West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x v="1"/>
    <s v="SR-20425"/>
    <s v="Sharelle Roach"/>
    <x v="2"/>
    <s v="United States"/>
    <x v="103"/>
    <x v="22"/>
    <n v="80027"/>
    <s v="West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x v="1"/>
    <s v="LS-16975"/>
    <s v="Lindsay Shagiari"/>
    <x v="2"/>
    <s v="United States"/>
    <x v="20"/>
    <x v="15"/>
    <n v="10035"/>
    <s v="East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x v="1"/>
    <s v="MH-18115"/>
    <s v="Mick Hernandez"/>
    <x v="2"/>
    <s v="United States"/>
    <x v="343"/>
    <x v="5"/>
    <n v="78577"/>
    <s v="Central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x v="1"/>
    <s v="MH-18115"/>
    <s v="Mick Hernandez"/>
    <x v="2"/>
    <s v="United States"/>
    <x v="343"/>
    <x v="5"/>
    <n v="78577"/>
    <s v="Central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x v="1"/>
    <s v="MH-18115"/>
    <s v="Mick Hernandez"/>
    <x v="2"/>
    <s v="United States"/>
    <x v="343"/>
    <x v="5"/>
    <n v="78577"/>
    <s v="Central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x v="1"/>
    <s v="SC-20095"/>
    <s v="Sanjit Chand"/>
    <x v="0"/>
    <s v="United States"/>
    <x v="7"/>
    <x v="7"/>
    <n v="84084"/>
    <s v="West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x v="1"/>
    <s v="SC-20095"/>
    <s v="Sanjit Chand"/>
    <x v="0"/>
    <s v="United States"/>
    <x v="7"/>
    <x v="7"/>
    <n v="84084"/>
    <s v="West"/>
    <s v="OFF-PA-10001125"/>
    <x v="1"/>
    <x v="10"/>
    <s v="Xerox 1988"/>
    <n v="92.94"/>
    <n v="3"/>
    <n v="0"/>
    <n v="41.823"/>
  </r>
  <r>
    <n v="3022"/>
    <s v="CA-2015-123568"/>
    <x v="627"/>
    <d v="2015-11-14T00:00:00"/>
    <x v="1"/>
    <s v="SC-20095"/>
    <s v="Sanjit Chand"/>
    <x v="0"/>
    <s v="United States"/>
    <x v="7"/>
    <x v="7"/>
    <n v="84084"/>
    <s v="West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x v="1"/>
    <s v="SC-20095"/>
    <s v="Sanjit Chand"/>
    <x v="0"/>
    <s v="United States"/>
    <x v="7"/>
    <x v="7"/>
    <n v="84084"/>
    <s v="West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x v="1"/>
    <s v="JB-16000"/>
    <s v="Joy Bell-"/>
    <x v="0"/>
    <s v="United States"/>
    <x v="180"/>
    <x v="5"/>
    <n v="78521"/>
    <s v="Central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x v="1"/>
    <s v="AC-10450"/>
    <s v="Amy Cox"/>
    <x v="0"/>
    <s v="United States"/>
    <x v="20"/>
    <x v="15"/>
    <n v="10011"/>
    <s v="East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x v="1"/>
    <s v="AC-10450"/>
    <s v="Amy Cox"/>
    <x v="0"/>
    <s v="United States"/>
    <x v="20"/>
    <x v="15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x v="1"/>
    <s v="MO-17800"/>
    <s v="Meg O'Connel"/>
    <x v="2"/>
    <s v="United States"/>
    <x v="10"/>
    <x v="9"/>
    <n v="19140"/>
    <s v="East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x v="3"/>
    <s v="RB-19645"/>
    <s v="Robert Barroso"/>
    <x v="1"/>
    <s v="United States"/>
    <x v="344"/>
    <x v="37"/>
    <n v="59102"/>
    <s v="West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x v="1"/>
    <s v="AI-10855"/>
    <s v="Arianne Irving"/>
    <x v="0"/>
    <s v="United States"/>
    <x v="269"/>
    <x v="17"/>
    <n v="23320"/>
    <s v="South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x v="1"/>
    <s v="DR-12880"/>
    <s v="Dan Reichenbach"/>
    <x v="1"/>
    <s v="United States"/>
    <x v="345"/>
    <x v="21"/>
    <n v="97030"/>
    <s v="West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x v="1"/>
    <s v="DM-12955"/>
    <s v="Dario Medina"/>
    <x v="1"/>
    <s v="United States"/>
    <x v="291"/>
    <x v="12"/>
    <n v="48146"/>
    <s v="Central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x v="1"/>
    <s v="DM-12955"/>
    <s v="Dario Medina"/>
    <x v="1"/>
    <s v="United States"/>
    <x v="291"/>
    <x v="12"/>
    <n v="48146"/>
    <s v="Central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x v="1"/>
    <s v="JH-16180"/>
    <s v="Justin Hirsh"/>
    <x v="0"/>
    <s v="United States"/>
    <x v="345"/>
    <x v="21"/>
    <n v="97030"/>
    <s v="West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x v="1"/>
    <s v="AB-10060"/>
    <s v="Adam Bellavance"/>
    <x v="2"/>
    <s v="United States"/>
    <x v="10"/>
    <x v="9"/>
    <n v="19143"/>
    <s v="East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x v="1"/>
    <s v="BD-11605"/>
    <s v="Brian Dahlen"/>
    <x v="0"/>
    <s v="United States"/>
    <x v="53"/>
    <x v="28"/>
    <n v="71203"/>
    <s v="South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x v="1"/>
    <s v="BD-11605"/>
    <s v="Brian Dahlen"/>
    <x v="0"/>
    <s v="United States"/>
    <x v="53"/>
    <x v="28"/>
    <n v="71203"/>
    <s v="South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x v="1"/>
    <s v="BD-11605"/>
    <s v="Brian Dahlen"/>
    <x v="0"/>
    <s v="United States"/>
    <x v="53"/>
    <x v="28"/>
    <n v="71203"/>
    <s v="South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x v="1"/>
    <s v="BD-11605"/>
    <s v="Brian Dahlen"/>
    <x v="0"/>
    <s v="United States"/>
    <x v="53"/>
    <x v="28"/>
    <n v="71203"/>
    <s v="South"/>
    <s v="OFF-PA-10004451"/>
    <x v="1"/>
    <x v="10"/>
    <s v="Xerox 222"/>
    <n v="32.4"/>
    <n v="5"/>
    <n v="0"/>
    <n v="15.552"/>
  </r>
  <r>
    <n v="3039"/>
    <s v="US-2015-123960"/>
    <x v="832"/>
    <d v="2015-06-16T00:00:00"/>
    <x v="1"/>
    <s v="BD-11605"/>
    <s v="Brian Dahlen"/>
    <x v="0"/>
    <s v="United States"/>
    <x v="53"/>
    <x v="28"/>
    <n v="71203"/>
    <s v="South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x v="1"/>
    <s v="AS-10045"/>
    <s v="Aaron Smayling"/>
    <x v="1"/>
    <s v="United States"/>
    <x v="45"/>
    <x v="1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x v="1"/>
    <s v="ZD-21925"/>
    <s v="Zuschuss Donatelli"/>
    <x v="0"/>
    <s v="United States"/>
    <x v="346"/>
    <x v="18"/>
    <n v="37421"/>
    <s v="South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x v="3"/>
    <s v="KF-16285"/>
    <s v="Karen Ferguson"/>
    <x v="2"/>
    <s v="United States"/>
    <x v="85"/>
    <x v="1"/>
    <n v="90805"/>
    <s v="West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x v="3"/>
    <s v="KF-16285"/>
    <s v="Karen Ferguson"/>
    <x v="2"/>
    <s v="United States"/>
    <x v="85"/>
    <x v="1"/>
    <n v="90805"/>
    <s v="West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x v="3"/>
    <s v="KF-16285"/>
    <s v="Karen Ferguson"/>
    <x v="2"/>
    <s v="United States"/>
    <x v="85"/>
    <x v="1"/>
    <n v="90805"/>
    <s v="West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x v="0"/>
    <s v="BP-11230"/>
    <s v="Benjamin Patterson"/>
    <x v="0"/>
    <s v="United States"/>
    <x v="21"/>
    <x v="24"/>
    <n v="45373"/>
    <s v="East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x v="0"/>
    <s v="CC-12430"/>
    <s v="Chuck Clark"/>
    <x v="2"/>
    <s v="United States"/>
    <x v="31"/>
    <x v="11"/>
    <n v="55407"/>
    <s v="Central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x v="0"/>
    <s v="CC-12430"/>
    <s v="Chuck Clark"/>
    <x v="2"/>
    <s v="United States"/>
    <x v="31"/>
    <x v="11"/>
    <n v="55407"/>
    <s v="Central"/>
    <s v="OFF-PA-10003127"/>
    <x v="1"/>
    <x v="10"/>
    <s v="Easy-staple paper"/>
    <n v="26.38"/>
    <n v="1"/>
    <n v="0"/>
    <n v="12.1348"/>
  </r>
  <r>
    <n v="3048"/>
    <s v="CA-2014-137351"/>
    <x v="587"/>
    <d v="2014-10-04T00:00:00"/>
    <x v="1"/>
    <s v="DB-13615"/>
    <s v="Doug Bickford"/>
    <x v="0"/>
    <s v="United States"/>
    <x v="4"/>
    <x v="4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x v="2"/>
    <s v="TC-21475"/>
    <s v="Tony Chapman"/>
    <x v="2"/>
    <s v="United States"/>
    <x v="38"/>
    <x v="32"/>
    <n v="31907"/>
    <s v="South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x v="2"/>
    <s v="TC-21475"/>
    <s v="Tony Chapman"/>
    <x v="2"/>
    <s v="United States"/>
    <x v="38"/>
    <x v="32"/>
    <n v="31907"/>
    <s v="South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x v="1"/>
    <s v="NZ-18565"/>
    <s v="Nick Zandusky"/>
    <x v="2"/>
    <s v="United States"/>
    <x v="347"/>
    <x v="45"/>
    <n v="83642"/>
    <s v="West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x v="1"/>
    <s v="NZ-18565"/>
    <s v="Nick Zandusky"/>
    <x v="2"/>
    <s v="United States"/>
    <x v="347"/>
    <x v="45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x v="1"/>
    <s v="NZ-18565"/>
    <s v="Nick Zandusky"/>
    <x v="2"/>
    <s v="United States"/>
    <x v="347"/>
    <x v="45"/>
    <n v="83642"/>
    <s v="West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x v="0"/>
    <s v="SW-20350"/>
    <s v="Sean Wendt"/>
    <x v="2"/>
    <s v="United States"/>
    <x v="66"/>
    <x v="12"/>
    <n v="48227"/>
    <s v="Central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x v="0"/>
    <s v="SW-20350"/>
    <s v="Sean Wendt"/>
    <x v="2"/>
    <s v="United States"/>
    <x v="66"/>
    <x v="12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x v="1"/>
    <s v="TS-21370"/>
    <s v="Todd Sumrall"/>
    <x v="1"/>
    <s v="United States"/>
    <x v="22"/>
    <x v="10"/>
    <n v="60623"/>
    <s v="Central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x v="0"/>
    <s v="HH-15010"/>
    <s v="Hilary Holden"/>
    <x v="1"/>
    <s v="United States"/>
    <x v="8"/>
    <x v="1"/>
    <n v="94110"/>
    <s v="West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x v="0"/>
    <s v="HH-15010"/>
    <s v="Hilary Holden"/>
    <x v="1"/>
    <s v="United States"/>
    <x v="8"/>
    <x v="1"/>
    <n v="94110"/>
    <s v="West"/>
    <s v="OFF-LA-10001641"/>
    <x v="1"/>
    <x v="2"/>
    <s v="Avery 518"/>
    <n v="31.5"/>
    <n v="10"/>
    <n v="0"/>
    <n v="15.12"/>
  </r>
  <r>
    <n v="3059"/>
    <s v="CA-2017-131492"/>
    <x v="15"/>
    <d v="2017-10-24T00:00:00"/>
    <x v="0"/>
    <s v="HH-15010"/>
    <s v="Hilary Holden"/>
    <x v="1"/>
    <s v="United States"/>
    <x v="8"/>
    <x v="1"/>
    <n v="94110"/>
    <s v="West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x v="0"/>
    <s v="HH-15010"/>
    <s v="Hilary Holden"/>
    <x v="1"/>
    <s v="United States"/>
    <x v="8"/>
    <x v="1"/>
    <n v="94110"/>
    <s v="West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x v="1"/>
    <s v="DM-13345"/>
    <s v="Denise Monton"/>
    <x v="1"/>
    <s v="United States"/>
    <x v="46"/>
    <x v="24"/>
    <n v="43055"/>
    <s v="East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x v="1"/>
    <s v="RE-19450"/>
    <s v="Richard Eichhorn"/>
    <x v="0"/>
    <s v="United States"/>
    <x v="61"/>
    <x v="5"/>
    <n v="75081"/>
    <s v="Central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x v="2"/>
    <s v="JD-16150"/>
    <s v="Justin Deggeller"/>
    <x v="1"/>
    <s v="United States"/>
    <x v="46"/>
    <x v="13"/>
    <n v="19711"/>
    <s v="East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x v="2"/>
    <s v="JD-16150"/>
    <s v="Justin Deggeller"/>
    <x v="1"/>
    <s v="United States"/>
    <x v="46"/>
    <x v="13"/>
    <n v="19711"/>
    <s v="East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x v="0"/>
    <s v="BF-11215"/>
    <s v="Benjamin Farhat"/>
    <x v="2"/>
    <s v="United States"/>
    <x v="305"/>
    <x v="27"/>
    <n v="87105"/>
    <s v="West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x v="0"/>
    <s v="BF-11215"/>
    <s v="Benjamin Farhat"/>
    <x v="2"/>
    <s v="United States"/>
    <x v="305"/>
    <x v="27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x v="0"/>
    <s v="BF-11215"/>
    <s v="Benjamin Farhat"/>
    <x v="2"/>
    <s v="United States"/>
    <x v="305"/>
    <x v="27"/>
    <n v="87105"/>
    <s v="West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x v="0"/>
    <s v="BF-11215"/>
    <s v="Benjamin Farhat"/>
    <x v="2"/>
    <s v="United States"/>
    <x v="305"/>
    <x v="27"/>
    <n v="87105"/>
    <s v="West"/>
    <s v="OFF-PA-10001534"/>
    <x v="1"/>
    <x v="10"/>
    <s v="Xerox 230"/>
    <n v="45.36"/>
    <n v="7"/>
    <n v="0"/>
    <n v="21.7728"/>
  </r>
  <r>
    <n v="3069"/>
    <s v="CA-2017-106859"/>
    <x v="677"/>
    <d v="2017-03-18T00:00:00"/>
    <x v="0"/>
    <s v="BF-11215"/>
    <s v="Benjamin Farhat"/>
    <x v="2"/>
    <s v="United States"/>
    <x v="305"/>
    <x v="27"/>
    <n v="87105"/>
    <s v="West"/>
    <s v="OFF-PA-10001815"/>
    <x v="1"/>
    <x v="10"/>
    <s v="Xerox 1885"/>
    <n v="288.24"/>
    <n v="6"/>
    <n v="0"/>
    <n v="138.3552"/>
  </r>
  <r>
    <n v="3070"/>
    <s v="US-2017-120089"/>
    <x v="329"/>
    <d v="2017-11-30T00:00:00"/>
    <x v="3"/>
    <s v="ML-17755"/>
    <s v="Max Ludwig"/>
    <x v="2"/>
    <s v="United States"/>
    <x v="167"/>
    <x v="24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x v="1"/>
    <s v="YC-21895"/>
    <s v="Yoseph Carroll"/>
    <x v="1"/>
    <s v="United States"/>
    <x v="46"/>
    <x v="13"/>
    <n v="19711"/>
    <s v="East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x v="1"/>
    <s v="YC-21895"/>
    <s v="Yoseph Carroll"/>
    <x v="1"/>
    <s v="United States"/>
    <x v="46"/>
    <x v="13"/>
    <n v="19711"/>
    <s v="East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x v="1"/>
    <s v="YC-21895"/>
    <s v="Yoseph Carroll"/>
    <x v="1"/>
    <s v="United States"/>
    <x v="46"/>
    <x v="13"/>
    <n v="19711"/>
    <s v="East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x v="2"/>
    <s v="LR-16915"/>
    <s v="Lena Radford"/>
    <x v="0"/>
    <s v="United States"/>
    <x v="1"/>
    <x v="1"/>
    <n v="90045"/>
    <s v="West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x v="1"/>
    <s v="BS-11755"/>
    <s v="Bruce Stewart"/>
    <x v="0"/>
    <s v="United States"/>
    <x v="1"/>
    <x v="1"/>
    <n v="90032"/>
    <s v="West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x v="1"/>
    <s v="KM-16375"/>
    <s v="Katherine Murray"/>
    <x v="2"/>
    <s v="United States"/>
    <x v="61"/>
    <x v="5"/>
    <n v="75217"/>
    <s v="Central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x v="1"/>
    <s v="KM-16375"/>
    <s v="Katherine Murray"/>
    <x v="2"/>
    <s v="United States"/>
    <x v="61"/>
    <x v="5"/>
    <n v="75217"/>
    <s v="Central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x v="1"/>
    <s v="KM-16375"/>
    <s v="Katherine Murray"/>
    <x v="2"/>
    <s v="United States"/>
    <x v="61"/>
    <x v="5"/>
    <n v="75217"/>
    <s v="Central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x v="1"/>
    <s v="BT-11530"/>
    <s v="Bradley Talbott"/>
    <x v="2"/>
    <s v="United States"/>
    <x v="70"/>
    <x v="1"/>
    <n v="92037"/>
    <s v="West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x v="2"/>
    <s v="KB-16405"/>
    <s v="Katrina Bavinger"/>
    <x v="2"/>
    <s v="United States"/>
    <x v="339"/>
    <x v="1"/>
    <n v="92307"/>
    <s v="West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x v="2"/>
    <s v="KB-16405"/>
    <s v="Katrina Bavinger"/>
    <x v="2"/>
    <s v="United States"/>
    <x v="339"/>
    <x v="1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x v="1"/>
    <s v="DW-13480"/>
    <s v="Dianna Wilson"/>
    <x v="2"/>
    <s v="United States"/>
    <x v="103"/>
    <x v="0"/>
    <n v="40214"/>
    <s v="South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x v="1"/>
    <s v="DW-13480"/>
    <s v="Dianna Wilson"/>
    <x v="2"/>
    <s v="United States"/>
    <x v="103"/>
    <x v="0"/>
    <n v="40214"/>
    <s v="South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x v="1"/>
    <s v="JC-15340"/>
    <s v="Jasper Cacioppo"/>
    <x v="0"/>
    <s v="United States"/>
    <x v="20"/>
    <x v="15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x v="1"/>
    <s v="TP-21415"/>
    <s v="Tom Prescott"/>
    <x v="0"/>
    <s v="United States"/>
    <x v="12"/>
    <x v="5"/>
    <n v="77070"/>
    <s v="Central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x v="1"/>
    <s v="TP-21415"/>
    <s v="Tom Prescott"/>
    <x v="0"/>
    <s v="United States"/>
    <x v="12"/>
    <x v="5"/>
    <n v="77070"/>
    <s v="Central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x v="1"/>
    <s v="TP-21415"/>
    <s v="Tom Prescott"/>
    <x v="0"/>
    <s v="United States"/>
    <x v="12"/>
    <x v="5"/>
    <n v="77070"/>
    <s v="Central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x v="1"/>
    <s v="TP-21415"/>
    <s v="Tom Prescott"/>
    <x v="0"/>
    <s v="United States"/>
    <x v="12"/>
    <x v="5"/>
    <n v="77070"/>
    <s v="Central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x v="0"/>
    <s v="DB-12910"/>
    <s v="Daniel Byrd"/>
    <x v="2"/>
    <s v="United States"/>
    <x v="0"/>
    <x v="0"/>
    <n v="42420"/>
    <s v="South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x v="0"/>
    <s v="DB-12910"/>
    <s v="Daniel Byrd"/>
    <x v="2"/>
    <s v="United States"/>
    <x v="0"/>
    <x v="0"/>
    <n v="42420"/>
    <s v="South"/>
    <s v="TEC-PH-10000526"/>
    <x v="2"/>
    <x v="7"/>
    <s v="Vtech CS6719"/>
    <n v="671.93"/>
    <n v="7"/>
    <n v="0"/>
    <n v="188.1404"/>
  </r>
  <r>
    <n v="3091"/>
    <s v="CA-2016-112123"/>
    <x v="840"/>
    <d v="2016-03-08T00:00:00"/>
    <x v="1"/>
    <s v="BH-11710"/>
    <s v="Brosina Hoffman"/>
    <x v="0"/>
    <s v="United States"/>
    <x v="46"/>
    <x v="13"/>
    <n v="19711"/>
    <s v="East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x v="1"/>
    <s v="BH-11710"/>
    <s v="Brosina Hoffman"/>
    <x v="0"/>
    <s v="United States"/>
    <x v="46"/>
    <x v="13"/>
    <n v="19711"/>
    <s v="East"/>
    <s v="TEC-PH-10001557"/>
    <x v="2"/>
    <x v="7"/>
    <s v="Pyle PMP37LED"/>
    <n v="479.95"/>
    <n v="5"/>
    <n v="0"/>
    <n v="129.5865"/>
  </r>
  <r>
    <n v="3093"/>
    <s v="CA-2016-112123"/>
    <x v="840"/>
    <d v="2016-03-08T00:00:00"/>
    <x v="1"/>
    <s v="BH-11710"/>
    <s v="Brosina Hoffman"/>
    <x v="0"/>
    <s v="United States"/>
    <x v="46"/>
    <x v="13"/>
    <n v="19711"/>
    <s v="East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x v="3"/>
    <s v="TD-20995"/>
    <s v="Tamara Dahlen"/>
    <x v="0"/>
    <s v="United States"/>
    <x v="348"/>
    <x v="10"/>
    <n v="60440"/>
    <s v="Central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x v="3"/>
    <s v="TD-20995"/>
    <s v="Tamara Dahlen"/>
    <x v="0"/>
    <s v="United States"/>
    <x v="348"/>
    <x v="10"/>
    <n v="60440"/>
    <s v="Central"/>
    <s v="OFF-PA-10000809"/>
    <x v="1"/>
    <x v="10"/>
    <s v="Xerox 206"/>
    <n v="10.368"/>
    <n v="2"/>
    <n v="0.2"/>
    <n v="3.6288"/>
  </r>
  <r>
    <n v="3096"/>
    <s v="CA-2015-114468"/>
    <x v="841"/>
    <d v="2015-08-23T00:00:00"/>
    <x v="3"/>
    <s v="TD-20995"/>
    <s v="Tamara Dahlen"/>
    <x v="0"/>
    <s v="United States"/>
    <x v="348"/>
    <x v="10"/>
    <n v="60440"/>
    <s v="Central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x v="3"/>
    <s v="TD-20995"/>
    <s v="Tamara Dahlen"/>
    <x v="0"/>
    <s v="United States"/>
    <x v="348"/>
    <x v="10"/>
    <n v="60440"/>
    <s v="Central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x v="1"/>
    <s v="CV-12805"/>
    <s v="Cynthia Voltz"/>
    <x v="1"/>
    <s v="United States"/>
    <x v="5"/>
    <x v="5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x v="1"/>
    <s v="CV-12805"/>
    <s v="Cynthia Voltz"/>
    <x v="1"/>
    <s v="United States"/>
    <x v="5"/>
    <x v="5"/>
    <n v="76106"/>
    <s v="Central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x v="1"/>
    <s v="CS-12355"/>
    <s v="Christine Sundaresam"/>
    <x v="0"/>
    <s v="United States"/>
    <x v="20"/>
    <x v="15"/>
    <n v="10024"/>
    <s v="East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x v="1"/>
    <s v="CS-12355"/>
    <s v="Christine Sundaresam"/>
    <x v="0"/>
    <s v="United States"/>
    <x v="20"/>
    <x v="15"/>
    <n v="10024"/>
    <s v="East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x v="0"/>
    <s v="JG-15310"/>
    <s v="Jason Gross"/>
    <x v="1"/>
    <s v="United States"/>
    <x v="205"/>
    <x v="34"/>
    <n v="2908"/>
    <s v="East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x v="0"/>
    <s v="JG-15310"/>
    <s v="Jason Gross"/>
    <x v="1"/>
    <s v="United States"/>
    <x v="205"/>
    <x v="34"/>
    <n v="2908"/>
    <s v="East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x v="1"/>
    <s v="JP-16135"/>
    <s v="Julie Prescott"/>
    <x v="2"/>
    <s v="United States"/>
    <x v="38"/>
    <x v="24"/>
    <n v="43229"/>
    <s v="East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x v="1"/>
    <s v="EC-14050"/>
    <s v="Erin Creighton"/>
    <x v="0"/>
    <s v="United States"/>
    <x v="20"/>
    <x v="15"/>
    <n v="10024"/>
    <s v="East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x v="1"/>
    <s v="KH-16630"/>
    <s v="Ken Heidel"/>
    <x v="1"/>
    <s v="United States"/>
    <x v="12"/>
    <x v="5"/>
    <n v="77070"/>
    <s v="Central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x v="1"/>
    <s v="FG-14260"/>
    <s v="Frank Gastineau"/>
    <x v="2"/>
    <s v="United States"/>
    <x v="34"/>
    <x v="10"/>
    <n v="60505"/>
    <s v="Central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x v="1"/>
    <s v="AA-10480"/>
    <s v="Andrew Allen"/>
    <x v="0"/>
    <s v="United States"/>
    <x v="24"/>
    <x v="25"/>
    <n v="65807"/>
    <s v="Central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x v="1"/>
    <s v="AA-10480"/>
    <s v="Andrew Allen"/>
    <x v="0"/>
    <s v="United States"/>
    <x v="24"/>
    <x v="25"/>
    <n v="65807"/>
    <s v="Central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x v="1"/>
    <s v="AA-10480"/>
    <s v="Andrew Allen"/>
    <x v="0"/>
    <s v="United States"/>
    <x v="24"/>
    <x v="25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x v="1"/>
    <s v="AA-10480"/>
    <s v="Andrew Allen"/>
    <x v="0"/>
    <s v="United States"/>
    <x v="24"/>
    <x v="25"/>
    <n v="65807"/>
    <s v="Central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x v="1"/>
    <s v="AA-10480"/>
    <s v="Andrew Allen"/>
    <x v="0"/>
    <s v="United States"/>
    <x v="24"/>
    <x v="25"/>
    <n v="65807"/>
    <s v="Central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x v="1"/>
    <s v="MS-17770"/>
    <s v="Maxwell Schwartz"/>
    <x v="0"/>
    <s v="United States"/>
    <x v="4"/>
    <x v="4"/>
    <n v="98105"/>
    <s v="West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x v="1"/>
    <s v="MS-17770"/>
    <s v="Maxwell Schwartz"/>
    <x v="0"/>
    <s v="United States"/>
    <x v="4"/>
    <x v="4"/>
    <n v="98105"/>
    <s v="West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x v="1"/>
    <s v="MS-17770"/>
    <s v="Maxwell Schwartz"/>
    <x v="0"/>
    <s v="United States"/>
    <x v="4"/>
    <x v="4"/>
    <n v="98105"/>
    <s v="West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x v="1"/>
    <s v="MS-17770"/>
    <s v="Maxwell Schwartz"/>
    <x v="0"/>
    <s v="United States"/>
    <x v="4"/>
    <x v="4"/>
    <n v="98105"/>
    <s v="West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x v="1"/>
    <s v="MS-17770"/>
    <s v="Maxwell Schwartz"/>
    <x v="0"/>
    <s v="United States"/>
    <x v="4"/>
    <x v="4"/>
    <n v="98105"/>
    <s v="West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x v="1"/>
    <s v="MS-17770"/>
    <s v="Maxwell Schwartz"/>
    <x v="0"/>
    <s v="United States"/>
    <x v="4"/>
    <x v="4"/>
    <n v="98105"/>
    <s v="West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x v="2"/>
    <s v="JE-15610"/>
    <s v="Jim Epp"/>
    <x v="1"/>
    <s v="United States"/>
    <x v="121"/>
    <x v="2"/>
    <n v="33801"/>
    <s v="South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x v="2"/>
    <s v="JE-15610"/>
    <s v="Jim Epp"/>
    <x v="1"/>
    <s v="United States"/>
    <x v="121"/>
    <x v="2"/>
    <n v="33801"/>
    <s v="South"/>
    <s v="TEC-PH-10002496"/>
    <x v="2"/>
    <x v="7"/>
    <s v="Cisco SPA301"/>
    <n v="249.584"/>
    <n v="2"/>
    <n v="0.2"/>
    <n v="31.198"/>
  </r>
  <r>
    <n v="3121"/>
    <s v="CA-2015-121720"/>
    <x v="832"/>
    <d v="2015-06-12T00:00:00"/>
    <x v="2"/>
    <s v="JE-15610"/>
    <s v="Jim Epp"/>
    <x v="1"/>
    <s v="United States"/>
    <x v="121"/>
    <x v="2"/>
    <n v="33801"/>
    <s v="South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x v="2"/>
    <s v="JE-15610"/>
    <s v="Jim Epp"/>
    <x v="1"/>
    <s v="United States"/>
    <x v="121"/>
    <x v="2"/>
    <n v="33801"/>
    <s v="South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x v="2"/>
    <s v="JE-15610"/>
    <s v="Jim Epp"/>
    <x v="1"/>
    <s v="United States"/>
    <x v="121"/>
    <x v="2"/>
    <n v="33801"/>
    <s v="South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x v="2"/>
    <s v="JE-15610"/>
    <s v="Jim Epp"/>
    <x v="1"/>
    <s v="United States"/>
    <x v="121"/>
    <x v="2"/>
    <n v="33801"/>
    <s v="South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x v="2"/>
    <s v="JE-15610"/>
    <s v="Jim Epp"/>
    <x v="1"/>
    <s v="United States"/>
    <x v="121"/>
    <x v="2"/>
    <n v="33801"/>
    <s v="South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x v="2"/>
    <s v="JE-15610"/>
    <s v="Jim Epp"/>
    <x v="1"/>
    <s v="United States"/>
    <x v="121"/>
    <x v="2"/>
    <n v="33801"/>
    <s v="South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x v="1"/>
    <s v="EB-14110"/>
    <s v="Eugene Barchas"/>
    <x v="0"/>
    <s v="United States"/>
    <x v="10"/>
    <x v="9"/>
    <n v="19134"/>
    <s v="East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x v="1"/>
    <s v="BP-11155"/>
    <s v="Becky Pak"/>
    <x v="0"/>
    <s v="United States"/>
    <x v="20"/>
    <x v="15"/>
    <n v="10011"/>
    <s v="East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x v="2"/>
    <s v="CC-12100"/>
    <s v="Chad Cunningham"/>
    <x v="2"/>
    <s v="United States"/>
    <x v="1"/>
    <x v="1"/>
    <n v="90049"/>
    <s v="West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x v="2"/>
    <s v="CC-12100"/>
    <s v="Chad Cunningham"/>
    <x v="2"/>
    <s v="United States"/>
    <x v="1"/>
    <x v="1"/>
    <n v="90049"/>
    <s v="West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x v="2"/>
    <s v="CC-12100"/>
    <s v="Chad Cunningham"/>
    <x v="2"/>
    <s v="United States"/>
    <x v="1"/>
    <x v="1"/>
    <n v="90049"/>
    <s v="West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x v="2"/>
    <s v="CC-12100"/>
    <s v="Chad Cunningham"/>
    <x v="2"/>
    <s v="United States"/>
    <x v="1"/>
    <x v="1"/>
    <n v="90049"/>
    <s v="West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x v="2"/>
    <s v="JP-15460"/>
    <s v="Jennifer Patt"/>
    <x v="1"/>
    <s v="United States"/>
    <x v="147"/>
    <x v="15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x v="2"/>
    <s v="JP-15460"/>
    <s v="Jennifer Patt"/>
    <x v="1"/>
    <s v="United States"/>
    <x v="147"/>
    <x v="15"/>
    <n v="11572"/>
    <s v="East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x v="1"/>
    <s v="LS-16975"/>
    <s v="Lindsay Shagiari"/>
    <x v="2"/>
    <s v="United States"/>
    <x v="61"/>
    <x v="5"/>
    <n v="75081"/>
    <s v="Central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x v="1"/>
    <s v="LS-16975"/>
    <s v="Lindsay Shagiari"/>
    <x v="2"/>
    <s v="United States"/>
    <x v="61"/>
    <x v="5"/>
    <n v="75081"/>
    <s v="Central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x v="1"/>
    <s v="LS-16975"/>
    <s v="Lindsay Shagiari"/>
    <x v="2"/>
    <s v="United States"/>
    <x v="61"/>
    <x v="5"/>
    <n v="75081"/>
    <s v="Central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x v="1"/>
    <s v="LS-16975"/>
    <s v="Lindsay Shagiari"/>
    <x v="2"/>
    <s v="United States"/>
    <x v="61"/>
    <x v="5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x v="1"/>
    <s v="LS-16975"/>
    <s v="Lindsay Shagiari"/>
    <x v="2"/>
    <s v="United States"/>
    <x v="61"/>
    <x v="5"/>
    <n v="75081"/>
    <s v="Central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x v="1"/>
    <s v="LS-16975"/>
    <s v="Lindsay Shagiari"/>
    <x v="2"/>
    <s v="United States"/>
    <x v="61"/>
    <x v="5"/>
    <n v="75081"/>
    <s v="Central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x v="2"/>
    <s v="JL-15850"/>
    <s v="John Lucas"/>
    <x v="0"/>
    <s v="United States"/>
    <x v="20"/>
    <x v="15"/>
    <n v="10035"/>
    <s v="East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x v="3"/>
    <s v="CY-12745"/>
    <s v="Craig Yedwab"/>
    <x v="1"/>
    <s v="United States"/>
    <x v="52"/>
    <x v="5"/>
    <n v="78207"/>
    <s v="Central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x v="0"/>
    <s v="RB-19360"/>
    <s v="Raymond Buch"/>
    <x v="0"/>
    <s v="United States"/>
    <x v="74"/>
    <x v="24"/>
    <n v="45231"/>
    <s v="East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x v="0"/>
    <s v="RB-19360"/>
    <s v="Raymond Buch"/>
    <x v="0"/>
    <s v="United States"/>
    <x v="74"/>
    <x v="24"/>
    <n v="45231"/>
    <s v="East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x v="1"/>
    <s v="AR-10825"/>
    <s v="Anthony Rawles"/>
    <x v="1"/>
    <s v="United States"/>
    <x v="89"/>
    <x v="5"/>
    <n v="78745"/>
    <s v="Central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x v="0"/>
    <s v="CS-11845"/>
    <s v="Cari Sayre"/>
    <x v="1"/>
    <s v="United States"/>
    <x v="4"/>
    <x v="4"/>
    <n v="98105"/>
    <s v="West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x v="0"/>
    <s v="CS-11845"/>
    <s v="Cari Sayre"/>
    <x v="1"/>
    <s v="United States"/>
    <x v="4"/>
    <x v="4"/>
    <n v="98105"/>
    <s v="West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x v="0"/>
    <s v="AR-10825"/>
    <s v="Anthony Rawles"/>
    <x v="1"/>
    <s v="United States"/>
    <x v="1"/>
    <x v="1"/>
    <n v="90004"/>
    <s v="West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x v="2"/>
    <s v="RD-19810"/>
    <s v="Ross DeVincentis"/>
    <x v="2"/>
    <s v="United States"/>
    <x v="20"/>
    <x v="15"/>
    <n v="10035"/>
    <s v="East"/>
    <s v="OFF-PA-10003441"/>
    <x v="1"/>
    <x v="10"/>
    <s v="Xerox 226"/>
    <n v="32.4"/>
    <n v="5"/>
    <n v="0"/>
    <n v="15.552"/>
  </r>
  <r>
    <n v="3150"/>
    <s v="US-2014-109036"/>
    <x v="414"/>
    <d v="2014-12-25T00:00:00"/>
    <x v="1"/>
    <s v="KH-16510"/>
    <s v="Keith Herrera"/>
    <x v="0"/>
    <s v="United States"/>
    <x v="4"/>
    <x v="4"/>
    <n v="98103"/>
    <s v="West"/>
    <s v="OFF-LA-10002043"/>
    <x v="1"/>
    <x v="2"/>
    <s v="Avery 489"/>
    <n v="31.05"/>
    <n v="3"/>
    <n v="0"/>
    <n v="14.904"/>
  </r>
  <r>
    <n v="3151"/>
    <s v="CA-2015-147830"/>
    <x v="83"/>
    <d v="2015-12-18T00:00:00"/>
    <x v="2"/>
    <s v="NF-18385"/>
    <s v="Natalie Fritzler"/>
    <x v="0"/>
    <s v="United States"/>
    <x v="46"/>
    <x v="24"/>
    <n v="43055"/>
    <s v="East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x v="2"/>
    <s v="NF-18385"/>
    <s v="Natalie Fritzler"/>
    <x v="0"/>
    <s v="United States"/>
    <x v="46"/>
    <x v="24"/>
    <n v="43055"/>
    <s v="East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x v="2"/>
    <s v="NF-18385"/>
    <s v="Natalie Fritzler"/>
    <x v="0"/>
    <s v="United States"/>
    <x v="46"/>
    <x v="24"/>
    <n v="43055"/>
    <s v="East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x v="2"/>
    <s v="NF-18385"/>
    <s v="Natalie Fritzler"/>
    <x v="0"/>
    <s v="United States"/>
    <x v="46"/>
    <x v="24"/>
    <n v="43055"/>
    <s v="East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x v="1"/>
    <s v="SM-20950"/>
    <s v="Suzanne McNair"/>
    <x v="1"/>
    <s v="United States"/>
    <x v="349"/>
    <x v="11"/>
    <n v="55369"/>
    <s v="Central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x v="0"/>
    <s v="GH-14410"/>
    <s v="Gary Hansen"/>
    <x v="2"/>
    <s v="United States"/>
    <x v="220"/>
    <x v="16"/>
    <n v="85301"/>
    <s v="West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x v="1"/>
    <s v="EM-13810"/>
    <s v="Eleni McCrary"/>
    <x v="1"/>
    <s v="United States"/>
    <x v="20"/>
    <x v="15"/>
    <n v="10009"/>
    <s v="East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x v="1"/>
    <s v="EM-13810"/>
    <s v="Eleni McCrary"/>
    <x v="1"/>
    <s v="United States"/>
    <x v="20"/>
    <x v="15"/>
    <n v="10009"/>
    <s v="East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x v="2"/>
    <s v="DB-13210"/>
    <s v="Dean Braden"/>
    <x v="0"/>
    <s v="United States"/>
    <x v="108"/>
    <x v="3"/>
    <n v="28540"/>
    <s v="South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x v="2"/>
    <s v="DB-13210"/>
    <s v="Dean Braden"/>
    <x v="0"/>
    <s v="United States"/>
    <x v="108"/>
    <x v="3"/>
    <n v="28540"/>
    <s v="South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x v="0"/>
    <s v="PT-19090"/>
    <s v="Pete Takahito"/>
    <x v="0"/>
    <s v="United States"/>
    <x v="12"/>
    <x v="5"/>
    <n v="77070"/>
    <s v="Central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x v="1"/>
    <s v="HF-14995"/>
    <s v="Herbert Flentye"/>
    <x v="0"/>
    <s v="United States"/>
    <x v="8"/>
    <x v="1"/>
    <n v="94109"/>
    <s v="West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x v="1"/>
    <s v="HF-14995"/>
    <s v="Herbert Flentye"/>
    <x v="0"/>
    <s v="United States"/>
    <x v="8"/>
    <x v="1"/>
    <n v="94109"/>
    <s v="West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x v="1"/>
    <s v="HF-14995"/>
    <s v="Herbert Flentye"/>
    <x v="0"/>
    <s v="United States"/>
    <x v="8"/>
    <x v="1"/>
    <n v="94109"/>
    <s v="West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x v="1"/>
    <s v="HF-14995"/>
    <s v="Herbert Flentye"/>
    <x v="0"/>
    <s v="United States"/>
    <x v="8"/>
    <x v="1"/>
    <n v="94109"/>
    <s v="West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x v="1"/>
    <s v="HF-14995"/>
    <s v="Herbert Flentye"/>
    <x v="0"/>
    <s v="United States"/>
    <x v="8"/>
    <x v="1"/>
    <n v="94109"/>
    <s v="West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x v="1"/>
    <s v="HF-14995"/>
    <s v="Herbert Flentye"/>
    <x v="0"/>
    <s v="United States"/>
    <x v="8"/>
    <x v="1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x v="2"/>
    <s v="KW-16435"/>
    <s v="Katrina Willman"/>
    <x v="0"/>
    <s v="United States"/>
    <x v="190"/>
    <x v="12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x v="1"/>
    <s v="KC-16675"/>
    <s v="Kimberly Carter"/>
    <x v="1"/>
    <s v="United States"/>
    <x v="315"/>
    <x v="2"/>
    <n v="32303"/>
    <s v="South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x v="1"/>
    <s v="KC-16675"/>
    <s v="Kimberly Carter"/>
    <x v="1"/>
    <s v="United States"/>
    <x v="315"/>
    <x v="2"/>
    <n v="32303"/>
    <s v="South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x v="0"/>
    <s v="PK-19075"/>
    <s v="Pete Kriz"/>
    <x v="0"/>
    <s v="United States"/>
    <x v="29"/>
    <x v="20"/>
    <n v="29203"/>
    <s v="South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x v="1"/>
    <s v="KT-16465"/>
    <s v="Kean Takahito"/>
    <x v="0"/>
    <s v="United States"/>
    <x v="22"/>
    <x v="10"/>
    <n v="60623"/>
    <s v="Central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x v="1"/>
    <s v="KT-16465"/>
    <s v="Kean Takahito"/>
    <x v="0"/>
    <s v="United States"/>
    <x v="22"/>
    <x v="10"/>
    <n v="60623"/>
    <s v="Central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x v="1"/>
    <s v="KT-16465"/>
    <s v="Kean Takahito"/>
    <x v="0"/>
    <s v="United States"/>
    <x v="22"/>
    <x v="10"/>
    <n v="60623"/>
    <s v="Central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x v="1"/>
    <s v="EP-13915"/>
    <s v="Emily Phan"/>
    <x v="0"/>
    <s v="United States"/>
    <x v="66"/>
    <x v="12"/>
    <n v="48227"/>
    <s v="Central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x v="1"/>
    <s v="AP-10915"/>
    <s v="Arthur Prichep"/>
    <x v="0"/>
    <s v="United States"/>
    <x v="299"/>
    <x v="22"/>
    <n v="80525"/>
    <s v="West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x v="1"/>
    <s v="AP-10915"/>
    <s v="Arthur Prichep"/>
    <x v="0"/>
    <s v="United States"/>
    <x v="299"/>
    <x v="22"/>
    <n v="80525"/>
    <s v="West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x v="3"/>
    <s v="SH-20395"/>
    <s v="Shahid Hopkins"/>
    <x v="0"/>
    <s v="United States"/>
    <x v="20"/>
    <x v="15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x v="1"/>
    <s v="SM-20950"/>
    <s v="Suzanne McNair"/>
    <x v="1"/>
    <s v="United States"/>
    <x v="20"/>
    <x v="15"/>
    <n v="10011"/>
    <s v="East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x v="1"/>
    <s v="SM-20950"/>
    <s v="Suzanne McNair"/>
    <x v="1"/>
    <s v="United States"/>
    <x v="20"/>
    <x v="15"/>
    <n v="10011"/>
    <s v="East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x v="1"/>
    <s v="SM-20950"/>
    <s v="Suzanne McNair"/>
    <x v="1"/>
    <s v="United States"/>
    <x v="20"/>
    <x v="15"/>
    <n v="10011"/>
    <s v="East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x v="0"/>
    <s v="BM-11650"/>
    <s v="Brian Moss"/>
    <x v="1"/>
    <s v="United States"/>
    <x v="29"/>
    <x v="39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x v="0"/>
    <s v="BM-11650"/>
    <s v="Brian Moss"/>
    <x v="1"/>
    <s v="United States"/>
    <x v="29"/>
    <x v="39"/>
    <n v="21044"/>
    <s v="East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x v="0"/>
    <s v="BM-11650"/>
    <s v="Brian Moss"/>
    <x v="1"/>
    <s v="United States"/>
    <x v="29"/>
    <x v="39"/>
    <n v="21044"/>
    <s v="East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x v="0"/>
    <s v="BM-11650"/>
    <s v="Brian Moss"/>
    <x v="1"/>
    <s v="United States"/>
    <x v="29"/>
    <x v="39"/>
    <n v="21044"/>
    <s v="East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x v="2"/>
    <s v="TC-20980"/>
    <s v="Tamara Chand"/>
    <x v="1"/>
    <s v="United States"/>
    <x v="12"/>
    <x v="5"/>
    <n v="77041"/>
    <s v="Central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x v="2"/>
    <s v="TC-20980"/>
    <s v="Tamara Chand"/>
    <x v="1"/>
    <s v="United States"/>
    <x v="12"/>
    <x v="5"/>
    <n v="77041"/>
    <s v="Central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x v="1"/>
    <s v="KB-16585"/>
    <s v="Ken Black"/>
    <x v="1"/>
    <s v="United States"/>
    <x v="90"/>
    <x v="31"/>
    <n v="1852"/>
    <s v="East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x v="0"/>
    <s v="JE-16165"/>
    <s v="Justin Ellison"/>
    <x v="1"/>
    <s v="United States"/>
    <x v="350"/>
    <x v="1"/>
    <n v="95695"/>
    <s v="West"/>
    <s v="OFF-LA-10003714"/>
    <x v="1"/>
    <x v="2"/>
    <s v="Avery 510"/>
    <n v="3.75"/>
    <n v="1"/>
    <n v="0"/>
    <n v="1.8"/>
  </r>
  <r>
    <n v="3190"/>
    <s v="US-2017-146416"/>
    <x v="179"/>
    <d v="2017-10-22T00:00:00"/>
    <x v="0"/>
    <s v="JE-16165"/>
    <s v="Justin Ellison"/>
    <x v="1"/>
    <s v="United States"/>
    <x v="350"/>
    <x v="1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x v="1"/>
    <s v="DR-12940"/>
    <s v="Daniel Raglin"/>
    <x v="2"/>
    <s v="United States"/>
    <x v="22"/>
    <x v="10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x v="1"/>
    <s v="RW-19630"/>
    <s v="Rob Williams"/>
    <x v="1"/>
    <s v="United States"/>
    <x v="20"/>
    <x v="15"/>
    <n v="10035"/>
    <s v="East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x v="1"/>
    <s v="ML-18040"/>
    <s v="Michelle Lonsdale"/>
    <x v="1"/>
    <s v="United States"/>
    <x v="351"/>
    <x v="5"/>
    <n v="77489"/>
    <s v="Central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x v="2"/>
    <s v="JL-15130"/>
    <s v="Jack Lebron"/>
    <x v="0"/>
    <s v="United States"/>
    <x v="12"/>
    <x v="5"/>
    <n v="77036"/>
    <s v="Central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x v="2"/>
    <s v="JL-15130"/>
    <s v="Jack Lebron"/>
    <x v="0"/>
    <s v="United States"/>
    <x v="12"/>
    <x v="5"/>
    <n v="77036"/>
    <s v="Central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x v="1"/>
    <s v="CM-12655"/>
    <s v="Corinna Mitchell"/>
    <x v="2"/>
    <s v="United States"/>
    <x v="25"/>
    <x v="35"/>
    <n v="39212"/>
    <s v="South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x v="1"/>
    <s v="FH-14365"/>
    <s v="Fred Hopkins"/>
    <x v="1"/>
    <s v="United States"/>
    <x v="20"/>
    <x v="15"/>
    <n v="10009"/>
    <s v="East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x v="3"/>
    <s v="EH-13945"/>
    <s v="Eric Hoffmann"/>
    <x v="0"/>
    <s v="United States"/>
    <x v="228"/>
    <x v="16"/>
    <n v="85281"/>
    <s v="West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x v="1"/>
    <s v="TB-21280"/>
    <s v="Toby Braunhardt"/>
    <x v="0"/>
    <s v="United States"/>
    <x v="108"/>
    <x v="3"/>
    <n v="28540"/>
    <s v="South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x v="1"/>
    <s v="AH-10030"/>
    <s v="Aaron Hawkins"/>
    <x v="1"/>
    <s v="United States"/>
    <x v="10"/>
    <x v="9"/>
    <n v="19134"/>
    <s v="East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x v="0"/>
    <s v="TT-21070"/>
    <s v="Ted Trevino"/>
    <x v="0"/>
    <s v="United States"/>
    <x v="59"/>
    <x v="24"/>
    <n v="44312"/>
    <s v="East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x v="0"/>
    <s v="TT-21070"/>
    <s v="Ted Trevino"/>
    <x v="0"/>
    <s v="United States"/>
    <x v="59"/>
    <x v="24"/>
    <n v="44312"/>
    <s v="East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x v="1"/>
    <s v="RD-19900"/>
    <s v="Ruben Dartt"/>
    <x v="0"/>
    <s v="United States"/>
    <x v="70"/>
    <x v="1"/>
    <n v="92037"/>
    <s v="West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x v="1"/>
    <s v="RD-19900"/>
    <s v="Ruben Dartt"/>
    <x v="0"/>
    <s v="United States"/>
    <x v="70"/>
    <x v="1"/>
    <n v="92037"/>
    <s v="West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x v="1"/>
    <s v="RD-19900"/>
    <s v="Ruben Dartt"/>
    <x v="0"/>
    <s v="United States"/>
    <x v="70"/>
    <x v="1"/>
    <n v="92037"/>
    <s v="West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x v="1"/>
    <s v="RD-19900"/>
    <s v="Ruben Dartt"/>
    <x v="0"/>
    <s v="United States"/>
    <x v="70"/>
    <x v="1"/>
    <n v="92037"/>
    <s v="West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x v="1"/>
    <s v="RD-19900"/>
    <s v="Ruben Dartt"/>
    <x v="0"/>
    <s v="United States"/>
    <x v="70"/>
    <x v="1"/>
    <n v="92037"/>
    <s v="West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x v="1"/>
    <s v="RD-19900"/>
    <s v="Ruben Dartt"/>
    <x v="0"/>
    <s v="United States"/>
    <x v="70"/>
    <x v="1"/>
    <n v="92037"/>
    <s v="West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x v="1"/>
    <s v="LA-16780"/>
    <s v="Laura Armstrong"/>
    <x v="1"/>
    <s v="United States"/>
    <x v="201"/>
    <x v="1"/>
    <n v="93727"/>
    <s v="West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x v="1"/>
    <s v="LA-16780"/>
    <s v="Laura Armstrong"/>
    <x v="1"/>
    <s v="United States"/>
    <x v="201"/>
    <x v="1"/>
    <n v="93727"/>
    <s v="West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x v="1"/>
    <s v="SH-19975"/>
    <s v="Sally Hughsby"/>
    <x v="1"/>
    <s v="United States"/>
    <x v="352"/>
    <x v="5"/>
    <n v="77581"/>
    <s v="Central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x v="1"/>
    <s v="SH-19975"/>
    <s v="Sally Hughsby"/>
    <x v="1"/>
    <s v="United States"/>
    <x v="352"/>
    <x v="5"/>
    <n v="77581"/>
    <s v="Central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x v="1"/>
    <s v="SF-20200"/>
    <s v="Sarah Foster"/>
    <x v="0"/>
    <s v="United States"/>
    <x v="102"/>
    <x v="14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x v="1"/>
    <s v="TH-21235"/>
    <s v="Tiffany House"/>
    <x v="1"/>
    <s v="United States"/>
    <x v="10"/>
    <x v="9"/>
    <n v="19134"/>
    <s v="East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x v="1"/>
    <s v="TH-21235"/>
    <s v="Tiffany House"/>
    <x v="1"/>
    <s v="United States"/>
    <x v="10"/>
    <x v="9"/>
    <n v="19134"/>
    <s v="East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x v="2"/>
    <s v="VG-21790"/>
    <s v="Vivek Gonzalez"/>
    <x v="0"/>
    <s v="United States"/>
    <x v="353"/>
    <x v="1"/>
    <n v="94403"/>
    <s v="West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x v="1"/>
    <s v="NP-18325"/>
    <s v="Naresj Patel"/>
    <x v="0"/>
    <s v="United States"/>
    <x v="182"/>
    <x v="1"/>
    <n v="94601"/>
    <s v="West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x v="1"/>
    <s v="FH-14275"/>
    <s v="Frank Hawley"/>
    <x v="1"/>
    <s v="United States"/>
    <x v="20"/>
    <x v="15"/>
    <n v="10024"/>
    <s v="East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x v="1"/>
    <s v="FH-14275"/>
    <s v="Frank Hawley"/>
    <x v="1"/>
    <s v="United States"/>
    <x v="20"/>
    <x v="15"/>
    <n v="10024"/>
    <s v="East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x v="1"/>
    <s v="JP-15460"/>
    <s v="Jennifer Patt"/>
    <x v="1"/>
    <s v="United States"/>
    <x v="80"/>
    <x v="30"/>
    <n v="8701"/>
    <s v="East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x v="1"/>
    <s v="JP-15460"/>
    <s v="Jennifer Patt"/>
    <x v="1"/>
    <s v="United States"/>
    <x v="80"/>
    <x v="30"/>
    <n v="8701"/>
    <s v="East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x v="1"/>
    <s v="JP-15460"/>
    <s v="Jennifer Patt"/>
    <x v="1"/>
    <s v="United States"/>
    <x v="80"/>
    <x v="30"/>
    <n v="8701"/>
    <s v="East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x v="2"/>
    <s v="ES-14080"/>
    <s v="Erin Smith"/>
    <x v="1"/>
    <s v="United States"/>
    <x v="228"/>
    <x v="16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x v="2"/>
    <s v="ES-14080"/>
    <s v="Erin Smith"/>
    <x v="1"/>
    <s v="United States"/>
    <x v="228"/>
    <x v="16"/>
    <n v="85281"/>
    <s v="West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x v="2"/>
    <s v="ES-14080"/>
    <s v="Erin Smith"/>
    <x v="1"/>
    <s v="United States"/>
    <x v="228"/>
    <x v="16"/>
    <n v="85281"/>
    <s v="West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x v="2"/>
    <s v="ES-14080"/>
    <s v="Erin Smith"/>
    <x v="1"/>
    <s v="United States"/>
    <x v="228"/>
    <x v="16"/>
    <n v="85281"/>
    <s v="West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x v="2"/>
    <s v="ES-14080"/>
    <s v="Erin Smith"/>
    <x v="1"/>
    <s v="United States"/>
    <x v="228"/>
    <x v="16"/>
    <n v="85281"/>
    <s v="West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x v="2"/>
    <s v="ES-14080"/>
    <s v="Erin Smith"/>
    <x v="1"/>
    <s v="United States"/>
    <x v="228"/>
    <x v="16"/>
    <n v="85281"/>
    <s v="West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x v="2"/>
    <s v="ES-14080"/>
    <s v="Erin Smith"/>
    <x v="1"/>
    <s v="United States"/>
    <x v="228"/>
    <x v="16"/>
    <n v="85281"/>
    <s v="West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x v="1"/>
    <s v="KL-16645"/>
    <s v="Ken Lonsdale"/>
    <x v="0"/>
    <s v="United States"/>
    <x v="20"/>
    <x v="15"/>
    <n v="10035"/>
    <s v="East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x v="0"/>
    <s v="BN-11515"/>
    <s v="Bradley Nguyen"/>
    <x v="0"/>
    <s v="United States"/>
    <x v="20"/>
    <x v="15"/>
    <n v="10009"/>
    <s v="East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x v="1"/>
    <s v="ND-18370"/>
    <s v="Natalie DeCherney"/>
    <x v="0"/>
    <s v="United States"/>
    <x v="12"/>
    <x v="5"/>
    <n v="77095"/>
    <s v="Central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x v="1"/>
    <s v="ND-18370"/>
    <s v="Natalie DeCherney"/>
    <x v="0"/>
    <s v="United States"/>
    <x v="12"/>
    <x v="5"/>
    <n v="77095"/>
    <s v="Central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x v="1"/>
    <s v="ND-18370"/>
    <s v="Natalie DeCherney"/>
    <x v="0"/>
    <s v="United States"/>
    <x v="12"/>
    <x v="5"/>
    <n v="77095"/>
    <s v="Central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x v="2"/>
    <s v="JL-15130"/>
    <s v="Jack Lebron"/>
    <x v="0"/>
    <s v="United States"/>
    <x v="169"/>
    <x v="1"/>
    <n v="92503"/>
    <s v="West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x v="3"/>
    <s v="RC-19825"/>
    <s v="Roy Collins"/>
    <x v="0"/>
    <s v="United States"/>
    <x v="54"/>
    <x v="29"/>
    <n v="6824"/>
    <s v="East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x v="3"/>
    <s v="CC-12475"/>
    <s v="Cindy Chapman"/>
    <x v="0"/>
    <s v="United States"/>
    <x v="20"/>
    <x v="15"/>
    <n v="10024"/>
    <s v="East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x v="3"/>
    <s v="CC-12475"/>
    <s v="Cindy Chapman"/>
    <x v="0"/>
    <s v="United States"/>
    <x v="20"/>
    <x v="15"/>
    <n v="10024"/>
    <s v="East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x v="1"/>
    <s v="DW-13195"/>
    <s v="David Wiener"/>
    <x v="1"/>
    <s v="United States"/>
    <x v="12"/>
    <x v="5"/>
    <n v="77095"/>
    <s v="Central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x v="1"/>
    <s v="DW-13195"/>
    <s v="David Wiener"/>
    <x v="1"/>
    <s v="United States"/>
    <x v="12"/>
    <x v="5"/>
    <n v="77095"/>
    <s v="Central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x v="1"/>
    <s v="DW-13195"/>
    <s v="David Wiener"/>
    <x v="1"/>
    <s v="United States"/>
    <x v="12"/>
    <x v="5"/>
    <n v="77095"/>
    <s v="Central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x v="2"/>
    <s v="CK-12760"/>
    <s v="Cyma Kinney"/>
    <x v="1"/>
    <s v="United States"/>
    <x v="81"/>
    <x v="17"/>
    <n v="22204"/>
    <s v="South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x v="0"/>
    <s v="EG-13900"/>
    <s v="Emily Grady"/>
    <x v="0"/>
    <s v="United States"/>
    <x v="22"/>
    <x v="10"/>
    <n v="60623"/>
    <s v="Central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x v="1"/>
    <s v="SJ-20215"/>
    <s v="Sarah Jordon"/>
    <x v="0"/>
    <s v="United States"/>
    <x v="55"/>
    <x v="5"/>
    <n v="75051"/>
    <s v="Central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x v="1"/>
    <s v="SJ-20215"/>
    <s v="Sarah Jordon"/>
    <x v="0"/>
    <s v="United States"/>
    <x v="55"/>
    <x v="5"/>
    <n v="75051"/>
    <s v="Central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x v="0"/>
    <s v="BP-11185"/>
    <s v="Ben Peterman"/>
    <x v="1"/>
    <s v="United States"/>
    <x v="4"/>
    <x v="4"/>
    <n v="98103"/>
    <s v="West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x v="0"/>
    <s v="BP-11185"/>
    <s v="Ben Peterman"/>
    <x v="1"/>
    <s v="United States"/>
    <x v="4"/>
    <x v="4"/>
    <n v="98103"/>
    <s v="West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x v="0"/>
    <s v="BP-11185"/>
    <s v="Ben Peterman"/>
    <x v="1"/>
    <s v="United States"/>
    <x v="4"/>
    <x v="4"/>
    <n v="98103"/>
    <s v="West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x v="1"/>
    <s v="SJ-20125"/>
    <s v="Sanjit Jacobs"/>
    <x v="2"/>
    <s v="United States"/>
    <x v="4"/>
    <x v="4"/>
    <n v="98103"/>
    <s v="West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x v="1"/>
    <s v="SJ-20125"/>
    <s v="Sanjit Jacobs"/>
    <x v="2"/>
    <s v="United States"/>
    <x v="4"/>
    <x v="4"/>
    <n v="98103"/>
    <s v="West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x v="1"/>
    <s v="MC-17590"/>
    <s v="Matt Collister"/>
    <x v="1"/>
    <s v="United States"/>
    <x v="354"/>
    <x v="12"/>
    <n v="49505"/>
    <s v="Central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x v="2"/>
    <s v="BG-11740"/>
    <s v="Bruce Geld"/>
    <x v="0"/>
    <s v="United States"/>
    <x v="10"/>
    <x v="9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x v="0"/>
    <s v="MA-17560"/>
    <s v="Matt Abelman"/>
    <x v="2"/>
    <s v="United States"/>
    <x v="22"/>
    <x v="10"/>
    <n v="60610"/>
    <s v="Central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x v="0"/>
    <s v="MA-17560"/>
    <s v="Matt Abelman"/>
    <x v="2"/>
    <s v="United States"/>
    <x v="22"/>
    <x v="10"/>
    <n v="60610"/>
    <s v="Central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x v="1"/>
    <s v="CC-12220"/>
    <s v="Chris Cortes"/>
    <x v="0"/>
    <s v="United States"/>
    <x v="4"/>
    <x v="4"/>
    <n v="98105"/>
    <s v="West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x v="1"/>
    <s v="CC-12220"/>
    <s v="Chris Cortes"/>
    <x v="0"/>
    <s v="United States"/>
    <x v="4"/>
    <x v="4"/>
    <n v="98105"/>
    <s v="West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x v="1"/>
    <s v="RA-19885"/>
    <s v="Ruben Ausman"/>
    <x v="1"/>
    <s v="United States"/>
    <x v="108"/>
    <x v="2"/>
    <n v="32216"/>
    <s v="South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x v="0"/>
    <s v="DK-12835"/>
    <s v="Damala Kotsonis"/>
    <x v="1"/>
    <s v="United States"/>
    <x v="47"/>
    <x v="18"/>
    <n v="37064"/>
    <s v="South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x v="0"/>
    <s v="DK-12835"/>
    <s v="Damala Kotsonis"/>
    <x v="1"/>
    <s v="United States"/>
    <x v="47"/>
    <x v="18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x v="1"/>
    <s v="LB-16795"/>
    <s v="Laurel Beltran"/>
    <x v="2"/>
    <s v="United States"/>
    <x v="336"/>
    <x v="10"/>
    <n v="60035"/>
    <s v="Central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x v="2"/>
    <s v="CM-11815"/>
    <s v="Candace McMahon"/>
    <x v="1"/>
    <s v="United States"/>
    <x v="45"/>
    <x v="5"/>
    <n v="77506"/>
    <s v="Central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x v="2"/>
    <s v="TS-21205"/>
    <s v="Thomas Seio"/>
    <x v="1"/>
    <s v="United States"/>
    <x v="8"/>
    <x v="1"/>
    <n v="94109"/>
    <s v="West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x v="2"/>
    <s v="TS-21205"/>
    <s v="Thomas Seio"/>
    <x v="1"/>
    <s v="United States"/>
    <x v="8"/>
    <x v="1"/>
    <n v="94109"/>
    <s v="West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x v="2"/>
    <s v="TS-21205"/>
    <s v="Thomas Seio"/>
    <x v="1"/>
    <s v="United States"/>
    <x v="8"/>
    <x v="1"/>
    <n v="94109"/>
    <s v="West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x v="0"/>
    <s v="RF-19345"/>
    <s v="Randy Ferguson"/>
    <x v="1"/>
    <s v="United States"/>
    <x v="100"/>
    <x v="2"/>
    <n v="33180"/>
    <s v="South"/>
    <s v="OFF-LA-10001641"/>
    <x v="1"/>
    <x v="2"/>
    <s v="Avery 518"/>
    <n v="10.08"/>
    <n v="4"/>
    <n v="0.2"/>
    <n v="3.528"/>
  </r>
  <r>
    <n v="3266"/>
    <s v="US-2014-126571"/>
    <x v="856"/>
    <d v="2014-10-15T00:00:00"/>
    <x v="1"/>
    <s v="JF-15565"/>
    <s v="Jill Fjeld"/>
    <x v="0"/>
    <s v="United States"/>
    <x v="10"/>
    <x v="9"/>
    <n v="19120"/>
    <s v="East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x v="1"/>
    <s v="JF-15565"/>
    <s v="Jill Fjeld"/>
    <x v="0"/>
    <s v="United States"/>
    <x v="10"/>
    <x v="9"/>
    <n v="19120"/>
    <s v="East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x v="1"/>
    <s v="EH-14185"/>
    <s v="Evan Henry"/>
    <x v="0"/>
    <s v="United States"/>
    <x v="27"/>
    <x v="19"/>
    <n v="35601"/>
    <s v="South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x v="1"/>
    <s v="EH-14185"/>
    <s v="Evan Henry"/>
    <x v="0"/>
    <s v="United States"/>
    <x v="27"/>
    <x v="19"/>
    <n v="35601"/>
    <s v="South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x v="1"/>
    <s v="VW-21775"/>
    <s v="Victoria Wilson"/>
    <x v="1"/>
    <s v="United States"/>
    <x v="298"/>
    <x v="44"/>
    <n v="57103"/>
    <s v="Central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x v="1"/>
    <s v="VW-21775"/>
    <s v="Victoria Wilson"/>
    <x v="1"/>
    <s v="United States"/>
    <x v="298"/>
    <x v="44"/>
    <n v="57103"/>
    <s v="Central"/>
    <s v="OFF-FA-10000304"/>
    <x v="1"/>
    <x v="13"/>
    <s v="Advantus Push Pins"/>
    <n v="6.54"/>
    <n v="3"/>
    <n v="0"/>
    <n v="2.6814"/>
  </r>
  <r>
    <n v="3272"/>
    <s v="CA-2015-155145"/>
    <x v="17"/>
    <d v="2015-12-29T00:00:00"/>
    <x v="0"/>
    <s v="KN-16450"/>
    <s v="Kean Nguyen"/>
    <x v="1"/>
    <s v="United States"/>
    <x v="355"/>
    <x v="1"/>
    <n v="93277"/>
    <s v="West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x v="1"/>
    <s v="SJ-20215"/>
    <s v="Sarah Jordon"/>
    <x v="0"/>
    <s v="United States"/>
    <x v="1"/>
    <x v="1"/>
    <n v="90049"/>
    <s v="West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x v="1"/>
    <s v="PS-19045"/>
    <s v="Penelope Sewall"/>
    <x v="2"/>
    <s v="United States"/>
    <x v="1"/>
    <x v="1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x v="1"/>
    <s v="KM-16225"/>
    <s v="Kalyca Meade"/>
    <x v="1"/>
    <s v="United States"/>
    <x v="356"/>
    <x v="41"/>
    <n v="66212"/>
    <s v="Central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x v="1"/>
    <s v="KM-16225"/>
    <s v="Kalyca Meade"/>
    <x v="1"/>
    <s v="United States"/>
    <x v="356"/>
    <x v="41"/>
    <n v="66212"/>
    <s v="Central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x v="0"/>
    <s v="GM-14695"/>
    <s v="Greg Maxwell"/>
    <x v="1"/>
    <s v="United States"/>
    <x v="166"/>
    <x v="17"/>
    <n v="22304"/>
    <s v="South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x v="0"/>
    <s v="GM-14695"/>
    <s v="Greg Maxwell"/>
    <x v="1"/>
    <s v="United States"/>
    <x v="166"/>
    <x v="17"/>
    <n v="22304"/>
    <s v="South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x v="0"/>
    <s v="GM-14695"/>
    <s v="Greg Maxwell"/>
    <x v="1"/>
    <s v="United States"/>
    <x v="166"/>
    <x v="17"/>
    <n v="22304"/>
    <s v="South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x v="0"/>
    <s v="GM-14695"/>
    <s v="Greg Maxwell"/>
    <x v="1"/>
    <s v="United States"/>
    <x v="166"/>
    <x v="17"/>
    <n v="22304"/>
    <s v="South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x v="0"/>
    <s v="GM-14695"/>
    <s v="Greg Maxwell"/>
    <x v="1"/>
    <s v="United States"/>
    <x v="166"/>
    <x v="17"/>
    <n v="22304"/>
    <s v="South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x v="1"/>
    <s v="KT-16465"/>
    <s v="Kean Takahito"/>
    <x v="0"/>
    <s v="United States"/>
    <x v="253"/>
    <x v="3"/>
    <n v="27604"/>
    <s v="South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x v="1"/>
    <s v="KT-16465"/>
    <s v="Kean Takahito"/>
    <x v="0"/>
    <s v="United States"/>
    <x v="253"/>
    <x v="3"/>
    <n v="27604"/>
    <s v="South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x v="1"/>
    <s v="MH-17785"/>
    <s v="Maya Herman"/>
    <x v="1"/>
    <s v="United States"/>
    <x v="20"/>
    <x v="15"/>
    <n v="10035"/>
    <s v="East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x v="1"/>
    <s v="AF-10885"/>
    <s v="Art Foster"/>
    <x v="0"/>
    <s v="United States"/>
    <x v="54"/>
    <x v="24"/>
    <n v="45014"/>
    <s v="East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x v="1"/>
    <s v="JP-16135"/>
    <s v="Julie Prescott"/>
    <x v="2"/>
    <s v="United States"/>
    <x v="254"/>
    <x v="26"/>
    <n v="74403"/>
    <s v="Central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x v="1"/>
    <s v="JP-16135"/>
    <s v="Julie Prescott"/>
    <x v="2"/>
    <s v="United States"/>
    <x v="254"/>
    <x v="26"/>
    <n v="74403"/>
    <s v="Central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x v="2"/>
    <s v="RD-19585"/>
    <s v="Rob Dowd"/>
    <x v="0"/>
    <s v="United States"/>
    <x v="357"/>
    <x v="1"/>
    <n v="92592"/>
    <s v="West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x v="2"/>
    <s v="RD-19585"/>
    <s v="Rob Dowd"/>
    <x v="0"/>
    <s v="United States"/>
    <x v="357"/>
    <x v="1"/>
    <n v="92592"/>
    <s v="West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x v="2"/>
    <s v="RD-19585"/>
    <s v="Rob Dowd"/>
    <x v="0"/>
    <s v="United States"/>
    <x v="357"/>
    <x v="1"/>
    <n v="92592"/>
    <s v="West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x v="2"/>
    <s v="RD-19585"/>
    <s v="Rob Dowd"/>
    <x v="0"/>
    <s v="United States"/>
    <x v="357"/>
    <x v="1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x v="1"/>
    <s v="JF-15295"/>
    <s v="Jason Fortune-"/>
    <x v="0"/>
    <s v="United States"/>
    <x v="341"/>
    <x v="12"/>
    <n v="48310"/>
    <s v="Central"/>
    <s v="OFF-AR-10004078"/>
    <x v="1"/>
    <x v="6"/>
    <s v="Newell 312"/>
    <n v="11.68"/>
    <n v="2"/>
    <n v="0"/>
    <n v="3.504"/>
  </r>
  <r>
    <n v="3293"/>
    <s v="CA-2014-106264"/>
    <x v="58"/>
    <d v="2014-12-30T00:00:00"/>
    <x v="1"/>
    <s v="CK-12595"/>
    <s v="Clytie Kelty"/>
    <x v="0"/>
    <s v="United States"/>
    <x v="70"/>
    <x v="1"/>
    <n v="92024"/>
    <s v="West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x v="1"/>
    <s v="CK-12595"/>
    <s v="Clytie Kelty"/>
    <x v="0"/>
    <s v="United States"/>
    <x v="70"/>
    <x v="1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x v="2"/>
    <s v="KH-16510"/>
    <s v="Keith Herrera"/>
    <x v="0"/>
    <s v="United States"/>
    <x v="61"/>
    <x v="5"/>
    <n v="75081"/>
    <s v="Central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x v="2"/>
    <s v="CM-12655"/>
    <s v="Corinna Mitchell"/>
    <x v="2"/>
    <s v="United States"/>
    <x v="20"/>
    <x v="15"/>
    <n v="10035"/>
    <s v="East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x v="1"/>
    <s v="EB-13870"/>
    <s v="Emily Burns"/>
    <x v="0"/>
    <s v="United States"/>
    <x v="42"/>
    <x v="16"/>
    <n v="85023"/>
    <s v="West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x v="1"/>
    <s v="EB-13870"/>
    <s v="Emily Burns"/>
    <x v="0"/>
    <s v="United States"/>
    <x v="42"/>
    <x v="16"/>
    <n v="85023"/>
    <s v="West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x v="3"/>
    <s v="MW-18235"/>
    <s v="Mitch Willingham"/>
    <x v="1"/>
    <s v="United States"/>
    <x v="8"/>
    <x v="1"/>
    <n v="94122"/>
    <s v="West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x v="1"/>
    <s v="CS-11950"/>
    <s v="Carlos Soltero"/>
    <x v="0"/>
    <s v="United States"/>
    <x v="10"/>
    <x v="9"/>
    <n v="19140"/>
    <s v="East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x v="1"/>
    <s v="CS-11950"/>
    <s v="Carlos Soltero"/>
    <x v="0"/>
    <s v="United States"/>
    <x v="10"/>
    <x v="9"/>
    <n v="19140"/>
    <s v="East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x v="1"/>
    <s v="CS-11950"/>
    <s v="Carlos Soltero"/>
    <x v="0"/>
    <s v="United States"/>
    <x v="10"/>
    <x v="9"/>
    <n v="19140"/>
    <s v="East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x v="1"/>
    <s v="CS-11950"/>
    <s v="Carlos Soltero"/>
    <x v="0"/>
    <s v="United States"/>
    <x v="10"/>
    <x v="9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x v="1"/>
    <s v="CS-11950"/>
    <s v="Carlos Soltero"/>
    <x v="0"/>
    <s v="United States"/>
    <x v="10"/>
    <x v="9"/>
    <n v="19140"/>
    <s v="East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x v="0"/>
    <s v="SP-20620"/>
    <s v="Stefania Perrino"/>
    <x v="1"/>
    <s v="United States"/>
    <x v="128"/>
    <x v="5"/>
    <n v="78041"/>
    <s v="Central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x v="0"/>
    <s v="SP-20620"/>
    <s v="Stefania Perrino"/>
    <x v="1"/>
    <s v="United States"/>
    <x v="128"/>
    <x v="5"/>
    <n v="78041"/>
    <s v="Central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x v="0"/>
    <s v="SP-20620"/>
    <s v="Stefania Perrino"/>
    <x v="1"/>
    <s v="United States"/>
    <x v="128"/>
    <x v="5"/>
    <n v="78041"/>
    <s v="Central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x v="0"/>
    <s v="SP-20620"/>
    <s v="Stefania Perrino"/>
    <x v="1"/>
    <s v="United States"/>
    <x v="128"/>
    <x v="5"/>
    <n v="78041"/>
    <s v="Central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x v="0"/>
    <s v="SP-20620"/>
    <s v="Stefania Perrino"/>
    <x v="1"/>
    <s v="United States"/>
    <x v="128"/>
    <x v="5"/>
    <n v="78041"/>
    <s v="Central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x v="1"/>
    <s v="GT-14635"/>
    <s v="Grant Thornton"/>
    <x v="1"/>
    <s v="United States"/>
    <x v="20"/>
    <x v="15"/>
    <n v="10009"/>
    <s v="East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x v="1"/>
    <s v="LW-17215"/>
    <s v="Luke Weiss"/>
    <x v="0"/>
    <s v="United States"/>
    <x v="20"/>
    <x v="15"/>
    <n v="10035"/>
    <s v="East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x v="0"/>
    <s v="AH-10030"/>
    <s v="Aaron Hawkins"/>
    <x v="1"/>
    <s v="United States"/>
    <x v="200"/>
    <x v="35"/>
    <n v="39503"/>
    <s v="South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x v="1"/>
    <s v="TH-21100"/>
    <s v="Thea Hendricks"/>
    <x v="0"/>
    <s v="United States"/>
    <x v="70"/>
    <x v="1"/>
    <n v="92037"/>
    <s v="West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x v="1"/>
    <s v="TH-21100"/>
    <s v="Thea Hendricks"/>
    <x v="0"/>
    <s v="United States"/>
    <x v="70"/>
    <x v="1"/>
    <n v="92037"/>
    <s v="West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x v="1"/>
    <s v="HG-15025"/>
    <s v="Hunter Glantz"/>
    <x v="0"/>
    <s v="United States"/>
    <x v="147"/>
    <x v="15"/>
    <n v="11572"/>
    <s v="East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x v="1"/>
    <s v="HG-15025"/>
    <s v="Hunter Glantz"/>
    <x v="0"/>
    <s v="United States"/>
    <x v="147"/>
    <x v="15"/>
    <n v="11572"/>
    <s v="East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x v="0"/>
    <s v="EB-13750"/>
    <s v="Edward Becker"/>
    <x v="1"/>
    <s v="United States"/>
    <x v="171"/>
    <x v="5"/>
    <n v="78664"/>
    <s v="Central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x v="1"/>
    <s v="SC-20725"/>
    <s v="Steven Cartwright"/>
    <x v="0"/>
    <s v="United States"/>
    <x v="56"/>
    <x v="1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x v="1"/>
    <s v="SC-20725"/>
    <s v="Steven Cartwright"/>
    <x v="0"/>
    <s v="United States"/>
    <x v="56"/>
    <x v="1"/>
    <n v="92374"/>
    <s v="West"/>
    <s v="OFF-LA-10003190"/>
    <x v="1"/>
    <x v="2"/>
    <s v="Avery 474"/>
    <n v="8.64"/>
    <n v="3"/>
    <n v="0"/>
    <n v="4.2336"/>
  </r>
  <r>
    <n v="3320"/>
    <s v="CA-2014-134551"/>
    <x v="414"/>
    <d v="2014-12-25T00:00:00"/>
    <x v="1"/>
    <s v="TS-21505"/>
    <s v="Tony Sayre"/>
    <x v="0"/>
    <s v="United States"/>
    <x v="29"/>
    <x v="18"/>
    <n v="38401"/>
    <s v="South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x v="1"/>
    <s v="TS-21505"/>
    <s v="Tony Sayre"/>
    <x v="0"/>
    <s v="United States"/>
    <x v="29"/>
    <x v="18"/>
    <n v="38401"/>
    <s v="South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x v="1"/>
    <s v="TS-21505"/>
    <s v="Tony Sayre"/>
    <x v="0"/>
    <s v="United States"/>
    <x v="29"/>
    <x v="18"/>
    <n v="38401"/>
    <s v="South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x v="1"/>
    <s v="TH-21550"/>
    <s v="Tracy Hopkins"/>
    <x v="2"/>
    <s v="United States"/>
    <x v="20"/>
    <x v="15"/>
    <n v="10009"/>
    <s v="East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x v="1"/>
    <s v="TH-21550"/>
    <s v="Tracy Hopkins"/>
    <x v="2"/>
    <s v="United States"/>
    <x v="20"/>
    <x v="15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x v="1"/>
    <s v="KD-16270"/>
    <s v="Karen Daniels"/>
    <x v="0"/>
    <s v="United States"/>
    <x v="12"/>
    <x v="5"/>
    <n v="77095"/>
    <s v="Central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x v="1"/>
    <s v="KD-16270"/>
    <s v="Karen Daniels"/>
    <x v="0"/>
    <s v="United States"/>
    <x v="12"/>
    <x v="5"/>
    <n v="77095"/>
    <s v="Central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x v="1"/>
    <s v="KD-16270"/>
    <s v="Karen Daniels"/>
    <x v="0"/>
    <s v="United States"/>
    <x v="12"/>
    <x v="5"/>
    <n v="77095"/>
    <s v="Central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x v="1"/>
    <s v="KD-16270"/>
    <s v="Karen Daniels"/>
    <x v="0"/>
    <s v="United States"/>
    <x v="12"/>
    <x v="5"/>
    <n v="77095"/>
    <s v="Central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x v="1"/>
    <s v="KD-16270"/>
    <s v="Karen Daniels"/>
    <x v="0"/>
    <s v="United States"/>
    <x v="12"/>
    <x v="5"/>
    <n v="77095"/>
    <s v="Central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x v="1"/>
    <s v="KD-16270"/>
    <s v="Karen Daniels"/>
    <x v="0"/>
    <s v="United States"/>
    <x v="12"/>
    <x v="5"/>
    <n v="77095"/>
    <s v="Central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x v="1"/>
    <s v="KD-16270"/>
    <s v="Karen Daniels"/>
    <x v="0"/>
    <s v="United States"/>
    <x v="12"/>
    <x v="5"/>
    <n v="77095"/>
    <s v="Central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x v="1"/>
    <s v="GM-14455"/>
    <s v="Gary Mitchum"/>
    <x v="2"/>
    <s v="United States"/>
    <x v="22"/>
    <x v="10"/>
    <n v="60653"/>
    <s v="Central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x v="1"/>
    <s v="GM-14455"/>
    <s v="Gary Mitchum"/>
    <x v="2"/>
    <s v="United States"/>
    <x v="22"/>
    <x v="10"/>
    <n v="60653"/>
    <s v="Central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x v="1"/>
    <s v="GM-14455"/>
    <s v="Gary Mitchum"/>
    <x v="2"/>
    <s v="United States"/>
    <x v="22"/>
    <x v="10"/>
    <n v="60653"/>
    <s v="Central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x v="2"/>
    <s v="PR-18880"/>
    <s v="Patrick Ryan"/>
    <x v="0"/>
    <s v="United States"/>
    <x v="182"/>
    <x v="1"/>
    <n v="94601"/>
    <s v="West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x v="2"/>
    <s v="PR-18880"/>
    <s v="Patrick Ryan"/>
    <x v="0"/>
    <s v="United States"/>
    <x v="182"/>
    <x v="1"/>
    <n v="94601"/>
    <s v="West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x v="2"/>
    <s v="PR-18880"/>
    <s v="Patrick Ryan"/>
    <x v="0"/>
    <s v="United States"/>
    <x v="182"/>
    <x v="1"/>
    <n v="94601"/>
    <s v="West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x v="2"/>
    <s v="PR-18880"/>
    <s v="Patrick Ryan"/>
    <x v="0"/>
    <s v="United States"/>
    <x v="182"/>
    <x v="1"/>
    <n v="94601"/>
    <s v="West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x v="2"/>
    <s v="PR-18880"/>
    <s v="Patrick Ryan"/>
    <x v="0"/>
    <s v="United States"/>
    <x v="182"/>
    <x v="1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x v="2"/>
    <s v="PR-18880"/>
    <s v="Patrick Ryan"/>
    <x v="0"/>
    <s v="United States"/>
    <x v="182"/>
    <x v="1"/>
    <n v="94601"/>
    <s v="West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x v="2"/>
    <s v="PR-18880"/>
    <s v="Patrick Ryan"/>
    <x v="0"/>
    <s v="United States"/>
    <x v="182"/>
    <x v="1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x v="0"/>
    <s v="TB-21055"/>
    <s v="Ted Butterfield"/>
    <x v="0"/>
    <s v="United States"/>
    <x v="94"/>
    <x v="31"/>
    <n v="2169"/>
    <s v="East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x v="0"/>
    <s v="TB-21055"/>
    <s v="Ted Butterfield"/>
    <x v="0"/>
    <s v="United States"/>
    <x v="94"/>
    <x v="31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x v="0"/>
    <s v="TB-21055"/>
    <s v="Ted Butterfield"/>
    <x v="0"/>
    <s v="United States"/>
    <x v="94"/>
    <x v="31"/>
    <n v="2169"/>
    <s v="East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x v="0"/>
    <s v="TB-21055"/>
    <s v="Ted Butterfield"/>
    <x v="0"/>
    <s v="United States"/>
    <x v="94"/>
    <x v="31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x v="0"/>
    <s v="TB-21055"/>
    <s v="Ted Butterfield"/>
    <x v="0"/>
    <s v="United States"/>
    <x v="94"/>
    <x v="31"/>
    <n v="2169"/>
    <s v="East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x v="0"/>
    <s v="TB-21055"/>
    <s v="Ted Butterfield"/>
    <x v="0"/>
    <s v="United States"/>
    <x v="94"/>
    <x v="31"/>
    <n v="2169"/>
    <s v="East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x v="1"/>
    <s v="ON-18715"/>
    <s v="Odella Nelson"/>
    <x v="1"/>
    <s v="United States"/>
    <x v="358"/>
    <x v="1"/>
    <n v="92399"/>
    <s v="West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x v="2"/>
    <s v="AH-10195"/>
    <s v="Alan Haines"/>
    <x v="1"/>
    <s v="United States"/>
    <x v="22"/>
    <x v="10"/>
    <n v="60623"/>
    <s v="Central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x v="1"/>
    <s v="NM-18520"/>
    <s v="Neoma Murray"/>
    <x v="0"/>
    <s v="United States"/>
    <x v="4"/>
    <x v="4"/>
    <n v="98105"/>
    <s v="West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x v="1"/>
    <s v="AR-10510"/>
    <s v="Andrew Roberts"/>
    <x v="0"/>
    <s v="United States"/>
    <x v="20"/>
    <x v="15"/>
    <n v="10024"/>
    <s v="East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x v="1"/>
    <s v="BM-11650"/>
    <s v="Brian Moss"/>
    <x v="1"/>
    <s v="United States"/>
    <x v="70"/>
    <x v="1"/>
    <n v="92037"/>
    <s v="West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x v="1"/>
    <s v="BM-11650"/>
    <s v="Brian Moss"/>
    <x v="1"/>
    <s v="United States"/>
    <x v="70"/>
    <x v="1"/>
    <n v="92037"/>
    <s v="West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x v="1"/>
    <s v="CA-12310"/>
    <s v="Christine Abelman"/>
    <x v="1"/>
    <s v="United States"/>
    <x v="39"/>
    <x v="29"/>
    <n v="6010"/>
    <s v="East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x v="1"/>
    <s v="CA-12310"/>
    <s v="Christine Abelman"/>
    <x v="1"/>
    <s v="United States"/>
    <x v="39"/>
    <x v="29"/>
    <n v="6010"/>
    <s v="East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x v="1"/>
    <s v="CA-12310"/>
    <s v="Christine Abelman"/>
    <x v="1"/>
    <s v="United States"/>
    <x v="39"/>
    <x v="29"/>
    <n v="6010"/>
    <s v="East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x v="1"/>
    <s v="CA-12310"/>
    <s v="Christine Abelman"/>
    <x v="1"/>
    <s v="United States"/>
    <x v="39"/>
    <x v="29"/>
    <n v="6010"/>
    <s v="East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x v="1"/>
    <s v="NF-18595"/>
    <s v="Nicole Fjeld"/>
    <x v="2"/>
    <s v="United States"/>
    <x v="22"/>
    <x v="10"/>
    <n v="60610"/>
    <s v="Central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x v="1"/>
    <s v="AF-10870"/>
    <s v="Art Ferguson"/>
    <x v="0"/>
    <s v="United States"/>
    <x v="22"/>
    <x v="10"/>
    <n v="60610"/>
    <s v="Central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x v="1"/>
    <s v="AF-10870"/>
    <s v="Art Ferguson"/>
    <x v="0"/>
    <s v="United States"/>
    <x v="22"/>
    <x v="10"/>
    <n v="60610"/>
    <s v="Central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x v="0"/>
    <s v="TC-21535"/>
    <s v="Tracy Collins"/>
    <x v="2"/>
    <s v="United States"/>
    <x v="20"/>
    <x v="15"/>
    <n v="10024"/>
    <s v="East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x v="0"/>
    <s v="TC-21535"/>
    <s v="Tracy Collins"/>
    <x v="2"/>
    <s v="United States"/>
    <x v="20"/>
    <x v="15"/>
    <n v="10024"/>
    <s v="East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x v="1"/>
    <s v="Dp-13240"/>
    <s v="Dean percer"/>
    <x v="2"/>
    <s v="United States"/>
    <x v="359"/>
    <x v="31"/>
    <n v="2151"/>
    <s v="East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x v="1"/>
    <s v="Dp-13240"/>
    <s v="Dean percer"/>
    <x v="2"/>
    <s v="United States"/>
    <x v="359"/>
    <x v="31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x v="0"/>
    <s v="MC-17425"/>
    <s v="Mark Cousins"/>
    <x v="1"/>
    <s v="United States"/>
    <x v="12"/>
    <x v="5"/>
    <n v="77036"/>
    <s v="Central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x v="2"/>
    <s v="LC-17050"/>
    <s v="Liz Carlisle"/>
    <x v="0"/>
    <s v="United States"/>
    <x v="133"/>
    <x v="1"/>
    <n v="92691"/>
    <s v="West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x v="1"/>
    <s v="BM-11650"/>
    <s v="Brian Moss"/>
    <x v="1"/>
    <s v="United States"/>
    <x v="61"/>
    <x v="5"/>
    <n v="75217"/>
    <s v="Central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x v="1"/>
    <s v="BM-11650"/>
    <s v="Brian Moss"/>
    <x v="1"/>
    <s v="United States"/>
    <x v="61"/>
    <x v="5"/>
    <n v="75217"/>
    <s v="Central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x v="1"/>
    <s v="NW-18400"/>
    <s v="Natalie Webber"/>
    <x v="0"/>
    <s v="United States"/>
    <x v="98"/>
    <x v="33"/>
    <n v="89115"/>
    <s v="West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x v="1"/>
    <s v="NW-18400"/>
    <s v="Natalie Webber"/>
    <x v="0"/>
    <s v="United States"/>
    <x v="98"/>
    <x v="33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x v="3"/>
    <s v="TB-21280"/>
    <s v="Toby Braunhardt"/>
    <x v="0"/>
    <s v="United States"/>
    <x v="110"/>
    <x v="26"/>
    <n v="73071"/>
    <s v="Central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x v="1"/>
    <s v="BS-11755"/>
    <s v="Bruce Stewart"/>
    <x v="0"/>
    <s v="United States"/>
    <x v="8"/>
    <x v="1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x v="1"/>
    <s v="BS-11755"/>
    <s v="Bruce Stewart"/>
    <x v="0"/>
    <s v="United States"/>
    <x v="8"/>
    <x v="1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x v="1"/>
    <s v="SO-20335"/>
    <s v="Sean O'Donnell"/>
    <x v="0"/>
    <s v="United States"/>
    <x v="337"/>
    <x v="15"/>
    <n v="11550"/>
    <s v="East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x v="1"/>
    <s v="SO-20335"/>
    <s v="Sean O'Donnell"/>
    <x v="0"/>
    <s v="United States"/>
    <x v="337"/>
    <x v="15"/>
    <n v="11550"/>
    <s v="East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x v="1"/>
    <s v="SO-20335"/>
    <s v="Sean O'Donnell"/>
    <x v="0"/>
    <s v="United States"/>
    <x v="337"/>
    <x v="15"/>
    <n v="11550"/>
    <s v="East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x v="1"/>
    <s v="SO-20335"/>
    <s v="Sean O'Donnell"/>
    <x v="0"/>
    <s v="United States"/>
    <x v="337"/>
    <x v="15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x v="2"/>
    <s v="CS-12490"/>
    <s v="Cindy Schnelling"/>
    <x v="1"/>
    <s v="United States"/>
    <x v="360"/>
    <x v="5"/>
    <n v="77301"/>
    <s v="Central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x v="1"/>
    <s v="PO-19180"/>
    <s v="Philisse Overcash"/>
    <x v="2"/>
    <s v="United States"/>
    <x v="12"/>
    <x v="5"/>
    <n v="77095"/>
    <s v="Central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x v="1"/>
    <s v="PO-19180"/>
    <s v="Philisse Overcash"/>
    <x v="2"/>
    <s v="United States"/>
    <x v="12"/>
    <x v="5"/>
    <n v="77095"/>
    <s v="Central"/>
    <s v="OFF-PA-10004610"/>
    <x v="1"/>
    <x v="10"/>
    <s v="Xerox 1900"/>
    <n v="10.272"/>
    <n v="3"/>
    <n v="0.2"/>
    <n v="3.21"/>
  </r>
  <r>
    <n v="3381"/>
    <s v="CA-2017-103156"/>
    <x v="51"/>
    <d v="2017-11-24T00:00:00"/>
    <x v="2"/>
    <s v="TD-20995"/>
    <s v="Tamara Dahlen"/>
    <x v="0"/>
    <s v="United States"/>
    <x v="10"/>
    <x v="9"/>
    <n v="19120"/>
    <s v="East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x v="2"/>
    <s v="SP-20620"/>
    <s v="Stefania Perrino"/>
    <x v="1"/>
    <s v="United States"/>
    <x v="67"/>
    <x v="2"/>
    <n v="33614"/>
    <s v="South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x v="0"/>
    <s v="MS-17365"/>
    <s v="Maribeth Schnelling"/>
    <x v="0"/>
    <s v="United States"/>
    <x v="20"/>
    <x v="15"/>
    <n v="10035"/>
    <s v="East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x v="0"/>
    <s v="MS-17365"/>
    <s v="Maribeth Schnelling"/>
    <x v="0"/>
    <s v="United States"/>
    <x v="20"/>
    <x v="15"/>
    <n v="10035"/>
    <s v="East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x v="0"/>
    <s v="MS-17365"/>
    <s v="Maribeth Schnelling"/>
    <x v="0"/>
    <s v="United States"/>
    <x v="20"/>
    <x v="15"/>
    <n v="10035"/>
    <s v="East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x v="1"/>
    <s v="Dp-13240"/>
    <s v="Dean percer"/>
    <x v="2"/>
    <s v="United States"/>
    <x v="35"/>
    <x v="3"/>
    <n v="28205"/>
    <s v="South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x v="1"/>
    <s v="Dp-13240"/>
    <s v="Dean percer"/>
    <x v="2"/>
    <s v="United States"/>
    <x v="35"/>
    <x v="3"/>
    <n v="28205"/>
    <s v="South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x v="1"/>
    <s v="Dp-13240"/>
    <s v="Dean percer"/>
    <x v="2"/>
    <s v="United States"/>
    <x v="35"/>
    <x v="3"/>
    <n v="28205"/>
    <s v="South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x v="1"/>
    <s v="Dp-13240"/>
    <s v="Dean percer"/>
    <x v="2"/>
    <s v="United States"/>
    <x v="35"/>
    <x v="3"/>
    <n v="28205"/>
    <s v="South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x v="1"/>
    <s v="Dp-13240"/>
    <s v="Dean percer"/>
    <x v="2"/>
    <s v="United States"/>
    <x v="35"/>
    <x v="3"/>
    <n v="28205"/>
    <s v="South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x v="0"/>
    <s v="DB-13660"/>
    <s v="Duane Benoit"/>
    <x v="0"/>
    <s v="United States"/>
    <x v="61"/>
    <x v="5"/>
    <n v="75081"/>
    <s v="Central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x v="1"/>
    <s v="MG-17650"/>
    <s v="Matthew Grinstein"/>
    <x v="2"/>
    <s v="United States"/>
    <x v="4"/>
    <x v="4"/>
    <n v="98103"/>
    <s v="West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x v="1"/>
    <s v="MG-17650"/>
    <s v="Matthew Grinstein"/>
    <x v="2"/>
    <s v="United States"/>
    <x v="4"/>
    <x v="4"/>
    <n v="98103"/>
    <s v="West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x v="2"/>
    <s v="EH-14185"/>
    <s v="Evan Henry"/>
    <x v="0"/>
    <s v="United States"/>
    <x v="45"/>
    <x v="5"/>
    <n v="77506"/>
    <s v="Central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x v="3"/>
    <s v="CL-11890"/>
    <s v="Carl Ludwig"/>
    <x v="0"/>
    <s v="United States"/>
    <x v="10"/>
    <x v="9"/>
    <n v="19143"/>
    <s v="East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x v="1"/>
    <s v="KF-16285"/>
    <s v="Karen Ferguson"/>
    <x v="2"/>
    <s v="United States"/>
    <x v="245"/>
    <x v="14"/>
    <n v="46203"/>
    <s v="Central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x v="1"/>
    <s v="KF-16285"/>
    <s v="Karen Ferguson"/>
    <x v="2"/>
    <s v="United States"/>
    <x v="245"/>
    <x v="14"/>
    <n v="46203"/>
    <s v="Central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x v="1"/>
    <s v="KF-16285"/>
    <s v="Karen Ferguson"/>
    <x v="2"/>
    <s v="United States"/>
    <x v="245"/>
    <x v="14"/>
    <n v="46203"/>
    <s v="Central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x v="1"/>
    <s v="DH-13075"/>
    <s v="Dave Hallsten"/>
    <x v="1"/>
    <s v="United States"/>
    <x v="102"/>
    <x v="0"/>
    <n v="40475"/>
    <s v="South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x v="1"/>
    <s v="DH-13075"/>
    <s v="Dave Hallsten"/>
    <x v="1"/>
    <s v="United States"/>
    <x v="102"/>
    <x v="0"/>
    <n v="40475"/>
    <s v="South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x v="1"/>
    <s v="DH-13075"/>
    <s v="Dave Hallsten"/>
    <x v="1"/>
    <s v="United States"/>
    <x v="102"/>
    <x v="0"/>
    <n v="40475"/>
    <s v="South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x v="1"/>
    <s v="DH-13075"/>
    <s v="Dave Hallsten"/>
    <x v="1"/>
    <s v="United States"/>
    <x v="102"/>
    <x v="0"/>
    <n v="40475"/>
    <s v="South"/>
    <s v="OFF-AR-10002833"/>
    <x v="1"/>
    <x v="6"/>
    <s v="Newell 322"/>
    <n v="5.46"/>
    <n v="3"/>
    <n v="0"/>
    <n v="1.4742"/>
  </r>
  <r>
    <n v="3403"/>
    <s v="CA-2015-129700"/>
    <x v="124"/>
    <d v="2015-05-05T00:00:00"/>
    <x v="2"/>
    <s v="LA-16780"/>
    <s v="Laura Armstrong"/>
    <x v="1"/>
    <s v="United States"/>
    <x v="361"/>
    <x v="10"/>
    <n v="60477"/>
    <s v="Central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x v="1"/>
    <s v="HZ-14950"/>
    <s v="Henia Zydlo"/>
    <x v="0"/>
    <s v="United States"/>
    <x v="12"/>
    <x v="5"/>
    <n v="77095"/>
    <s v="Central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x v="3"/>
    <s v="CM-12190"/>
    <s v="Charlotte Melton"/>
    <x v="0"/>
    <s v="United States"/>
    <x v="1"/>
    <x v="1"/>
    <n v="90004"/>
    <s v="West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x v="1"/>
    <s v="LB-16795"/>
    <s v="Laurel Beltran"/>
    <x v="2"/>
    <s v="United States"/>
    <x v="38"/>
    <x v="24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x v="1"/>
    <s v="LB-16795"/>
    <s v="Laurel Beltran"/>
    <x v="2"/>
    <s v="United States"/>
    <x v="38"/>
    <x v="24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x v="1"/>
    <s v="LB-16795"/>
    <s v="Laurel Beltran"/>
    <x v="2"/>
    <s v="United States"/>
    <x v="38"/>
    <x v="24"/>
    <n v="43229"/>
    <s v="East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x v="1"/>
    <s v="LB-16795"/>
    <s v="Laurel Beltran"/>
    <x v="2"/>
    <s v="United States"/>
    <x v="38"/>
    <x v="24"/>
    <n v="43229"/>
    <s v="East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x v="1"/>
    <s v="JF-15490"/>
    <s v="Jeremy Farry"/>
    <x v="0"/>
    <s v="United States"/>
    <x v="38"/>
    <x v="24"/>
    <n v="43229"/>
    <s v="East"/>
    <s v="OFF-PA-10004451"/>
    <x v="1"/>
    <x v="10"/>
    <s v="Xerox 222"/>
    <n v="10.368"/>
    <n v="2"/>
    <n v="0.2"/>
    <n v="3.6288"/>
  </r>
  <r>
    <n v="3411"/>
    <s v="CA-2016-100244"/>
    <x v="873"/>
    <d v="2016-09-24T00:00:00"/>
    <x v="1"/>
    <s v="GM-14695"/>
    <s v="Greg Maxwell"/>
    <x v="1"/>
    <s v="United States"/>
    <x v="8"/>
    <x v="1"/>
    <n v="94122"/>
    <s v="West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x v="1"/>
    <s v="GM-14695"/>
    <s v="Greg Maxwell"/>
    <x v="1"/>
    <s v="United States"/>
    <x v="8"/>
    <x v="1"/>
    <n v="94122"/>
    <s v="West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x v="1"/>
    <s v="GM-14695"/>
    <s v="Greg Maxwell"/>
    <x v="1"/>
    <s v="United States"/>
    <x v="8"/>
    <x v="1"/>
    <n v="94122"/>
    <s v="West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x v="1"/>
    <s v="GM-14695"/>
    <s v="Greg Maxwell"/>
    <x v="1"/>
    <s v="United States"/>
    <x v="8"/>
    <x v="1"/>
    <n v="94122"/>
    <s v="West"/>
    <s v="OFF-PA-10002319"/>
    <x v="1"/>
    <x v="10"/>
    <s v="Xerox 1944"/>
    <n v="77.52"/>
    <n v="2"/>
    <n v="0"/>
    <n v="37.9848"/>
  </r>
  <r>
    <n v="3415"/>
    <s v="CA-2016-100244"/>
    <x v="873"/>
    <d v="2016-09-24T00:00:00"/>
    <x v="1"/>
    <s v="GM-14695"/>
    <s v="Greg Maxwell"/>
    <x v="1"/>
    <s v="United States"/>
    <x v="8"/>
    <x v="1"/>
    <n v="94122"/>
    <s v="West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x v="3"/>
    <s v="SS-20590"/>
    <s v="Sonia Sunley"/>
    <x v="0"/>
    <s v="United States"/>
    <x v="6"/>
    <x v="6"/>
    <n v="53711"/>
    <s v="Central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x v="3"/>
    <s v="SS-20590"/>
    <s v="Sonia Sunley"/>
    <x v="0"/>
    <s v="United States"/>
    <x v="6"/>
    <x v="6"/>
    <n v="53711"/>
    <s v="Central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x v="1"/>
    <s v="TC-21475"/>
    <s v="Tony Chapman"/>
    <x v="2"/>
    <s v="United States"/>
    <x v="34"/>
    <x v="22"/>
    <n v="80013"/>
    <s v="West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x v="1"/>
    <s v="TC-21475"/>
    <s v="Tony Chapman"/>
    <x v="2"/>
    <s v="United States"/>
    <x v="34"/>
    <x v="22"/>
    <n v="80013"/>
    <s v="West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x v="1"/>
    <s v="CC-12430"/>
    <s v="Chuck Clark"/>
    <x v="2"/>
    <s v="United States"/>
    <x v="20"/>
    <x v="15"/>
    <n v="10024"/>
    <s v="East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x v="1"/>
    <s v="CL-12565"/>
    <s v="Clay Ludtke"/>
    <x v="0"/>
    <s v="United States"/>
    <x v="1"/>
    <x v="1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x v="1"/>
    <s v="CL-12565"/>
    <s v="Clay Ludtke"/>
    <x v="0"/>
    <s v="United States"/>
    <x v="1"/>
    <x v="1"/>
    <n v="90004"/>
    <s v="West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x v="1"/>
    <s v="CL-12565"/>
    <s v="Clay Ludtke"/>
    <x v="0"/>
    <s v="United States"/>
    <x v="1"/>
    <x v="1"/>
    <n v="90004"/>
    <s v="West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x v="1"/>
    <s v="CL-12565"/>
    <s v="Clay Ludtke"/>
    <x v="0"/>
    <s v="United States"/>
    <x v="1"/>
    <x v="1"/>
    <n v="90004"/>
    <s v="West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x v="1"/>
    <s v="CL-12565"/>
    <s v="Clay Ludtke"/>
    <x v="0"/>
    <s v="United States"/>
    <x v="1"/>
    <x v="1"/>
    <n v="90004"/>
    <s v="West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x v="1"/>
    <s v="DE-13255"/>
    <s v="Deanra Eno"/>
    <x v="2"/>
    <s v="United States"/>
    <x v="362"/>
    <x v="23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x v="1"/>
    <s v="DE-13255"/>
    <s v="Deanra Eno"/>
    <x v="2"/>
    <s v="United States"/>
    <x v="362"/>
    <x v="23"/>
    <n v="52001"/>
    <s v="Central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x v="0"/>
    <s v="SZ-20035"/>
    <s v="Sam Zeldin"/>
    <x v="2"/>
    <s v="United States"/>
    <x v="152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x v="0"/>
    <s v="SZ-20035"/>
    <s v="Sam Zeldin"/>
    <x v="2"/>
    <s v="United States"/>
    <x v="152"/>
    <x v="24"/>
    <n v="43130"/>
    <s v="East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x v="0"/>
    <s v="SZ-20035"/>
    <s v="Sam Zeldin"/>
    <x v="2"/>
    <s v="United States"/>
    <x v="152"/>
    <x v="24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x v="2"/>
    <s v="LF-17185"/>
    <s v="Luke Foster"/>
    <x v="0"/>
    <s v="United States"/>
    <x v="75"/>
    <x v="1"/>
    <n v="90301"/>
    <s v="West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x v="2"/>
    <s v="LF-17185"/>
    <s v="Luke Foster"/>
    <x v="0"/>
    <s v="United States"/>
    <x v="75"/>
    <x v="1"/>
    <n v="90301"/>
    <s v="West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x v="2"/>
    <s v="LF-17185"/>
    <s v="Luke Foster"/>
    <x v="0"/>
    <s v="United States"/>
    <x v="75"/>
    <x v="1"/>
    <n v="90301"/>
    <s v="West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x v="1"/>
    <s v="AB-10165"/>
    <s v="Alan Barnes"/>
    <x v="0"/>
    <s v="United States"/>
    <x v="234"/>
    <x v="4"/>
    <n v="98006"/>
    <s v="West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x v="1"/>
    <s v="AB-10165"/>
    <s v="Alan Barnes"/>
    <x v="0"/>
    <s v="United States"/>
    <x v="234"/>
    <x v="4"/>
    <n v="98006"/>
    <s v="West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x v="2"/>
    <s v="NM-18520"/>
    <s v="Neoma Murray"/>
    <x v="0"/>
    <s v="United States"/>
    <x v="22"/>
    <x v="10"/>
    <n v="60610"/>
    <s v="Central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x v="2"/>
    <s v="NM-18520"/>
    <s v="Neoma Murray"/>
    <x v="0"/>
    <s v="United States"/>
    <x v="22"/>
    <x v="10"/>
    <n v="60610"/>
    <s v="Central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x v="3"/>
    <s v="RA-19945"/>
    <s v="Ryan Akin"/>
    <x v="0"/>
    <s v="United States"/>
    <x v="61"/>
    <x v="5"/>
    <n v="75217"/>
    <s v="Central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x v="3"/>
    <s v="RA-19945"/>
    <s v="Ryan Akin"/>
    <x v="0"/>
    <s v="United States"/>
    <x v="61"/>
    <x v="5"/>
    <n v="75217"/>
    <s v="Central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x v="3"/>
    <s v="RA-19945"/>
    <s v="Ryan Akin"/>
    <x v="0"/>
    <s v="United States"/>
    <x v="61"/>
    <x v="5"/>
    <n v="75217"/>
    <s v="Central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x v="3"/>
    <s v="PO-19195"/>
    <s v="Phillina Ober"/>
    <x v="2"/>
    <s v="United States"/>
    <x v="8"/>
    <x v="1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x v="0"/>
    <s v="KA-16525"/>
    <s v="Kelly Andreada"/>
    <x v="0"/>
    <s v="United States"/>
    <x v="20"/>
    <x v="15"/>
    <n v="10024"/>
    <s v="East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x v="1"/>
    <s v="JD-16150"/>
    <s v="Justin Deggeller"/>
    <x v="1"/>
    <s v="United States"/>
    <x v="20"/>
    <x v="15"/>
    <n v="10011"/>
    <s v="East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x v="1"/>
    <s v="JD-16150"/>
    <s v="Justin Deggeller"/>
    <x v="1"/>
    <s v="United States"/>
    <x v="20"/>
    <x v="15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x v="1"/>
    <s v="JO-15145"/>
    <s v="Jack O'Briant"/>
    <x v="1"/>
    <s v="United States"/>
    <x v="10"/>
    <x v="9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x v="1"/>
    <s v="LE-16810"/>
    <s v="Laurel Elliston"/>
    <x v="0"/>
    <s v="United States"/>
    <x v="46"/>
    <x v="13"/>
    <n v="19711"/>
    <s v="East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x v="2"/>
    <s v="AH-10690"/>
    <s v="Anna Häberlin"/>
    <x v="1"/>
    <s v="United States"/>
    <x v="20"/>
    <x v="15"/>
    <n v="10024"/>
    <s v="East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x v="1"/>
    <s v="KN-16705"/>
    <s v="Kristina Nunn"/>
    <x v="2"/>
    <s v="United States"/>
    <x v="109"/>
    <x v="19"/>
    <n v="36830"/>
    <s v="South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x v="1"/>
    <s v="TB-21250"/>
    <s v="Tim Brockman"/>
    <x v="0"/>
    <s v="United States"/>
    <x v="1"/>
    <x v="1"/>
    <n v="90049"/>
    <s v="West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x v="1"/>
    <s v="DP-13390"/>
    <s v="Dennis Pardue"/>
    <x v="2"/>
    <s v="United States"/>
    <x v="8"/>
    <x v="1"/>
    <n v="94110"/>
    <s v="West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x v="1"/>
    <s v="DP-13390"/>
    <s v="Dennis Pardue"/>
    <x v="2"/>
    <s v="United States"/>
    <x v="8"/>
    <x v="1"/>
    <n v="94110"/>
    <s v="West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x v="1"/>
    <s v="DP-13390"/>
    <s v="Dennis Pardue"/>
    <x v="2"/>
    <s v="United States"/>
    <x v="8"/>
    <x v="1"/>
    <n v="94110"/>
    <s v="West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x v="0"/>
    <s v="KN-16705"/>
    <s v="Kristina Nunn"/>
    <x v="2"/>
    <s v="United States"/>
    <x v="253"/>
    <x v="3"/>
    <n v="27604"/>
    <s v="South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x v="0"/>
    <s v="ST-20530"/>
    <s v="Shui Tom"/>
    <x v="0"/>
    <s v="United States"/>
    <x v="203"/>
    <x v="32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x v="1"/>
    <s v="EB-13870"/>
    <s v="Emily Burns"/>
    <x v="0"/>
    <s v="United States"/>
    <x v="316"/>
    <x v="18"/>
    <n v="37211"/>
    <s v="South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x v="1"/>
    <s v="AH-10210"/>
    <s v="Alan Hwang"/>
    <x v="0"/>
    <s v="United States"/>
    <x v="316"/>
    <x v="18"/>
    <n v="37211"/>
    <s v="South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x v="2"/>
    <s v="AS-10090"/>
    <s v="Adam Shillingsburg"/>
    <x v="0"/>
    <s v="United States"/>
    <x v="10"/>
    <x v="9"/>
    <n v="19143"/>
    <s v="East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x v="2"/>
    <s v="AS-10090"/>
    <s v="Adam Shillingsburg"/>
    <x v="0"/>
    <s v="United States"/>
    <x v="10"/>
    <x v="9"/>
    <n v="19143"/>
    <s v="East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x v="2"/>
    <s v="AS-10090"/>
    <s v="Adam Shillingsburg"/>
    <x v="0"/>
    <s v="United States"/>
    <x v="10"/>
    <x v="9"/>
    <n v="19143"/>
    <s v="East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x v="2"/>
    <s v="AS-10090"/>
    <s v="Adam Shillingsburg"/>
    <x v="0"/>
    <s v="United States"/>
    <x v="10"/>
    <x v="9"/>
    <n v="19143"/>
    <s v="East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x v="2"/>
    <s v="AS-10090"/>
    <s v="Adam Shillingsburg"/>
    <x v="0"/>
    <s v="United States"/>
    <x v="10"/>
    <x v="9"/>
    <n v="19143"/>
    <s v="East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x v="0"/>
    <s v="EM-13825"/>
    <s v="Elizabeth Moffitt"/>
    <x v="1"/>
    <s v="United States"/>
    <x v="61"/>
    <x v="5"/>
    <n v="75081"/>
    <s v="Central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x v="0"/>
    <s v="KA-16525"/>
    <s v="Kelly Andreada"/>
    <x v="0"/>
    <s v="United States"/>
    <x v="275"/>
    <x v="30"/>
    <n v="8861"/>
    <s v="East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x v="1"/>
    <s v="HJ-14875"/>
    <s v="Heather Jas"/>
    <x v="2"/>
    <s v="United States"/>
    <x v="108"/>
    <x v="2"/>
    <n v="32216"/>
    <s v="South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x v="0"/>
    <s v="ND-18370"/>
    <s v="Natalie DeCherney"/>
    <x v="0"/>
    <s v="United States"/>
    <x v="108"/>
    <x v="2"/>
    <n v="32216"/>
    <s v="South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x v="1"/>
    <s v="EH-13765"/>
    <s v="Edward Hooks"/>
    <x v="1"/>
    <s v="United States"/>
    <x v="359"/>
    <x v="31"/>
    <n v="2151"/>
    <s v="East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x v="1"/>
    <s v="EH-13765"/>
    <s v="Edward Hooks"/>
    <x v="1"/>
    <s v="United States"/>
    <x v="359"/>
    <x v="31"/>
    <n v="2151"/>
    <s v="East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x v="1"/>
    <s v="EH-13765"/>
    <s v="Edward Hooks"/>
    <x v="1"/>
    <s v="United States"/>
    <x v="359"/>
    <x v="31"/>
    <n v="2151"/>
    <s v="East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x v="1"/>
    <s v="MC-17845"/>
    <s v="Michael Chen"/>
    <x v="0"/>
    <s v="United States"/>
    <x v="25"/>
    <x v="35"/>
    <n v="39212"/>
    <s v="South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x v="1"/>
    <s v="MH-17455"/>
    <s v="Mark Hamilton"/>
    <x v="0"/>
    <s v="United States"/>
    <x v="108"/>
    <x v="3"/>
    <n v="28540"/>
    <s v="South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x v="1"/>
    <s v="CL-11890"/>
    <s v="Carl Ludwig"/>
    <x v="0"/>
    <s v="United States"/>
    <x v="8"/>
    <x v="1"/>
    <n v="94122"/>
    <s v="West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x v="1"/>
    <s v="SF-20965"/>
    <s v="Sylvia Foulston"/>
    <x v="1"/>
    <s v="United States"/>
    <x v="38"/>
    <x v="24"/>
    <n v="43229"/>
    <s v="East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x v="1"/>
    <s v="SF-20965"/>
    <s v="Sylvia Foulston"/>
    <x v="1"/>
    <s v="United States"/>
    <x v="38"/>
    <x v="24"/>
    <n v="43229"/>
    <s v="East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x v="1"/>
    <s v="EP-13915"/>
    <s v="Emily Phan"/>
    <x v="0"/>
    <s v="United States"/>
    <x v="363"/>
    <x v="12"/>
    <n v="48127"/>
    <s v="Central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x v="1"/>
    <s v="EP-13915"/>
    <s v="Emily Phan"/>
    <x v="0"/>
    <s v="United States"/>
    <x v="363"/>
    <x v="12"/>
    <n v="48127"/>
    <s v="Central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x v="2"/>
    <s v="RW-19630"/>
    <s v="Rob Williams"/>
    <x v="1"/>
    <s v="United States"/>
    <x v="356"/>
    <x v="41"/>
    <n v="66212"/>
    <s v="Central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x v="2"/>
    <s v="RW-19630"/>
    <s v="Rob Williams"/>
    <x v="1"/>
    <s v="United States"/>
    <x v="356"/>
    <x v="41"/>
    <n v="66212"/>
    <s v="Central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x v="1"/>
    <s v="SJ-20500"/>
    <s v="Shirley Jackson"/>
    <x v="0"/>
    <s v="United States"/>
    <x v="364"/>
    <x v="27"/>
    <n v="87505"/>
    <s v="West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x v="1"/>
    <s v="SP-20620"/>
    <s v="Stefania Perrino"/>
    <x v="1"/>
    <s v="United States"/>
    <x v="8"/>
    <x v="1"/>
    <n v="94110"/>
    <s v="West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x v="1"/>
    <s v="SP-20620"/>
    <s v="Stefania Perrino"/>
    <x v="1"/>
    <s v="United States"/>
    <x v="8"/>
    <x v="1"/>
    <n v="94110"/>
    <s v="West"/>
    <s v="OFF-PA-10003363"/>
    <x v="1"/>
    <x v="10"/>
    <s v="Xerox 204"/>
    <n v="45.36"/>
    <n v="7"/>
    <n v="0"/>
    <n v="21.7728"/>
  </r>
  <r>
    <n v="3481"/>
    <s v="CA-2016-131289"/>
    <x v="16"/>
    <d v="2016-12-14T00:00:00"/>
    <x v="1"/>
    <s v="SP-20620"/>
    <s v="Stefania Perrino"/>
    <x v="1"/>
    <s v="United States"/>
    <x v="8"/>
    <x v="1"/>
    <n v="94110"/>
    <s v="West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x v="2"/>
    <s v="PJ-19015"/>
    <s v="Pauline Johnson"/>
    <x v="0"/>
    <s v="United States"/>
    <x v="216"/>
    <x v="19"/>
    <n v="36608"/>
    <s v="South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x v="2"/>
    <s v="CC-12610"/>
    <s v="Corey Catlett"/>
    <x v="1"/>
    <s v="United States"/>
    <x v="24"/>
    <x v="17"/>
    <n v="22153"/>
    <s v="South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x v="2"/>
    <s v="CC-12610"/>
    <s v="Corey Catlett"/>
    <x v="1"/>
    <s v="United States"/>
    <x v="24"/>
    <x v="17"/>
    <n v="22153"/>
    <s v="South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x v="2"/>
    <s v="CC-12610"/>
    <s v="Corey Catlett"/>
    <x v="1"/>
    <s v="United States"/>
    <x v="24"/>
    <x v="17"/>
    <n v="22153"/>
    <s v="South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x v="1"/>
    <s v="MY-18295"/>
    <s v="Muhammed Yedwab"/>
    <x v="1"/>
    <s v="United States"/>
    <x v="46"/>
    <x v="13"/>
    <n v="19711"/>
    <s v="East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x v="3"/>
    <s v="DB-13210"/>
    <s v="Dean Braden"/>
    <x v="0"/>
    <s v="United States"/>
    <x v="365"/>
    <x v="3"/>
    <n v="28601"/>
    <s v="South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x v="1"/>
    <s v="MG-17875"/>
    <s v="Michael Grace"/>
    <x v="2"/>
    <s v="United States"/>
    <x v="2"/>
    <x v="2"/>
    <n v="33311"/>
    <s v="South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x v="1"/>
    <s v="RH-19600"/>
    <s v="Rob Haberlin"/>
    <x v="0"/>
    <s v="United States"/>
    <x v="366"/>
    <x v="10"/>
    <n v="60188"/>
    <s v="Central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x v="1"/>
    <s v="RH-19600"/>
    <s v="Rob Haberlin"/>
    <x v="0"/>
    <s v="United States"/>
    <x v="366"/>
    <x v="10"/>
    <n v="60188"/>
    <s v="Central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x v="1"/>
    <s v="RH-19600"/>
    <s v="Rob Haberlin"/>
    <x v="0"/>
    <s v="United States"/>
    <x v="366"/>
    <x v="10"/>
    <n v="60188"/>
    <s v="Central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x v="1"/>
    <s v="RH-19600"/>
    <s v="Rob Haberlin"/>
    <x v="0"/>
    <s v="United States"/>
    <x v="366"/>
    <x v="10"/>
    <n v="60188"/>
    <s v="Central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x v="1"/>
    <s v="RH-19600"/>
    <s v="Rob Haberlin"/>
    <x v="0"/>
    <s v="United States"/>
    <x v="366"/>
    <x v="10"/>
    <n v="60188"/>
    <s v="Central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x v="1"/>
    <s v="KB-16240"/>
    <s v="Karen Bern"/>
    <x v="1"/>
    <s v="United States"/>
    <x v="367"/>
    <x v="11"/>
    <n v="56301"/>
    <s v="Central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x v="1"/>
    <s v="KB-16240"/>
    <s v="Karen Bern"/>
    <x v="1"/>
    <s v="United States"/>
    <x v="367"/>
    <x v="11"/>
    <n v="56301"/>
    <s v="Central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x v="1"/>
    <s v="KB-16240"/>
    <s v="Karen Bern"/>
    <x v="1"/>
    <s v="United States"/>
    <x v="367"/>
    <x v="11"/>
    <n v="56301"/>
    <s v="Central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x v="1"/>
    <s v="CA-12055"/>
    <s v="Cathy Armstrong"/>
    <x v="2"/>
    <s v="United States"/>
    <x v="1"/>
    <x v="1"/>
    <n v="90036"/>
    <s v="West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x v="1"/>
    <s v="CA-12055"/>
    <s v="Cathy Armstrong"/>
    <x v="2"/>
    <s v="United States"/>
    <x v="1"/>
    <x v="1"/>
    <n v="90036"/>
    <s v="West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x v="1"/>
    <s v="CA-12055"/>
    <s v="Cathy Armstrong"/>
    <x v="2"/>
    <s v="United States"/>
    <x v="1"/>
    <x v="1"/>
    <n v="90036"/>
    <s v="West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x v="1"/>
    <s v="JK-15730"/>
    <s v="Joe Kamberova"/>
    <x v="0"/>
    <s v="United States"/>
    <x v="216"/>
    <x v="19"/>
    <n v="36608"/>
    <s v="South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x v="1"/>
    <s v="JK-15730"/>
    <s v="Joe Kamberova"/>
    <x v="0"/>
    <s v="United States"/>
    <x v="216"/>
    <x v="19"/>
    <n v="36608"/>
    <s v="South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x v="1"/>
    <s v="JK-15730"/>
    <s v="Joe Kamberova"/>
    <x v="0"/>
    <s v="United States"/>
    <x v="216"/>
    <x v="19"/>
    <n v="36608"/>
    <s v="South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x v="3"/>
    <s v="RD-19930"/>
    <s v="Russell D'Ascenzo"/>
    <x v="0"/>
    <s v="United States"/>
    <x v="89"/>
    <x v="5"/>
    <n v="78745"/>
    <s v="Central"/>
    <s v="OFF-PA-10004101"/>
    <x v="1"/>
    <x v="10"/>
    <s v="Xerox 1894"/>
    <n v="10.368"/>
    <n v="2"/>
    <n v="0.2"/>
    <n v="3.6288"/>
  </r>
  <r>
    <n v="3504"/>
    <s v="CA-2017-125115"/>
    <x v="318"/>
    <d v="2017-04-10T00:00:00"/>
    <x v="3"/>
    <s v="RD-19930"/>
    <s v="Russell D'Ascenzo"/>
    <x v="0"/>
    <s v="United States"/>
    <x v="89"/>
    <x v="5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x v="0"/>
    <s v="JK-16120"/>
    <s v="Julie Kriz"/>
    <x v="2"/>
    <s v="United States"/>
    <x v="20"/>
    <x v="15"/>
    <n v="10009"/>
    <s v="East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x v="1"/>
    <s v="SC-20020"/>
    <s v="Sam Craven"/>
    <x v="0"/>
    <s v="United States"/>
    <x v="243"/>
    <x v="5"/>
    <n v="75023"/>
    <s v="Central"/>
    <s v="TEC-PH-10000369"/>
    <x v="2"/>
    <x v="7"/>
    <s v="HTC One Mini"/>
    <n v="201.584"/>
    <n v="2"/>
    <n v="0.2"/>
    <n v="20.1584"/>
  </r>
  <r>
    <n v="3507"/>
    <s v="CA-2014-166863"/>
    <x v="886"/>
    <d v="2014-06-24T00:00:00"/>
    <x v="1"/>
    <s v="SC-20020"/>
    <s v="Sam Craven"/>
    <x v="0"/>
    <s v="United States"/>
    <x v="243"/>
    <x v="5"/>
    <n v="75023"/>
    <s v="Central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x v="1"/>
    <s v="SC-20020"/>
    <s v="Sam Craven"/>
    <x v="0"/>
    <s v="United States"/>
    <x v="243"/>
    <x v="5"/>
    <n v="75023"/>
    <s v="Central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x v="1"/>
    <s v="SC-20020"/>
    <s v="Sam Craven"/>
    <x v="0"/>
    <s v="United States"/>
    <x v="243"/>
    <x v="5"/>
    <n v="75023"/>
    <s v="Central"/>
    <s v="OFF-PA-10001166"/>
    <x v="1"/>
    <x v="10"/>
    <s v="Xerox 2"/>
    <n v="15.552"/>
    <n v="3"/>
    <n v="0.2"/>
    <n v="5.4432"/>
  </r>
  <r>
    <n v="3510"/>
    <s v="CA-2014-166863"/>
    <x v="886"/>
    <d v="2014-06-24T00:00:00"/>
    <x v="1"/>
    <s v="SC-20020"/>
    <s v="Sam Craven"/>
    <x v="0"/>
    <s v="United States"/>
    <x v="243"/>
    <x v="5"/>
    <n v="75023"/>
    <s v="Central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x v="1"/>
    <s v="SC-20020"/>
    <s v="Sam Craven"/>
    <x v="0"/>
    <s v="United States"/>
    <x v="243"/>
    <x v="5"/>
    <n v="75023"/>
    <s v="Central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x v="1"/>
    <s v="SC-20020"/>
    <s v="Sam Craven"/>
    <x v="0"/>
    <s v="United States"/>
    <x v="243"/>
    <x v="5"/>
    <n v="75023"/>
    <s v="Central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x v="2"/>
    <s v="HW-14935"/>
    <s v="Helen Wasserman"/>
    <x v="1"/>
    <s v="United States"/>
    <x v="22"/>
    <x v="10"/>
    <n v="60653"/>
    <s v="Central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x v="2"/>
    <s v="HW-14935"/>
    <s v="Helen Wasserman"/>
    <x v="1"/>
    <s v="United States"/>
    <x v="22"/>
    <x v="10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x v="2"/>
    <s v="HW-14935"/>
    <s v="Helen Wasserman"/>
    <x v="1"/>
    <s v="United States"/>
    <x v="22"/>
    <x v="10"/>
    <n v="60653"/>
    <s v="Central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x v="1"/>
    <s v="SC-20800"/>
    <s v="Stuart Calhoun"/>
    <x v="0"/>
    <s v="United States"/>
    <x v="25"/>
    <x v="35"/>
    <n v="39212"/>
    <s v="South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x v="2"/>
    <s v="HA-14920"/>
    <s v="Helen Andreada"/>
    <x v="0"/>
    <s v="United States"/>
    <x v="115"/>
    <x v="3"/>
    <n v="28314"/>
    <s v="South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x v="2"/>
    <s v="HA-14920"/>
    <s v="Helen Andreada"/>
    <x v="0"/>
    <s v="United States"/>
    <x v="115"/>
    <x v="3"/>
    <n v="28314"/>
    <s v="South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x v="2"/>
    <s v="HA-14920"/>
    <s v="Helen Andreada"/>
    <x v="0"/>
    <s v="United States"/>
    <x v="115"/>
    <x v="3"/>
    <n v="28314"/>
    <s v="South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x v="2"/>
    <s v="MG-17875"/>
    <s v="Michael Grace"/>
    <x v="2"/>
    <s v="United States"/>
    <x v="34"/>
    <x v="10"/>
    <n v="60505"/>
    <s v="Central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x v="1"/>
    <s v="DM-12955"/>
    <s v="Dario Medina"/>
    <x v="1"/>
    <s v="United States"/>
    <x v="301"/>
    <x v="1"/>
    <n v="95823"/>
    <s v="West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x v="0"/>
    <s v="DM-13345"/>
    <s v="Denise Monton"/>
    <x v="1"/>
    <s v="United States"/>
    <x v="96"/>
    <x v="23"/>
    <n v="50315"/>
    <s v="Central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x v="0"/>
    <s v="DM-13345"/>
    <s v="Denise Monton"/>
    <x v="1"/>
    <s v="United States"/>
    <x v="96"/>
    <x v="23"/>
    <n v="50315"/>
    <s v="Central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x v="1"/>
    <s v="ML-17395"/>
    <s v="Marina Lichtenstein"/>
    <x v="1"/>
    <s v="United States"/>
    <x v="70"/>
    <x v="1"/>
    <n v="92105"/>
    <s v="West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x v="1"/>
    <s v="GA-14515"/>
    <s v="George Ashbrook"/>
    <x v="0"/>
    <s v="United States"/>
    <x v="61"/>
    <x v="5"/>
    <n v="75081"/>
    <s v="Central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x v="0"/>
    <s v="SU-20665"/>
    <s v="Stephanie Ulpright"/>
    <x v="2"/>
    <s v="United States"/>
    <x v="25"/>
    <x v="35"/>
    <n v="39212"/>
    <s v="South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x v="0"/>
    <s v="SU-20665"/>
    <s v="Stephanie Ulpright"/>
    <x v="2"/>
    <s v="United States"/>
    <x v="25"/>
    <x v="35"/>
    <n v="39212"/>
    <s v="South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x v="0"/>
    <s v="SU-20665"/>
    <s v="Stephanie Ulpright"/>
    <x v="2"/>
    <s v="United States"/>
    <x v="25"/>
    <x v="35"/>
    <n v="39212"/>
    <s v="South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x v="1"/>
    <s v="BD-11320"/>
    <s v="Bill Donatelli"/>
    <x v="0"/>
    <s v="United States"/>
    <x v="70"/>
    <x v="1"/>
    <n v="92024"/>
    <s v="West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x v="1"/>
    <s v="DB-13405"/>
    <s v="Denny Blanton"/>
    <x v="0"/>
    <s v="United States"/>
    <x v="333"/>
    <x v="2"/>
    <n v="32839"/>
    <s v="South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x v="1"/>
    <s v="RP-19855"/>
    <s v="Roy Phan"/>
    <x v="1"/>
    <s v="United States"/>
    <x v="240"/>
    <x v="14"/>
    <n v="47905"/>
    <s v="Central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x v="3"/>
    <s v="EH-13765"/>
    <s v="Edward Hooks"/>
    <x v="1"/>
    <s v="United States"/>
    <x v="20"/>
    <x v="15"/>
    <n v="10035"/>
    <s v="East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x v="1"/>
    <s v="JL-15835"/>
    <s v="John Lee"/>
    <x v="0"/>
    <s v="United States"/>
    <x v="1"/>
    <x v="1"/>
    <n v="90049"/>
    <s v="West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x v="1"/>
    <s v="JL-15835"/>
    <s v="John Lee"/>
    <x v="0"/>
    <s v="United States"/>
    <x v="1"/>
    <x v="1"/>
    <n v="90049"/>
    <s v="West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x v="1"/>
    <s v="JL-15835"/>
    <s v="John Lee"/>
    <x v="0"/>
    <s v="United States"/>
    <x v="1"/>
    <x v="1"/>
    <n v="90049"/>
    <s v="West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x v="1"/>
    <s v="JL-15835"/>
    <s v="John Lee"/>
    <x v="0"/>
    <s v="United States"/>
    <x v="1"/>
    <x v="1"/>
    <n v="90049"/>
    <s v="West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x v="0"/>
    <s v="FM-14380"/>
    <s v="Fred McMath"/>
    <x v="0"/>
    <s v="United States"/>
    <x v="20"/>
    <x v="15"/>
    <n v="10024"/>
    <s v="East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x v="3"/>
    <s v="SB-20290"/>
    <s v="Sean Braxton"/>
    <x v="1"/>
    <s v="United States"/>
    <x v="0"/>
    <x v="0"/>
    <n v="42420"/>
    <s v="South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x v="3"/>
    <s v="SB-20290"/>
    <s v="Sean Braxton"/>
    <x v="1"/>
    <s v="United States"/>
    <x v="0"/>
    <x v="0"/>
    <n v="42420"/>
    <s v="South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x v="3"/>
    <s v="SB-20290"/>
    <s v="Sean Braxton"/>
    <x v="1"/>
    <s v="United States"/>
    <x v="0"/>
    <x v="0"/>
    <n v="42420"/>
    <s v="South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x v="3"/>
    <s v="SB-20290"/>
    <s v="Sean Braxton"/>
    <x v="1"/>
    <s v="United States"/>
    <x v="0"/>
    <x v="0"/>
    <n v="42420"/>
    <s v="South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x v="2"/>
    <s v="SV-20365"/>
    <s v="Seth Vernon"/>
    <x v="0"/>
    <s v="United States"/>
    <x v="38"/>
    <x v="24"/>
    <n v="43229"/>
    <s v="East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x v="2"/>
    <s v="SV-20365"/>
    <s v="Seth Vernon"/>
    <x v="0"/>
    <s v="United States"/>
    <x v="38"/>
    <x v="24"/>
    <n v="43229"/>
    <s v="East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x v="2"/>
    <s v="SV-20365"/>
    <s v="Seth Vernon"/>
    <x v="0"/>
    <s v="United States"/>
    <x v="38"/>
    <x v="24"/>
    <n v="43229"/>
    <s v="East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x v="0"/>
    <s v="MM-17920"/>
    <s v="Michael Moore"/>
    <x v="0"/>
    <s v="United States"/>
    <x v="284"/>
    <x v="5"/>
    <n v="77840"/>
    <s v="Central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x v="0"/>
    <s v="MM-17920"/>
    <s v="Michael Moore"/>
    <x v="0"/>
    <s v="United States"/>
    <x v="284"/>
    <x v="5"/>
    <n v="77840"/>
    <s v="Central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x v="2"/>
    <s v="RD-19810"/>
    <s v="Ross DeVincentis"/>
    <x v="2"/>
    <s v="United States"/>
    <x v="102"/>
    <x v="0"/>
    <n v="40475"/>
    <s v="South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x v="2"/>
    <s v="RD-19810"/>
    <s v="Ross DeVincentis"/>
    <x v="2"/>
    <s v="United States"/>
    <x v="102"/>
    <x v="0"/>
    <n v="40475"/>
    <s v="South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x v="2"/>
    <s v="RD-19810"/>
    <s v="Ross DeVincentis"/>
    <x v="2"/>
    <s v="United States"/>
    <x v="102"/>
    <x v="0"/>
    <n v="40475"/>
    <s v="South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x v="2"/>
    <s v="RD-19810"/>
    <s v="Ross DeVincentis"/>
    <x v="2"/>
    <s v="United States"/>
    <x v="102"/>
    <x v="0"/>
    <n v="40475"/>
    <s v="South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x v="0"/>
    <s v="ME-17320"/>
    <s v="Maria Etezadi"/>
    <x v="2"/>
    <s v="United States"/>
    <x v="22"/>
    <x v="10"/>
    <n v="60653"/>
    <s v="Central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x v="0"/>
    <s v="ME-17320"/>
    <s v="Maria Etezadi"/>
    <x v="2"/>
    <s v="United States"/>
    <x v="22"/>
    <x v="10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x v="0"/>
    <s v="ME-17320"/>
    <s v="Maria Etezadi"/>
    <x v="2"/>
    <s v="United States"/>
    <x v="22"/>
    <x v="10"/>
    <n v="60653"/>
    <s v="Central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x v="0"/>
    <s v="FH-14275"/>
    <s v="Frank Hawley"/>
    <x v="1"/>
    <s v="United States"/>
    <x v="10"/>
    <x v="9"/>
    <n v="19120"/>
    <s v="East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x v="0"/>
    <s v="PO-18865"/>
    <s v="Patrick O'Donnell"/>
    <x v="0"/>
    <s v="United States"/>
    <x v="1"/>
    <x v="1"/>
    <n v="90036"/>
    <s v="West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x v="0"/>
    <s v="PO-18865"/>
    <s v="Patrick O'Donnell"/>
    <x v="0"/>
    <s v="United States"/>
    <x v="1"/>
    <x v="1"/>
    <n v="90036"/>
    <s v="West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x v="1"/>
    <s v="CC-12550"/>
    <s v="Clay Cheatham"/>
    <x v="0"/>
    <s v="United States"/>
    <x v="1"/>
    <x v="1"/>
    <n v="90008"/>
    <s v="West"/>
    <s v="OFF-PA-10004735"/>
    <x v="1"/>
    <x v="10"/>
    <s v="Xerox 1905"/>
    <n v="45.36"/>
    <n v="7"/>
    <n v="0"/>
    <n v="21.7728"/>
  </r>
  <r>
    <n v="3558"/>
    <s v="CA-2017-118542"/>
    <x v="96"/>
    <d v="2017-12-05T00:00:00"/>
    <x v="1"/>
    <s v="CC-12550"/>
    <s v="Clay Cheatham"/>
    <x v="0"/>
    <s v="United States"/>
    <x v="1"/>
    <x v="1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x v="1"/>
    <s v="TS-21505"/>
    <s v="Tony Sayre"/>
    <x v="0"/>
    <s v="United States"/>
    <x v="8"/>
    <x v="1"/>
    <n v="94122"/>
    <s v="West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x v="1"/>
    <s v="TS-21505"/>
    <s v="Tony Sayre"/>
    <x v="0"/>
    <s v="United States"/>
    <x v="8"/>
    <x v="1"/>
    <n v="94122"/>
    <s v="West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x v="0"/>
    <s v="MD-17350"/>
    <s v="Maribeth Dona"/>
    <x v="0"/>
    <s v="United States"/>
    <x v="59"/>
    <x v="24"/>
    <n v="44312"/>
    <s v="East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x v="0"/>
    <s v="MD-17350"/>
    <s v="Maribeth Dona"/>
    <x v="0"/>
    <s v="United States"/>
    <x v="59"/>
    <x v="24"/>
    <n v="44312"/>
    <s v="East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x v="0"/>
    <s v="MD-17350"/>
    <s v="Maribeth Dona"/>
    <x v="0"/>
    <s v="United States"/>
    <x v="59"/>
    <x v="24"/>
    <n v="44312"/>
    <s v="East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x v="0"/>
    <s v="MD-17350"/>
    <s v="Maribeth Dona"/>
    <x v="0"/>
    <s v="United States"/>
    <x v="59"/>
    <x v="24"/>
    <n v="44312"/>
    <s v="East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x v="2"/>
    <s v="GT-14755"/>
    <s v="Guy Thornton"/>
    <x v="0"/>
    <s v="United States"/>
    <x v="1"/>
    <x v="1"/>
    <n v="90049"/>
    <s v="West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x v="2"/>
    <s v="GT-14755"/>
    <s v="Guy Thornton"/>
    <x v="0"/>
    <s v="United States"/>
    <x v="1"/>
    <x v="1"/>
    <n v="90049"/>
    <s v="West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x v="1"/>
    <s v="RD-19660"/>
    <s v="Robert Dilbeck"/>
    <x v="2"/>
    <s v="United States"/>
    <x v="44"/>
    <x v="25"/>
    <n v="64055"/>
    <s v="Central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x v="0"/>
    <s v="DB-12910"/>
    <s v="Daniel Byrd"/>
    <x v="2"/>
    <s v="United States"/>
    <x v="61"/>
    <x v="5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x v="3"/>
    <s v="JK-15640"/>
    <s v="Jim Kriz"/>
    <x v="2"/>
    <s v="United States"/>
    <x v="4"/>
    <x v="4"/>
    <n v="98105"/>
    <s v="West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x v="3"/>
    <s v="JK-15640"/>
    <s v="Jim Kriz"/>
    <x v="2"/>
    <s v="United States"/>
    <x v="4"/>
    <x v="4"/>
    <n v="98105"/>
    <s v="West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x v="3"/>
    <s v="JK-15640"/>
    <s v="Jim Kriz"/>
    <x v="2"/>
    <s v="United States"/>
    <x v="4"/>
    <x v="4"/>
    <n v="98105"/>
    <s v="West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x v="3"/>
    <s v="JK-15640"/>
    <s v="Jim Kriz"/>
    <x v="2"/>
    <s v="United States"/>
    <x v="4"/>
    <x v="4"/>
    <n v="98105"/>
    <s v="West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x v="1"/>
    <s v="FC-14335"/>
    <s v="Fred Chung"/>
    <x v="1"/>
    <s v="United States"/>
    <x v="279"/>
    <x v="5"/>
    <n v="75150"/>
    <s v="Central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x v="1"/>
    <s v="JW-15955"/>
    <s v="Joni Wasserman"/>
    <x v="0"/>
    <s v="United States"/>
    <x v="85"/>
    <x v="15"/>
    <n v="11561"/>
    <s v="East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x v="1"/>
    <s v="JW-15955"/>
    <s v="Joni Wasserman"/>
    <x v="0"/>
    <s v="United States"/>
    <x v="85"/>
    <x v="15"/>
    <n v="11561"/>
    <s v="East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x v="1"/>
    <s v="DC-12850"/>
    <s v="Dan Campbell"/>
    <x v="0"/>
    <s v="United States"/>
    <x v="368"/>
    <x v="2"/>
    <n v="33161"/>
    <s v="South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x v="1"/>
    <s v="FM-14290"/>
    <s v="Frank Merwin"/>
    <x v="2"/>
    <s v="United States"/>
    <x v="329"/>
    <x v="1"/>
    <n v="93309"/>
    <s v="West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x v="1"/>
    <s v="FM-14290"/>
    <s v="Frank Merwin"/>
    <x v="2"/>
    <s v="United States"/>
    <x v="329"/>
    <x v="1"/>
    <n v="93309"/>
    <s v="West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x v="1"/>
    <s v="MT-17815"/>
    <s v="Meg Tillman"/>
    <x v="0"/>
    <s v="United States"/>
    <x v="25"/>
    <x v="35"/>
    <n v="39212"/>
    <s v="South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x v="1"/>
    <s v="MT-17815"/>
    <s v="Meg Tillman"/>
    <x v="0"/>
    <s v="United States"/>
    <x v="25"/>
    <x v="35"/>
    <n v="39212"/>
    <s v="South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x v="1"/>
    <s v="MT-17815"/>
    <s v="Meg Tillman"/>
    <x v="0"/>
    <s v="United States"/>
    <x v="25"/>
    <x v="35"/>
    <n v="39212"/>
    <s v="South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x v="1"/>
    <s v="DK-13090"/>
    <s v="Dave Kipp"/>
    <x v="0"/>
    <s v="United States"/>
    <x v="9"/>
    <x v="8"/>
    <n v="68025"/>
    <s v="Central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x v="1"/>
    <s v="KD-16495"/>
    <s v="Keith Dawkins"/>
    <x v="1"/>
    <s v="United States"/>
    <x v="25"/>
    <x v="12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x v="1"/>
    <s v="KD-16495"/>
    <s v="Keith Dawkins"/>
    <x v="1"/>
    <s v="United States"/>
    <x v="25"/>
    <x v="12"/>
    <n v="49201"/>
    <s v="Central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x v="1"/>
    <s v="KD-16495"/>
    <s v="Keith Dawkins"/>
    <x v="1"/>
    <s v="United States"/>
    <x v="25"/>
    <x v="12"/>
    <n v="49201"/>
    <s v="Central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x v="1"/>
    <s v="KD-16495"/>
    <s v="Keith Dawkins"/>
    <x v="1"/>
    <s v="United States"/>
    <x v="25"/>
    <x v="12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x v="1"/>
    <s v="AG-10300"/>
    <s v="Aleksandra Gannaway"/>
    <x v="1"/>
    <s v="United States"/>
    <x v="8"/>
    <x v="1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x v="1"/>
    <s v="MH-18115"/>
    <s v="Mick Hernandez"/>
    <x v="2"/>
    <s v="United States"/>
    <x v="152"/>
    <x v="24"/>
    <n v="43130"/>
    <s v="East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x v="2"/>
    <s v="AC-10450"/>
    <s v="Amy Cox"/>
    <x v="0"/>
    <s v="United States"/>
    <x v="240"/>
    <x v="28"/>
    <n v="70506"/>
    <s v="South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x v="1"/>
    <s v="FM-14290"/>
    <s v="Frank Merwin"/>
    <x v="2"/>
    <s v="United States"/>
    <x v="102"/>
    <x v="0"/>
    <n v="40475"/>
    <s v="South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x v="1"/>
    <s v="FM-14290"/>
    <s v="Frank Merwin"/>
    <x v="2"/>
    <s v="United States"/>
    <x v="102"/>
    <x v="0"/>
    <n v="40475"/>
    <s v="South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x v="0"/>
    <s v="RA-19285"/>
    <s v="Ralph Arnett"/>
    <x v="0"/>
    <s v="United States"/>
    <x v="12"/>
    <x v="5"/>
    <n v="77070"/>
    <s v="Central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x v="0"/>
    <s v="JG-15160"/>
    <s v="James Galang"/>
    <x v="0"/>
    <s v="United States"/>
    <x v="20"/>
    <x v="15"/>
    <n v="10024"/>
    <s v="East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x v="1"/>
    <s v="NZ-18565"/>
    <s v="Nick Zandusky"/>
    <x v="2"/>
    <s v="United States"/>
    <x v="167"/>
    <x v="24"/>
    <n v="43615"/>
    <s v="East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x v="1"/>
    <s v="NZ-18565"/>
    <s v="Nick Zandusky"/>
    <x v="2"/>
    <s v="United States"/>
    <x v="167"/>
    <x v="24"/>
    <n v="43615"/>
    <s v="East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x v="1"/>
    <s v="KM-16225"/>
    <s v="Kalyca Meade"/>
    <x v="1"/>
    <s v="United States"/>
    <x v="10"/>
    <x v="9"/>
    <n v="19143"/>
    <s v="East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x v="0"/>
    <s v="LC-17140"/>
    <s v="Logan Currie"/>
    <x v="0"/>
    <s v="United States"/>
    <x v="10"/>
    <x v="9"/>
    <n v="19140"/>
    <s v="East"/>
    <s v="OFF-PA-10000788"/>
    <x v="1"/>
    <x v="10"/>
    <s v="Xerox 210"/>
    <n v="15.552"/>
    <n v="3"/>
    <n v="0.2"/>
    <n v="5.4432"/>
  </r>
  <r>
    <n v="3598"/>
    <s v="CA-2014-102869"/>
    <x v="340"/>
    <d v="2014-09-14T00:00:00"/>
    <x v="0"/>
    <s v="LC-17140"/>
    <s v="Logan Currie"/>
    <x v="0"/>
    <s v="United States"/>
    <x v="10"/>
    <x v="9"/>
    <n v="19140"/>
    <s v="East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x v="0"/>
    <s v="LC-17140"/>
    <s v="Logan Currie"/>
    <x v="0"/>
    <s v="United States"/>
    <x v="10"/>
    <x v="9"/>
    <n v="19140"/>
    <s v="East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x v="0"/>
    <s v="LC-17140"/>
    <s v="Logan Currie"/>
    <x v="0"/>
    <s v="United States"/>
    <x v="10"/>
    <x v="9"/>
    <n v="19140"/>
    <s v="East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x v="1"/>
    <s v="NP-18700"/>
    <s v="Nora Preis"/>
    <x v="0"/>
    <s v="United States"/>
    <x v="60"/>
    <x v="22"/>
    <n v="80219"/>
    <s v="West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x v="1"/>
    <s v="RB-19330"/>
    <s v="Randy Bradley"/>
    <x v="0"/>
    <s v="United States"/>
    <x v="10"/>
    <x v="9"/>
    <n v="19143"/>
    <s v="East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x v="1"/>
    <s v="RB-19330"/>
    <s v="Randy Bradley"/>
    <x v="0"/>
    <s v="United States"/>
    <x v="10"/>
    <x v="9"/>
    <n v="19143"/>
    <s v="East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x v="1"/>
    <s v="TH-21550"/>
    <s v="Tracy Hopkins"/>
    <x v="2"/>
    <s v="United States"/>
    <x v="29"/>
    <x v="39"/>
    <n v="21044"/>
    <s v="East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x v="1"/>
    <s v="TH-21550"/>
    <s v="Tracy Hopkins"/>
    <x v="2"/>
    <s v="United States"/>
    <x v="29"/>
    <x v="39"/>
    <n v="21044"/>
    <s v="East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x v="1"/>
    <s v="TH-21550"/>
    <s v="Tracy Hopkins"/>
    <x v="2"/>
    <s v="United States"/>
    <x v="29"/>
    <x v="39"/>
    <n v="21044"/>
    <s v="East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x v="0"/>
    <s v="CK-12595"/>
    <s v="Clytie Kelty"/>
    <x v="0"/>
    <s v="United States"/>
    <x v="20"/>
    <x v="15"/>
    <n v="10024"/>
    <s v="East"/>
    <s v="OFF-EN-10001099"/>
    <x v="1"/>
    <x v="12"/>
    <s v="Staple envelope"/>
    <n v="29.34"/>
    <n v="3"/>
    <n v="0"/>
    <n v="13.4964"/>
  </r>
  <r>
    <n v="3608"/>
    <s v="CA-2014-163559"/>
    <x v="865"/>
    <d v="2014-09-28T00:00:00"/>
    <x v="0"/>
    <s v="ST-20530"/>
    <s v="Shui Tom"/>
    <x v="0"/>
    <s v="United States"/>
    <x v="20"/>
    <x v="15"/>
    <n v="10035"/>
    <s v="East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x v="1"/>
    <s v="GB-14530"/>
    <s v="George Bell"/>
    <x v="1"/>
    <s v="United States"/>
    <x v="46"/>
    <x v="24"/>
    <n v="43055"/>
    <s v="East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x v="1"/>
    <s v="GB-14530"/>
    <s v="George Bell"/>
    <x v="1"/>
    <s v="United States"/>
    <x v="46"/>
    <x v="24"/>
    <n v="43055"/>
    <s v="East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x v="1"/>
    <s v="GB-14530"/>
    <s v="George Bell"/>
    <x v="1"/>
    <s v="United States"/>
    <x v="46"/>
    <x v="24"/>
    <n v="43055"/>
    <s v="East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x v="0"/>
    <s v="NC-18535"/>
    <s v="Nick Crebassa"/>
    <x v="1"/>
    <s v="United States"/>
    <x v="61"/>
    <x v="5"/>
    <n v="75217"/>
    <s v="Central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x v="1"/>
    <s v="AB-10255"/>
    <s v="Alejandro Ballentine"/>
    <x v="2"/>
    <s v="United States"/>
    <x v="10"/>
    <x v="9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x v="1"/>
    <s v="AB-10255"/>
    <s v="Alejandro Ballentine"/>
    <x v="2"/>
    <s v="United States"/>
    <x v="10"/>
    <x v="9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x v="2"/>
    <s v="SC-20770"/>
    <s v="Stewart Carmichael"/>
    <x v="1"/>
    <s v="United States"/>
    <x v="52"/>
    <x v="5"/>
    <n v="78207"/>
    <s v="Central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x v="2"/>
    <s v="SC-20770"/>
    <s v="Stewart Carmichael"/>
    <x v="1"/>
    <s v="United States"/>
    <x v="52"/>
    <x v="5"/>
    <n v="78207"/>
    <s v="Central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x v="1"/>
    <s v="JC-15340"/>
    <s v="Jasper Cacioppo"/>
    <x v="0"/>
    <s v="United States"/>
    <x v="10"/>
    <x v="9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x v="1"/>
    <s v="RA-19285"/>
    <s v="Ralph Arnett"/>
    <x v="0"/>
    <s v="United States"/>
    <x v="1"/>
    <x v="1"/>
    <n v="90004"/>
    <s v="West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x v="1"/>
    <s v="RA-19285"/>
    <s v="Ralph Arnett"/>
    <x v="0"/>
    <s v="United States"/>
    <x v="1"/>
    <x v="1"/>
    <n v="90004"/>
    <s v="West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x v="1"/>
    <s v="RA-19285"/>
    <s v="Ralph Arnett"/>
    <x v="0"/>
    <s v="United States"/>
    <x v="1"/>
    <x v="1"/>
    <n v="90004"/>
    <s v="West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x v="1"/>
    <s v="SH-19975"/>
    <s v="Sally Hughsby"/>
    <x v="1"/>
    <s v="United States"/>
    <x v="214"/>
    <x v="18"/>
    <n v="37167"/>
    <s v="South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x v="1"/>
    <s v="SH-19975"/>
    <s v="Sally Hughsby"/>
    <x v="1"/>
    <s v="United States"/>
    <x v="214"/>
    <x v="18"/>
    <n v="37167"/>
    <s v="South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x v="1"/>
    <s v="JC-15775"/>
    <s v="John Castell"/>
    <x v="0"/>
    <s v="United States"/>
    <x v="203"/>
    <x v="32"/>
    <n v="31204"/>
    <s v="South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x v="1"/>
    <s v="JC-15775"/>
    <s v="John Castell"/>
    <x v="0"/>
    <s v="United States"/>
    <x v="203"/>
    <x v="32"/>
    <n v="31204"/>
    <s v="South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x v="0"/>
    <s v="BC-11125"/>
    <s v="Becky Castell"/>
    <x v="2"/>
    <s v="United States"/>
    <x v="8"/>
    <x v="1"/>
    <n v="94109"/>
    <s v="West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x v="0"/>
    <s v="BC-11125"/>
    <s v="Becky Castell"/>
    <x v="2"/>
    <s v="United States"/>
    <x v="8"/>
    <x v="1"/>
    <n v="94109"/>
    <s v="West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x v="0"/>
    <s v="BC-11125"/>
    <s v="Becky Castell"/>
    <x v="2"/>
    <s v="United States"/>
    <x v="8"/>
    <x v="1"/>
    <n v="94109"/>
    <s v="West"/>
    <s v="OFF-AR-10000122"/>
    <x v="1"/>
    <x v="6"/>
    <s v="Newell 314"/>
    <n v="5.58"/>
    <n v="1"/>
    <n v="0"/>
    <n v="1.395"/>
  </r>
  <r>
    <n v="3628"/>
    <s v="CA-2017-113530"/>
    <x v="240"/>
    <d v="2017-05-21T00:00:00"/>
    <x v="0"/>
    <s v="BC-11125"/>
    <s v="Becky Castell"/>
    <x v="2"/>
    <s v="United States"/>
    <x v="8"/>
    <x v="1"/>
    <n v="94109"/>
    <s v="West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x v="1"/>
    <s v="JH-15985"/>
    <s v="Joseph Holt"/>
    <x v="0"/>
    <s v="United States"/>
    <x v="4"/>
    <x v="4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x v="1"/>
    <s v="CC-12610"/>
    <s v="Corey Catlett"/>
    <x v="1"/>
    <s v="United States"/>
    <x v="38"/>
    <x v="24"/>
    <n v="43229"/>
    <s v="East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x v="1"/>
    <s v="CC-12610"/>
    <s v="Corey Catlett"/>
    <x v="1"/>
    <s v="United States"/>
    <x v="38"/>
    <x v="24"/>
    <n v="43229"/>
    <s v="East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x v="0"/>
    <s v="DB-12970"/>
    <s v="Darren Budd"/>
    <x v="1"/>
    <s v="United States"/>
    <x v="1"/>
    <x v="1"/>
    <n v="90004"/>
    <s v="West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x v="0"/>
    <s v="DB-12970"/>
    <s v="Darren Budd"/>
    <x v="1"/>
    <s v="United States"/>
    <x v="1"/>
    <x v="1"/>
    <n v="90004"/>
    <s v="West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x v="1"/>
    <s v="PP-18955"/>
    <s v="Paul Prost"/>
    <x v="2"/>
    <s v="United States"/>
    <x v="24"/>
    <x v="24"/>
    <n v="45503"/>
    <s v="East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x v="1"/>
    <s v="PP-18955"/>
    <s v="Paul Prost"/>
    <x v="2"/>
    <s v="United States"/>
    <x v="24"/>
    <x v="24"/>
    <n v="45503"/>
    <s v="East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x v="1"/>
    <s v="PP-18955"/>
    <s v="Paul Prost"/>
    <x v="2"/>
    <s v="United States"/>
    <x v="24"/>
    <x v="24"/>
    <n v="45503"/>
    <s v="East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x v="1"/>
    <s v="PP-18955"/>
    <s v="Paul Prost"/>
    <x v="2"/>
    <s v="United States"/>
    <x v="24"/>
    <x v="24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x v="1"/>
    <s v="PP-18955"/>
    <s v="Paul Prost"/>
    <x v="2"/>
    <s v="United States"/>
    <x v="24"/>
    <x v="24"/>
    <n v="45503"/>
    <s v="East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x v="1"/>
    <s v="PP-18955"/>
    <s v="Paul Prost"/>
    <x v="2"/>
    <s v="United States"/>
    <x v="24"/>
    <x v="24"/>
    <n v="45503"/>
    <s v="East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x v="1"/>
    <s v="PP-18955"/>
    <s v="Paul Prost"/>
    <x v="2"/>
    <s v="United States"/>
    <x v="24"/>
    <x v="24"/>
    <n v="45503"/>
    <s v="East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x v="1"/>
    <s v="PP-18955"/>
    <s v="Paul Prost"/>
    <x v="2"/>
    <s v="United States"/>
    <x v="24"/>
    <x v="24"/>
    <n v="45503"/>
    <s v="East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x v="1"/>
    <s v="PP-18955"/>
    <s v="Paul Prost"/>
    <x v="2"/>
    <s v="United States"/>
    <x v="24"/>
    <x v="24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x v="0"/>
    <s v="MC-17845"/>
    <s v="Michael Chen"/>
    <x v="0"/>
    <s v="United States"/>
    <x v="1"/>
    <x v="1"/>
    <n v="90008"/>
    <s v="West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x v="0"/>
    <s v="MC-17845"/>
    <s v="Michael Chen"/>
    <x v="0"/>
    <s v="United States"/>
    <x v="1"/>
    <x v="1"/>
    <n v="90008"/>
    <s v="West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x v="0"/>
    <s v="MC-17845"/>
    <s v="Michael Chen"/>
    <x v="0"/>
    <s v="United States"/>
    <x v="1"/>
    <x v="1"/>
    <n v="90008"/>
    <s v="West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x v="0"/>
    <s v="MC-17845"/>
    <s v="Michael Chen"/>
    <x v="0"/>
    <s v="United States"/>
    <x v="1"/>
    <x v="1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x v="0"/>
    <s v="VF-21715"/>
    <s v="Vicky Freymann"/>
    <x v="2"/>
    <s v="United States"/>
    <x v="1"/>
    <x v="1"/>
    <n v="90045"/>
    <s v="West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x v="0"/>
    <s v="VF-21715"/>
    <s v="Vicky Freymann"/>
    <x v="2"/>
    <s v="United States"/>
    <x v="1"/>
    <x v="1"/>
    <n v="90045"/>
    <s v="West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x v="1"/>
    <s v="MC-17275"/>
    <s v="Marc Crier"/>
    <x v="0"/>
    <s v="United States"/>
    <x v="26"/>
    <x v="18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x v="1"/>
    <s v="MC-17275"/>
    <s v="Marc Crier"/>
    <x v="0"/>
    <s v="United States"/>
    <x v="26"/>
    <x v="18"/>
    <n v="38109"/>
    <s v="South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x v="0"/>
    <s v="DB-13210"/>
    <s v="Dean Braden"/>
    <x v="0"/>
    <s v="United States"/>
    <x v="66"/>
    <x v="12"/>
    <n v="48234"/>
    <s v="Central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x v="0"/>
    <s v="DB-13210"/>
    <s v="Dean Braden"/>
    <x v="0"/>
    <s v="United States"/>
    <x v="66"/>
    <x v="12"/>
    <n v="48234"/>
    <s v="Central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x v="0"/>
    <s v="DB-13210"/>
    <s v="Dean Braden"/>
    <x v="0"/>
    <s v="United States"/>
    <x v="66"/>
    <x v="12"/>
    <n v="48234"/>
    <s v="Central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x v="0"/>
    <s v="DB-13210"/>
    <s v="Dean Braden"/>
    <x v="0"/>
    <s v="United States"/>
    <x v="66"/>
    <x v="12"/>
    <n v="48234"/>
    <s v="Central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x v="1"/>
    <s v="AJ-10945"/>
    <s v="Ashley Jarboe"/>
    <x v="0"/>
    <s v="United States"/>
    <x v="104"/>
    <x v="14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x v="1"/>
    <s v="CP-12340"/>
    <s v="Christine Phan"/>
    <x v="1"/>
    <s v="United States"/>
    <x v="108"/>
    <x v="2"/>
    <n v="32216"/>
    <s v="South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x v="1"/>
    <s v="DB-13555"/>
    <s v="Dorothy Badders"/>
    <x v="1"/>
    <s v="United States"/>
    <x v="65"/>
    <x v="24"/>
    <n v="43017"/>
    <s v="East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x v="1"/>
    <s v="EB-13750"/>
    <s v="Edward Becker"/>
    <x v="1"/>
    <s v="United States"/>
    <x v="369"/>
    <x v="2"/>
    <n v="33317"/>
    <s v="South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x v="1"/>
    <s v="EB-13750"/>
    <s v="Edward Becker"/>
    <x v="1"/>
    <s v="United States"/>
    <x v="369"/>
    <x v="2"/>
    <n v="33317"/>
    <s v="South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x v="1"/>
    <s v="EB-13750"/>
    <s v="Edward Becker"/>
    <x v="1"/>
    <s v="United States"/>
    <x v="369"/>
    <x v="2"/>
    <n v="33317"/>
    <s v="South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x v="1"/>
    <s v="JP-15460"/>
    <s v="Jennifer Patt"/>
    <x v="1"/>
    <s v="United States"/>
    <x v="220"/>
    <x v="16"/>
    <n v="85301"/>
    <s v="West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x v="0"/>
    <s v="SC-20050"/>
    <s v="Sample Company A"/>
    <x v="2"/>
    <s v="United States"/>
    <x v="25"/>
    <x v="12"/>
    <n v="49201"/>
    <s v="Central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x v="1"/>
    <s v="FM-14290"/>
    <s v="Frank Merwin"/>
    <x v="2"/>
    <s v="United States"/>
    <x v="94"/>
    <x v="31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x v="1"/>
    <s v="FM-14290"/>
    <s v="Frank Merwin"/>
    <x v="2"/>
    <s v="United States"/>
    <x v="94"/>
    <x v="31"/>
    <n v="2169"/>
    <s v="East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x v="1"/>
    <s v="TB-21250"/>
    <s v="Tim Brockman"/>
    <x v="0"/>
    <s v="United States"/>
    <x v="127"/>
    <x v="21"/>
    <n v="97301"/>
    <s v="West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x v="1"/>
    <s v="TB-21250"/>
    <s v="Tim Brockman"/>
    <x v="0"/>
    <s v="United States"/>
    <x v="127"/>
    <x v="21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x v="1"/>
    <s v="TB-21250"/>
    <s v="Tim Brockman"/>
    <x v="0"/>
    <s v="United States"/>
    <x v="127"/>
    <x v="21"/>
    <n v="97301"/>
    <s v="West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x v="1"/>
    <s v="TB-21250"/>
    <s v="Tim Brockman"/>
    <x v="0"/>
    <s v="United States"/>
    <x v="127"/>
    <x v="21"/>
    <n v="97301"/>
    <s v="West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x v="1"/>
    <s v="TB-21250"/>
    <s v="Tim Brockman"/>
    <x v="0"/>
    <s v="United States"/>
    <x v="127"/>
    <x v="21"/>
    <n v="97301"/>
    <s v="West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x v="1"/>
    <s v="TB-21250"/>
    <s v="Tim Brockman"/>
    <x v="0"/>
    <s v="United States"/>
    <x v="127"/>
    <x v="21"/>
    <n v="97301"/>
    <s v="West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x v="1"/>
    <s v="TB-21250"/>
    <s v="Tim Brockman"/>
    <x v="0"/>
    <s v="United States"/>
    <x v="127"/>
    <x v="21"/>
    <n v="97301"/>
    <s v="West"/>
    <s v="OFF-PA-10001569"/>
    <x v="1"/>
    <x v="10"/>
    <s v="Xerox 232"/>
    <n v="10.368"/>
    <n v="2"/>
    <n v="0.2"/>
    <n v="3.6288"/>
  </r>
  <r>
    <n v="3672"/>
    <s v="CA-2014-129364"/>
    <x v="589"/>
    <d v="2014-12-13T00:00:00"/>
    <x v="1"/>
    <s v="TB-21250"/>
    <s v="Tim Brockman"/>
    <x v="0"/>
    <s v="United States"/>
    <x v="127"/>
    <x v="21"/>
    <n v="97301"/>
    <s v="West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x v="1"/>
    <s v="EH-14125"/>
    <s v="Eugene Hildebrand"/>
    <x v="2"/>
    <s v="United States"/>
    <x v="21"/>
    <x v="24"/>
    <n v="45373"/>
    <s v="East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x v="1"/>
    <s v="EH-14125"/>
    <s v="Eugene Hildebrand"/>
    <x v="2"/>
    <s v="United States"/>
    <x v="21"/>
    <x v="24"/>
    <n v="45373"/>
    <s v="East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x v="1"/>
    <s v="ML-17410"/>
    <s v="Maris LaWare"/>
    <x v="0"/>
    <s v="United States"/>
    <x v="10"/>
    <x v="9"/>
    <n v="19143"/>
    <s v="East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x v="1"/>
    <s v="ML-17410"/>
    <s v="Maris LaWare"/>
    <x v="0"/>
    <s v="United States"/>
    <x v="10"/>
    <x v="9"/>
    <n v="19143"/>
    <s v="East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x v="1"/>
    <s v="MH-17620"/>
    <s v="Matt Hagelstein"/>
    <x v="1"/>
    <s v="United States"/>
    <x v="70"/>
    <x v="1"/>
    <n v="92105"/>
    <s v="West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x v="1"/>
    <s v="BT-11680"/>
    <s v="Brian Thompson"/>
    <x v="0"/>
    <s v="United States"/>
    <x v="183"/>
    <x v="39"/>
    <n v="20735"/>
    <s v="East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x v="1"/>
    <s v="BT-11680"/>
    <s v="Brian Thompson"/>
    <x v="0"/>
    <s v="United States"/>
    <x v="183"/>
    <x v="39"/>
    <n v="20735"/>
    <s v="East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x v="1"/>
    <s v="BT-11680"/>
    <s v="Brian Thompson"/>
    <x v="0"/>
    <s v="United States"/>
    <x v="183"/>
    <x v="39"/>
    <n v="20735"/>
    <s v="East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x v="1"/>
    <s v="BT-11680"/>
    <s v="Brian Thompson"/>
    <x v="0"/>
    <s v="United States"/>
    <x v="183"/>
    <x v="39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x v="1"/>
    <s v="BT-11680"/>
    <s v="Brian Thompson"/>
    <x v="0"/>
    <s v="United States"/>
    <x v="183"/>
    <x v="39"/>
    <n v="20735"/>
    <s v="East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x v="1"/>
    <s v="BT-11680"/>
    <s v="Brian Thompson"/>
    <x v="0"/>
    <s v="United States"/>
    <x v="183"/>
    <x v="39"/>
    <n v="20735"/>
    <s v="East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x v="1"/>
    <s v="BT-11680"/>
    <s v="Brian Thompson"/>
    <x v="0"/>
    <s v="United States"/>
    <x v="183"/>
    <x v="39"/>
    <n v="20735"/>
    <s v="East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x v="1"/>
    <s v="BT-11680"/>
    <s v="Brian Thompson"/>
    <x v="0"/>
    <s v="United States"/>
    <x v="183"/>
    <x v="39"/>
    <n v="20735"/>
    <s v="East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x v="1"/>
    <s v="BT-11680"/>
    <s v="Brian Thompson"/>
    <x v="0"/>
    <s v="United States"/>
    <x v="183"/>
    <x v="39"/>
    <n v="20735"/>
    <s v="East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x v="1"/>
    <s v="JC-15340"/>
    <s v="Jasper Cacioppo"/>
    <x v="0"/>
    <s v="United States"/>
    <x v="169"/>
    <x v="1"/>
    <n v="92503"/>
    <s v="West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x v="1"/>
    <s v="DB-13210"/>
    <s v="Dean Braden"/>
    <x v="0"/>
    <s v="United States"/>
    <x v="370"/>
    <x v="2"/>
    <n v="34952"/>
    <s v="South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x v="0"/>
    <s v="DO-13435"/>
    <s v="Denny Ordway"/>
    <x v="0"/>
    <s v="United States"/>
    <x v="123"/>
    <x v="16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x v="0"/>
    <s v="DO-13435"/>
    <s v="Denny Ordway"/>
    <x v="0"/>
    <s v="United States"/>
    <x v="123"/>
    <x v="16"/>
    <n v="85204"/>
    <s v="West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x v="0"/>
    <s v="FA-14230"/>
    <s v="Frank Atkinson"/>
    <x v="1"/>
    <s v="United States"/>
    <x v="60"/>
    <x v="22"/>
    <n v="80219"/>
    <s v="West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x v="0"/>
    <s v="FA-14230"/>
    <s v="Frank Atkinson"/>
    <x v="1"/>
    <s v="United States"/>
    <x v="60"/>
    <x v="22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x v="0"/>
    <s v="FA-14230"/>
    <s v="Frank Atkinson"/>
    <x v="1"/>
    <s v="United States"/>
    <x v="60"/>
    <x v="22"/>
    <n v="80219"/>
    <s v="West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x v="0"/>
    <s v="FA-14230"/>
    <s v="Frank Atkinson"/>
    <x v="1"/>
    <s v="United States"/>
    <x v="60"/>
    <x v="22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x v="1"/>
    <s v="QJ-19255"/>
    <s v="Quincy Jones"/>
    <x v="1"/>
    <s v="United States"/>
    <x v="24"/>
    <x v="17"/>
    <n v="22153"/>
    <s v="South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x v="1"/>
    <s v="QJ-19255"/>
    <s v="Quincy Jones"/>
    <x v="1"/>
    <s v="United States"/>
    <x v="24"/>
    <x v="17"/>
    <n v="22153"/>
    <s v="South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x v="1"/>
    <s v="QJ-19255"/>
    <s v="Quincy Jones"/>
    <x v="1"/>
    <s v="United States"/>
    <x v="24"/>
    <x v="17"/>
    <n v="22153"/>
    <s v="South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x v="0"/>
    <s v="TC-21475"/>
    <s v="Tony Chapman"/>
    <x v="2"/>
    <s v="United States"/>
    <x v="4"/>
    <x v="4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x v="1"/>
    <s v="ON-18715"/>
    <s v="Odella Nelson"/>
    <x v="1"/>
    <s v="United States"/>
    <x v="228"/>
    <x v="16"/>
    <n v="85281"/>
    <s v="West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x v="0"/>
    <s v="AD-10180"/>
    <s v="Alan Dominguez"/>
    <x v="2"/>
    <s v="United States"/>
    <x v="181"/>
    <x v="15"/>
    <n v="10701"/>
    <s v="East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x v="1"/>
    <s v="AC-10615"/>
    <s v="Ann Chong"/>
    <x v="1"/>
    <s v="United States"/>
    <x v="30"/>
    <x v="15"/>
    <n v="14609"/>
    <s v="East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x v="0"/>
    <s v="MF-17665"/>
    <s v="Maureen Fritzler"/>
    <x v="1"/>
    <s v="United States"/>
    <x v="167"/>
    <x v="24"/>
    <n v="43615"/>
    <s v="East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x v="1"/>
    <s v="DH-13075"/>
    <s v="Dave Hallsten"/>
    <x v="1"/>
    <s v="United States"/>
    <x v="27"/>
    <x v="19"/>
    <n v="35601"/>
    <s v="South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x v="1"/>
    <s v="DH-13075"/>
    <s v="Dave Hallsten"/>
    <x v="1"/>
    <s v="United States"/>
    <x v="27"/>
    <x v="19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x v="1"/>
    <s v="DH-13075"/>
    <s v="Dave Hallsten"/>
    <x v="1"/>
    <s v="United States"/>
    <x v="27"/>
    <x v="19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x v="1"/>
    <s v="DH-13075"/>
    <s v="Dave Hallsten"/>
    <x v="1"/>
    <s v="United States"/>
    <x v="27"/>
    <x v="19"/>
    <n v="35601"/>
    <s v="South"/>
    <s v="OFF-PA-10003363"/>
    <x v="1"/>
    <x v="10"/>
    <s v="Xerox 204"/>
    <n v="32.4"/>
    <n v="5"/>
    <n v="0"/>
    <n v="15.552"/>
  </r>
  <r>
    <n v="3707"/>
    <s v="CA-2017-160087"/>
    <x v="257"/>
    <d v="2017-03-22T00:00:00"/>
    <x v="1"/>
    <s v="EN-13780"/>
    <s v="Edward Nazzal"/>
    <x v="0"/>
    <s v="United States"/>
    <x v="61"/>
    <x v="5"/>
    <n v="75220"/>
    <s v="Central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x v="1"/>
    <s v="SS-20140"/>
    <s v="Saphhira Shifley"/>
    <x v="1"/>
    <s v="United States"/>
    <x v="279"/>
    <x v="5"/>
    <n v="75150"/>
    <s v="Central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x v="1"/>
    <s v="SS-20140"/>
    <s v="Saphhira Shifley"/>
    <x v="1"/>
    <s v="United States"/>
    <x v="279"/>
    <x v="5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x v="1"/>
    <s v="SS-20140"/>
    <s v="Saphhira Shifley"/>
    <x v="1"/>
    <s v="United States"/>
    <x v="279"/>
    <x v="5"/>
    <n v="75150"/>
    <s v="Central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x v="2"/>
    <s v="RS-19765"/>
    <s v="Roland Schwarz"/>
    <x v="1"/>
    <s v="United States"/>
    <x v="1"/>
    <x v="1"/>
    <n v="90045"/>
    <s v="West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x v="2"/>
    <s v="RS-19765"/>
    <s v="Roland Schwarz"/>
    <x v="1"/>
    <s v="United States"/>
    <x v="1"/>
    <x v="1"/>
    <n v="90045"/>
    <s v="West"/>
    <s v="OFF-PA-10000675"/>
    <x v="1"/>
    <x v="10"/>
    <s v="Xerox 1919"/>
    <n v="204.95"/>
    <n v="5"/>
    <n v="0"/>
    <n v="100.4255"/>
  </r>
  <r>
    <n v="3713"/>
    <s v="CA-2017-166198"/>
    <x v="81"/>
    <d v="2017-04-24T00:00:00"/>
    <x v="2"/>
    <s v="JW-15955"/>
    <s v="Joni Wasserman"/>
    <x v="0"/>
    <s v="United States"/>
    <x v="4"/>
    <x v="4"/>
    <n v="98103"/>
    <s v="West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x v="2"/>
    <s v="JW-15955"/>
    <s v="Joni Wasserman"/>
    <x v="0"/>
    <s v="United States"/>
    <x v="4"/>
    <x v="4"/>
    <n v="98103"/>
    <s v="West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x v="0"/>
    <s v="JK-15625"/>
    <s v="Jim Karlsson"/>
    <x v="0"/>
    <s v="United States"/>
    <x v="175"/>
    <x v="4"/>
    <n v="98502"/>
    <s v="West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x v="0"/>
    <s v="JK-15625"/>
    <s v="Jim Karlsson"/>
    <x v="0"/>
    <s v="United States"/>
    <x v="175"/>
    <x v="4"/>
    <n v="98502"/>
    <s v="West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x v="1"/>
    <s v="JO-15550"/>
    <s v="Jesus Ocampo"/>
    <x v="2"/>
    <s v="United States"/>
    <x v="155"/>
    <x v="8"/>
    <n v="68104"/>
    <s v="Central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x v="1"/>
    <s v="TP-21130"/>
    <s v="Theone Pippenger"/>
    <x v="0"/>
    <s v="United States"/>
    <x v="38"/>
    <x v="32"/>
    <n v="31907"/>
    <s v="South"/>
    <s v="OFF-SU-10003002"/>
    <x v="1"/>
    <x v="14"/>
    <s v="Letter Slitter"/>
    <n v="5.04"/>
    <n v="2"/>
    <n v="0"/>
    <n v="0.1512"/>
  </r>
  <r>
    <n v="3719"/>
    <s v="CA-2016-142370"/>
    <x v="251"/>
    <d v="2016-09-23T00:00:00"/>
    <x v="1"/>
    <s v="TP-21130"/>
    <s v="Theone Pippenger"/>
    <x v="0"/>
    <s v="United States"/>
    <x v="38"/>
    <x v="32"/>
    <n v="31907"/>
    <s v="South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x v="1"/>
    <s v="BS-11590"/>
    <s v="Brendan Sweed"/>
    <x v="1"/>
    <s v="United States"/>
    <x v="38"/>
    <x v="14"/>
    <n v="47201"/>
    <s v="Central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x v="1"/>
    <s v="AB-10255"/>
    <s v="Alejandro Ballentine"/>
    <x v="2"/>
    <s v="United States"/>
    <x v="25"/>
    <x v="35"/>
    <n v="39212"/>
    <s v="South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x v="1"/>
    <s v="AB-10255"/>
    <s v="Alejandro Ballentine"/>
    <x v="2"/>
    <s v="United States"/>
    <x v="25"/>
    <x v="35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x v="1"/>
    <s v="FO-14305"/>
    <s v="Frank Olsen"/>
    <x v="0"/>
    <s v="United States"/>
    <x v="12"/>
    <x v="5"/>
    <n v="77070"/>
    <s v="Central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x v="1"/>
    <s v="MF-17665"/>
    <s v="Maureen Fritzler"/>
    <x v="1"/>
    <s v="United States"/>
    <x v="42"/>
    <x v="16"/>
    <n v="85023"/>
    <s v="West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x v="2"/>
    <s v="SA-20830"/>
    <s v="Sue Ann Reed"/>
    <x v="0"/>
    <s v="United States"/>
    <x v="22"/>
    <x v="10"/>
    <n v="60653"/>
    <s v="Central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x v="1"/>
    <s v="SH-19975"/>
    <s v="Sally Hughsby"/>
    <x v="1"/>
    <s v="United States"/>
    <x v="60"/>
    <x v="22"/>
    <n v="80219"/>
    <s v="West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x v="1"/>
    <s v="JL-15235"/>
    <s v="Janet Lee"/>
    <x v="0"/>
    <s v="United States"/>
    <x v="46"/>
    <x v="13"/>
    <n v="19711"/>
    <s v="East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x v="1"/>
    <s v="JL-15235"/>
    <s v="Janet Lee"/>
    <x v="0"/>
    <s v="United States"/>
    <x v="46"/>
    <x v="13"/>
    <n v="19711"/>
    <s v="East"/>
    <s v="OFF-AR-10000122"/>
    <x v="1"/>
    <x v="6"/>
    <s v="Newell 314"/>
    <n v="11.16"/>
    <n v="2"/>
    <n v="0"/>
    <n v="2.79"/>
  </r>
  <r>
    <n v="3729"/>
    <s v="CA-2016-165169"/>
    <x v="410"/>
    <d v="2016-06-11T00:00:00"/>
    <x v="1"/>
    <s v="JL-15235"/>
    <s v="Janet Lee"/>
    <x v="0"/>
    <s v="United States"/>
    <x v="46"/>
    <x v="13"/>
    <n v="19711"/>
    <s v="East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x v="1"/>
    <s v="KH-16630"/>
    <s v="Ken Heidel"/>
    <x v="1"/>
    <s v="United States"/>
    <x v="183"/>
    <x v="39"/>
    <n v="20735"/>
    <s v="East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x v="1"/>
    <s v="KH-16630"/>
    <s v="Ken Heidel"/>
    <x v="1"/>
    <s v="United States"/>
    <x v="183"/>
    <x v="39"/>
    <n v="20735"/>
    <s v="East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x v="1"/>
    <s v="KH-16630"/>
    <s v="Ken Heidel"/>
    <x v="1"/>
    <s v="United States"/>
    <x v="183"/>
    <x v="39"/>
    <n v="20735"/>
    <s v="East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x v="1"/>
    <s v="KH-16630"/>
    <s v="Ken Heidel"/>
    <x v="1"/>
    <s v="United States"/>
    <x v="183"/>
    <x v="39"/>
    <n v="20735"/>
    <s v="East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x v="1"/>
    <s v="KH-16630"/>
    <s v="Ken Heidel"/>
    <x v="1"/>
    <s v="United States"/>
    <x v="183"/>
    <x v="39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x v="0"/>
    <s v="RM-19750"/>
    <s v="Roland Murray"/>
    <x v="0"/>
    <s v="United States"/>
    <x v="20"/>
    <x v="15"/>
    <n v="10011"/>
    <s v="East"/>
    <s v="OFF-PA-10002254"/>
    <x v="1"/>
    <x v="10"/>
    <s v="Xerox 1883"/>
    <n v="26.38"/>
    <n v="1"/>
    <n v="0"/>
    <n v="12.1348"/>
  </r>
  <r>
    <n v="3736"/>
    <s v="CA-2017-168193"/>
    <x v="904"/>
    <d v="2017-03-11T00:00:00"/>
    <x v="0"/>
    <s v="RM-19750"/>
    <s v="Roland Murray"/>
    <x v="0"/>
    <s v="United States"/>
    <x v="20"/>
    <x v="15"/>
    <n v="10011"/>
    <s v="East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x v="3"/>
    <s v="VM-21835"/>
    <s v="Vivian Mathis"/>
    <x v="0"/>
    <s v="United States"/>
    <x v="46"/>
    <x v="13"/>
    <n v="19711"/>
    <s v="East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x v="3"/>
    <s v="VM-21835"/>
    <s v="Vivian Mathis"/>
    <x v="0"/>
    <s v="United States"/>
    <x v="46"/>
    <x v="13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x v="1"/>
    <s v="LH-17155"/>
    <s v="Logan Haushalter"/>
    <x v="0"/>
    <s v="United States"/>
    <x v="25"/>
    <x v="12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x v="1"/>
    <s v="LH-17155"/>
    <s v="Logan Haushalter"/>
    <x v="0"/>
    <s v="United States"/>
    <x v="25"/>
    <x v="12"/>
    <n v="49201"/>
    <s v="Central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x v="1"/>
    <s v="LH-17155"/>
    <s v="Logan Haushalter"/>
    <x v="0"/>
    <s v="United States"/>
    <x v="25"/>
    <x v="12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x v="1"/>
    <s v="WB-21850"/>
    <s v="William Brown"/>
    <x v="0"/>
    <s v="United States"/>
    <x v="20"/>
    <x v="15"/>
    <n v="10011"/>
    <s v="East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x v="1"/>
    <s v="WB-21850"/>
    <s v="William Brown"/>
    <x v="0"/>
    <s v="United States"/>
    <x v="20"/>
    <x v="15"/>
    <n v="10011"/>
    <s v="East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x v="1"/>
    <s v="WB-21850"/>
    <s v="William Brown"/>
    <x v="0"/>
    <s v="United States"/>
    <x v="20"/>
    <x v="15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x v="3"/>
    <s v="AP-10915"/>
    <s v="Arthur Prichep"/>
    <x v="0"/>
    <s v="United States"/>
    <x v="371"/>
    <x v="20"/>
    <n v="29730"/>
    <s v="South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x v="0"/>
    <s v="RA-19915"/>
    <s v="Russell Applegate"/>
    <x v="0"/>
    <s v="United States"/>
    <x v="38"/>
    <x v="32"/>
    <n v="31907"/>
    <s v="South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x v="0"/>
    <s v="RA-19915"/>
    <s v="Russell Applegate"/>
    <x v="0"/>
    <s v="United States"/>
    <x v="38"/>
    <x v="32"/>
    <n v="31907"/>
    <s v="South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x v="0"/>
    <s v="DR-12880"/>
    <s v="Dan Reichenbach"/>
    <x v="1"/>
    <s v="United States"/>
    <x v="75"/>
    <x v="1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x v="0"/>
    <s v="DR-12880"/>
    <s v="Dan Reichenbach"/>
    <x v="1"/>
    <s v="United States"/>
    <x v="75"/>
    <x v="1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x v="0"/>
    <s v="DR-12880"/>
    <s v="Dan Reichenbach"/>
    <x v="1"/>
    <s v="United States"/>
    <x v="75"/>
    <x v="1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x v="0"/>
    <s v="DR-12880"/>
    <s v="Dan Reichenbach"/>
    <x v="1"/>
    <s v="United States"/>
    <x v="75"/>
    <x v="1"/>
    <n v="90301"/>
    <s v="West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x v="0"/>
    <s v="DR-12880"/>
    <s v="Dan Reichenbach"/>
    <x v="1"/>
    <s v="United States"/>
    <x v="75"/>
    <x v="1"/>
    <n v="90301"/>
    <s v="West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x v="0"/>
    <s v="DR-12880"/>
    <s v="Dan Reichenbach"/>
    <x v="1"/>
    <s v="United States"/>
    <x v="75"/>
    <x v="1"/>
    <n v="90301"/>
    <s v="West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x v="0"/>
    <s v="DR-12880"/>
    <s v="Dan Reichenbach"/>
    <x v="1"/>
    <s v="United States"/>
    <x v="75"/>
    <x v="1"/>
    <n v="90301"/>
    <s v="West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x v="0"/>
    <s v="DR-12880"/>
    <s v="Dan Reichenbach"/>
    <x v="1"/>
    <s v="United States"/>
    <x v="75"/>
    <x v="1"/>
    <n v="90301"/>
    <s v="West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x v="2"/>
    <s v="JG-15310"/>
    <s v="Jason Gross"/>
    <x v="1"/>
    <s v="United States"/>
    <x v="372"/>
    <x v="5"/>
    <n v="79762"/>
    <s v="Central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x v="2"/>
    <s v="JG-15310"/>
    <s v="Jason Gross"/>
    <x v="1"/>
    <s v="United States"/>
    <x v="372"/>
    <x v="5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x v="1"/>
    <s v="LC-16870"/>
    <s v="Lena Cacioppo"/>
    <x v="0"/>
    <s v="United States"/>
    <x v="46"/>
    <x v="24"/>
    <n v="43055"/>
    <s v="East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x v="1"/>
    <s v="GB-14530"/>
    <s v="George Bell"/>
    <x v="1"/>
    <s v="United States"/>
    <x v="1"/>
    <x v="1"/>
    <n v="90049"/>
    <s v="West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x v="1"/>
    <s v="GB-14530"/>
    <s v="George Bell"/>
    <x v="1"/>
    <s v="United States"/>
    <x v="1"/>
    <x v="1"/>
    <n v="90049"/>
    <s v="West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x v="1"/>
    <s v="GB-14530"/>
    <s v="George Bell"/>
    <x v="1"/>
    <s v="United States"/>
    <x v="1"/>
    <x v="1"/>
    <n v="90049"/>
    <s v="West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x v="1"/>
    <s v="CK-12205"/>
    <s v="Chloris Kastensmidt"/>
    <x v="0"/>
    <s v="United States"/>
    <x v="231"/>
    <x v="31"/>
    <n v="2149"/>
    <s v="East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x v="0"/>
    <s v="TS-21160"/>
    <s v="Theresa Swint"/>
    <x v="1"/>
    <s v="United States"/>
    <x v="373"/>
    <x v="6"/>
    <n v="53214"/>
    <s v="Central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x v="0"/>
    <s v="TS-21160"/>
    <s v="Theresa Swint"/>
    <x v="1"/>
    <s v="United States"/>
    <x v="373"/>
    <x v="6"/>
    <n v="53214"/>
    <s v="Central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x v="1"/>
    <s v="MH-18025"/>
    <s v="Michelle Huthwaite"/>
    <x v="0"/>
    <s v="United States"/>
    <x v="22"/>
    <x v="10"/>
    <n v="60623"/>
    <s v="Central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x v="1"/>
    <s v="DM-12955"/>
    <s v="Dario Medina"/>
    <x v="1"/>
    <s v="United States"/>
    <x v="12"/>
    <x v="5"/>
    <n v="77036"/>
    <s v="Central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x v="1"/>
    <s v="DM-12955"/>
    <s v="Dario Medina"/>
    <x v="1"/>
    <s v="United States"/>
    <x v="12"/>
    <x v="5"/>
    <n v="77036"/>
    <s v="Central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x v="0"/>
    <s v="JJ-15760"/>
    <s v="Joel Jenkins"/>
    <x v="2"/>
    <s v="United States"/>
    <x v="12"/>
    <x v="5"/>
    <n v="77036"/>
    <s v="Central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x v="0"/>
    <s v="KB-16585"/>
    <s v="Ken Black"/>
    <x v="1"/>
    <s v="United States"/>
    <x v="146"/>
    <x v="2"/>
    <n v="33012"/>
    <s v="South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x v="0"/>
    <s v="KB-16585"/>
    <s v="Ken Black"/>
    <x v="1"/>
    <s v="United States"/>
    <x v="146"/>
    <x v="2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x v="1"/>
    <s v="CM-12160"/>
    <s v="Charles McCrossin"/>
    <x v="0"/>
    <s v="United States"/>
    <x v="8"/>
    <x v="1"/>
    <n v="94122"/>
    <s v="West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x v="1"/>
    <s v="FM-14215"/>
    <s v="Filia McAdams"/>
    <x v="1"/>
    <s v="United States"/>
    <x v="10"/>
    <x v="9"/>
    <n v="19140"/>
    <s v="East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x v="0"/>
    <s v="RF-19735"/>
    <s v="Roland Fjeld"/>
    <x v="0"/>
    <s v="United States"/>
    <x v="29"/>
    <x v="20"/>
    <n v="29203"/>
    <s v="South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x v="0"/>
    <s v="JK-15370"/>
    <s v="Jay Kimmel"/>
    <x v="0"/>
    <s v="United States"/>
    <x v="100"/>
    <x v="2"/>
    <n v="33180"/>
    <s v="South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x v="0"/>
    <s v="JK-15370"/>
    <s v="Jay Kimmel"/>
    <x v="0"/>
    <s v="United States"/>
    <x v="100"/>
    <x v="2"/>
    <n v="33180"/>
    <s v="South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x v="0"/>
    <s v="JK-15370"/>
    <s v="Jay Kimmel"/>
    <x v="0"/>
    <s v="United States"/>
    <x v="100"/>
    <x v="2"/>
    <n v="33180"/>
    <s v="South"/>
    <s v="OFF-PA-10000029"/>
    <x v="1"/>
    <x v="10"/>
    <s v="Xerox 224"/>
    <n v="10.368"/>
    <n v="2"/>
    <n v="0.2"/>
    <n v="3.6288"/>
  </r>
  <r>
    <n v="3777"/>
    <s v="US-2014-102715"/>
    <x v="909"/>
    <d v="2014-04-13T00:00:00"/>
    <x v="0"/>
    <s v="JK-15370"/>
    <s v="Jay Kimmel"/>
    <x v="0"/>
    <s v="United States"/>
    <x v="100"/>
    <x v="2"/>
    <n v="33180"/>
    <s v="South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x v="1"/>
    <s v="JB-16045"/>
    <s v="Julia Barnett"/>
    <x v="2"/>
    <s v="United States"/>
    <x v="374"/>
    <x v="1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x v="0"/>
    <s v="PN-18775"/>
    <s v="Parhena Norris"/>
    <x v="2"/>
    <s v="United States"/>
    <x v="100"/>
    <x v="2"/>
    <n v="33180"/>
    <s v="South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x v="1"/>
    <s v="LF-17185"/>
    <s v="Luke Foster"/>
    <x v="0"/>
    <s v="United States"/>
    <x v="20"/>
    <x v="15"/>
    <n v="10035"/>
    <s v="East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x v="1"/>
    <s v="RH-19510"/>
    <s v="Rick Huthwaite"/>
    <x v="2"/>
    <s v="United States"/>
    <x v="375"/>
    <x v="41"/>
    <n v="66502"/>
    <s v="Central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x v="0"/>
    <s v="MC-17575"/>
    <s v="Matt Collins"/>
    <x v="0"/>
    <s v="United States"/>
    <x v="10"/>
    <x v="9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x v="0"/>
    <s v="MN-17935"/>
    <s v="Michael Nguyen"/>
    <x v="0"/>
    <s v="United States"/>
    <x v="26"/>
    <x v="18"/>
    <n v="38109"/>
    <s v="South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x v="0"/>
    <s v="MN-17935"/>
    <s v="Michael Nguyen"/>
    <x v="0"/>
    <s v="United States"/>
    <x v="26"/>
    <x v="18"/>
    <n v="38109"/>
    <s v="South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x v="1"/>
    <s v="EH-14125"/>
    <s v="Eugene Hildebrand"/>
    <x v="2"/>
    <s v="United States"/>
    <x v="2"/>
    <x v="2"/>
    <n v="33311"/>
    <s v="South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x v="1"/>
    <s v="TC-21535"/>
    <s v="Tracy Collins"/>
    <x v="2"/>
    <s v="United States"/>
    <x v="38"/>
    <x v="24"/>
    <n v="43229"/>
    <s v="East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x v="1"/>
    <s v="JD-15895"/>
    <s v="Jonathan Doherty"/>
    <x v="1"/>
    <s v="United States"/>
    <x v="1"/>
    <x v="1"/>
    <n v="90045"/>
    <s v="West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x v="1"/>
    <s v="IL-15100"/>
    <s v="Ivan Liston"/>
    <x v="0"/>
    <s v="United States"/>
    <x v="12"/>
    <x v="5"/>
    <n v="77041"/>
    <s v="Central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x v="1"/>
    <s v="IL-15100"/>
    <s v="Ivan Liston"/>
    <x v="0"/>
    <s v="United States"/>
    <x v="12"/>
    <x v="5"/>
    <n v="77041"/>
    <s v="Central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x v="1"/>
    <s v="SW-20350"/>
    <s v="Sean Wendt"/>
    <x v="2"/>
    <s v="United States"/>
    <x v="155"/>
    <x v="8"/>
    <n v="68104"/>
    <s v="Central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x v="1"/>
    <s v="DP-13390"/>
    <s v="Dennis Pardue"/>
    <x v="2"/>
    <s v="United States"/>
    <x v="1"/>
    <x v="1"/>
    <n v="90004"/>
    <s v="West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x v="2"/>
    <s v="BT-11395"/>
    <s v="Bill Tyler"/>
    <x v="1"/>
    <s v="United States"/>
    <x v="376"/>
    <x v="9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x v="2"/>
    <s v="BT-11395"/>
    <s v="Bill Tyler"/>
    <x v="1"/>
    <s v="United States"/>
    <x v="376"/>
    <x v="9"/>
    <n v="16602"/>
    <s v="East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x v="1"/>
    <s v="JE-15475"/>
    <s v="Jeremy Ellison"/>
    <x v="0"/>
    <s v="United States"/>
    <x v="20"/>
    <x v="15"/>
    <n v="10024"/>
    <s v="East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x v="1"/>
    <s v="EJ-13720"/>
    <s v="Ed Jacobs"/>
    <x v="0"/>
    <s v="United States"/>
    <x v="70"/>
    <x v="1"/>
    <n v="92037"/>
    <s v="West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x v="1"/>
    <s v="EJ-13720"/>
    <s v="Ed Jacobs"/>
    <x v="0"/>
    <s v="United States"/>
    <x v="70"/>
    <x v="1"/>
    <n v="92037"/>
    <s v="West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x v="1"/>
    <s v="EJ-13720"/>
    <s v="Ed Jacobs"/>
    <x v="0"/>
    <s v="United States"/>
    <x v="70"/>
    <x v="1"/>
    <n v="92037"/>
    <s v="West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x v="2"/>
    <s v="BE-11410"/>
    <s v="Bobby Elias"/>
    <x v="0"/>
    <s v="United States"/>
    <x v="100"/>
    <x v="2"/>
    <n v="33178"/>
    <s v="South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x v="2"/>
    <s v="KL-16555"/>
    <s v="Kelly Lampkin"/>
    <x v="1"/>
    <s v="United States"/>
    <x v="247"/>
    <x v="3"/>
    <n v="27405"/>
    <s v="South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x v="2"/>
    <s v="KL-16555"/>
    <s v="Kelly Lampkin"/>
    <x v="1"/>
    <s v="United States"/>
    <x v="247"/>
    <x v="3"/>
    <n v="27405"/>
    <s v="South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x v="1"/>
    <s v="NC-18415"/>
    <s v="Nathan Cano"/>
    <x v="0"/>
    <s v="United States"/>
    <x v="108"/>
    <x v="3"/>
    <n v="28540"/>
    <s v="South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x v="1"/>
    <s v="NC-18415"/>
    <s v="Nathan Cano"/>
    <x v="0"/>
    <s v="United States"/>
    <x v="108"/>
    <x v="3"/>
    <n v="28540"/>
    <s v="South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x v="1"/>
    <s v="NC-18415"/>
    <s v="Nathan Cano"/>
    <x v="0"/>
    <s v="United States"/>
    <x v="108"/>
    <x v="3"/>
    <n v="28540"/>
    <s v="South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x v="1"/>
    <s v="NC-18415"/>
    <s v="Nathan Cano"/>
    <x v="0"/>
    <s v="United States"/>
    <x v="108"/>
    <x v="3"/>
    <n v="28540"/>
    <s v="South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x v="1"/>
    <s v="NC-18415"/>
    <s v="Nathan Cano"/>
    <x v="0"/>
    <s v="United States"/>
    <x v="108"/>
    <x v="3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x v="1"/>
    <s v="NC-18415"/>
    <s v="Nathan Cano"/>
    <x v="0"/>
    <s v="United States"/>
    <x v="108"/>
    <x v="3"/>
    <n v="28540"/>
    <s v="South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x v="1"/>
    <s v="AH-10690"/>
    <s v="Anna Häberlin"/>
    <x v="1"/>
    <s v="United States"/>
    <x v="369"/>
    <x v="2"/>
    <n v="33317"/>
    <s v="South"/>
    <s v="OFF-AR-10001246"/>
    <x v="1"/>
    <x v="6"/>
    <s v="Newell 317"/>
    <n v="11.76"/>
    <n v="5"/>
    <n v="0.2"/>
    <n v="1.323"/>
  </r>
  <r>
    <n v="3808"/>
    <s v="CA-2015-113628"/>
    <x v="768"/>
    <d v="2015-11-19T00:00:00"/>
    <x v="1"/>
    <s v="AH-10690"/>
    <s v="Anna Häberlin"/>
    <x v="1"/>
    <s v="United States"/>
    <x v="369"/>
    <x v="2"/>
    <n v="33317"/>
    <s v="South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x v="1"/>
    <s v="AH-10690"/>
    <s v="Anna Häberlin"/>
    <x v="1"/>
    <s v="United States"/>
    <x v="369"/>
    <x v="2"/>
    <n v="33317"/>
    <s v="South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x v="1"/>
    <s v="AH-10690"/>
    <s v="Anna Häberlin"/>
    <x v="1"/>
    <s v="United States"/>
    <x v="369"/>
    <x v="2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x v="1"/>
    <s v="AH-10690"/>
    <s v="Anna Häberlin"/>
    <x v="1"/>
    <s v="United States"/>
    <x v="369"/>
    <x v="2"/>
    <n v="33317"/>
    <s v="South"/>
    <s v="TEC-PH-10000441"/>
    <x v="2"/>
    <x v="7"/>
    <s v="VTech DS6151"/>
    <n v="100.792"/>
    <n v="1"/>
    <n v="0.2"/>
    <n v="10.0792"/>
  </r>
  <r>
    <n v="3812"/>
    <s v="CA-2015-113628"/>
    <x v="768"/>
    <d v="2015-11-19T00:00:00"/>
    <x v="1"/>
    <s v="AH-10690"/>
    <s v="Anna Häberlin"/>
    <x v="1"/>
    <s v="United States"/>
    <x v="369"/>
    <x v="2"/>
    <n v="33317"/>
    <s v="South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x v="3"/>
    <s v="PK-19075"/>
    <s v="Pete Kriz"/>
    <x v="0"/>
    <s v="United States"/>
    <x v="158"/>
    <x v="6"/>
    <n v="53209"/>
    <s v="Central"/>
    <s v="OFF-LA-10003537"/>
    <x v="1"/>
    <x v="2"/>
    <s v="Avery 515"/>
    <n v="25.06"/>
    <n v="2"/>
    <n v="0"/>
    <n v="11.7782"/>
  </r>
  <r>
    <n v="3814"/>
    <s v="CA-2015-103961"/>
    <x v="599"/>
    <d v="2015-11-09T00:00:00"/>
    <x v="1"/>
    <s v="NG-18430"/>
    <s v="Nathan Gelder"/>
    <x v="0"/>
    <s v="United States"/>
    <x v="94"/>
    <x v="10"/>
    <n v="62301"/>
    <s v="Central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x v="3"/>
    <s v="ZD-21925"/>
    <s v="Zuschuss Donatelli"/>
    <x v="0"/>
    <s v="United States"/>
    <x v="108"/>
    <x v="2"/>
    <n v="32216"/>
    <s v="South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x v="3"/>
    <s v="ZD-21925"/>
    <s v="Zuschuss Donatelli"/>
    <x v="0"/>
    <s v="United States"/>
    <x v="108"/>
    <x v="2"/>
    <n v="32216"/>
    <s v="South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x v="1"/>
    <s v="NW-18400"/>
    <s v="Natalie Webber"/>
    <x v="0"/>
    <s v="United States"/>
    <x v="216"/>
    <x v="19"/>
    <n v="36608"/>
    <s v="South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x v="1"/>
    <s v="NW-18400"/>
    <s v="Natalie Webber"/>
    <x v="0"/>
    <s v="United States"/>
    <x v="216"/>
    <x v="19"/>
    <n v="36608"/>
    <s v="South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x v="1"/>
    <s v="NW-18400"/>
    <s v="Natalie Webber"/>
    <x v="0"/>
    <s v="United States"/>
    <x v="216"/>
    <x v="19"/>
    <n v="36608"/>
    <s v="South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x v="1"/>
    <s v="HG-14845"/>
    <s v="Harry Greene"/>
    <x v="0"/>
    <s v="United States"/>
    <x v="20"/>
    <x v="15"/>
    <n v="10024"/>
    <s v="East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x v="1"/>
    <s v="HG-14845"/>
    <s v="Harry Greene"/>
    <x v="0"/>
    <s v="United States"/>
    <x v="20"/>
    <x v="15"/>
    <n v="10024"/>
    <s v="East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x v="1"/>
    <s v="HG-14845"/>
    <s v="Harry Greene"/>
    <x v="0"/>
    <s v="United States"/>
    <x v="20"/>
    <x v="15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x v="1"/>
    <s v="HG-14845"/>
    <s v="Harry Greene"/>
    <x v="0"/>
    <s v="United States"/>
    <x v="20"/>
    <x v="15"/>
    <n v="10024"/>
    <s v="East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x v="1"/>
    <s v="CC-12685"/>
    <s v="Craig Carroll"/>
    <x v="0"/>
    <s v="United States"/>
    <x v="20"/>
    <x v="15"/>
    <n v="10011"/>
    <s v="East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x v="1"/>
    <s v="CC-12685"/>
    <s v="Craig Carroll"/>
    <x v="0"/>
    <s v="United States"/>
    <x v="20"/>
    <x v="15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x v="1"/>
    <s v="CC-12685"/>
    <s v="Craig Carroll"/>
    <x v="0"/>
    <s v="United States"/>
    <x v="20"/>
    <x v="15"/>
    <n v="10011"/>
    <s v="East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x v="1"/>
    <s v="JG-15805"/>
    <s v="John Grady"/>
    <x v="1"/>
    <s v="United States"/>
    <x v="61"/>
    <x v="5"/>
    <n v="75217"/>
    <s v="Central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x v="1"/>
    <s v="RW-19540"/>
    <s v="Rick Wilson"/>
    <x v="1"/>
    <s v="United States"/>
    <x v="66"/>
    <x v="12"/>
    <n v="48234"/>
    <s v="Central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x v="1"/>
    <s v="RW-19540"/>
    <s v="Rick Wilson"/>
    <x v="1"/>
    <s v="United States"/>
    <x v="66"/>
    <x v="12"/>
    <n v="48234"/>
    <s v="Central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x v="1"/>
    <s v="RW-19540"/>
    <s v="Rick Wilson"/>
    <x v="1"/>
    <s v="United States"/>
    <x v="66"/>
    <x v="12"/>
    <n v="48234"/>
    <s v="Central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x v="1"/>
    <s v="RW-19540"/>
    <s v="Rick Wilson"/>
    <x v="1"/>
    <s v="United States"/>
    <x v="66"/>
    <x v="12"/>
    <n v="48234"/>
    <s v="Central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x v="1"/>
    <s v="LS-17230"/>
    <s v="Lycoris Saunders"/>
    <x v="0"/>
    <s v="United States"/>
    <x v="18"/>
    <x v="13"/>
    <n v="19901"/>
    <s v="East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x v="1"/>
    <s v="LS-17230"/>
    <s v="Lycoris Saunders"/>
    <x v="0"/>
    <s v="United States"/>
    <x v="18"/>
    <x v="13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x v="3"/>
    <s v="MY-18295"/>
    <s v="Muhammed Yedwab"/>
    <x v="1"/>
    <s v="United States"/>
    <x v="38"/>
    <x v="24"/>
    <n v="43229"/>
    <s v="East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x v="3"/>
    <s v="MY-18295"/>
    <s v="Muhammed Yedwab"/>
    <x v="1"/>
    <s v="United States"/>
    <x v="38"/>
    <x v="24"/>
    <n v="43229"/>
    <s v="East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x v="1"/>
    <s v="JM-15655"/>
    <s v="Jim Mitchum"/>
    <x v="1"/>
    <s v="United States"/>
    <x v="220"/>
    <x v="16"/>
    <n v="85301"/>
    <s v="West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x v="1"/>
    <s v="JM-15655"/>
    <s v="Jim Mitchum"/>
    <x v="1"/>
    <s v="United States"/>
    <x v="220"/>
    <x v="16"/>
    <n v="85301"/>
    <s v="West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x v="1"/>
    <s v="KM-16720"/>
    <s v="Kunst Miller"/>
    <x v="0"/>
    <s v="United States"/>
    <x v="226"/>
    <x v="33"/>
    <n v="89031"/>
    <s v="West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x v="1"/>
    <s v="KM-16720"/>
    <s v="Kunst Miller"/>
    <x v="0"/>
    <s v="United States"/>
    <x v="226"/>
    <x v="33"/>
    <n v="89031"/>
    <s v="West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x v="1"/>
    <s v="KM-16720"/>
    <s v="Kunst Miller"/>
    <x v="0"/>
    <s v="United States"/>
    <x v="226"/>
    <x v="33"/>
    <n v="89031"/>
    <s v="West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x v="1"/>
    <s v="KM-16720"/>
    <s v="Kunst Miller"/>
    <x v="0"/>
    <s v="United States"/>
    <x v="226"/>
    <x v="33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x v="1"/>
    <s v="KE-16420"/>
    <s v="Katrina Edelman"/>
    <x v="1"/>
    <s v="United States"/>
    <x v="39"/>
    <x v="18"/>
    <n v="37620"/>
    <s v="South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x v="2"/>
    <s v="TS-21370"/>
    <s v="Todd Sumrall"/>
    <x v="1"/>
    <s v="United States"/>
    <x v="1"/>
    <x v="1"/>
    <n v="90049"/>
    <s v="West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x v="2"/>
    <s v="TS-21370"/>
    <s v="Todd Sumrall"/>
    <x v="1"/>
    <s v="United States"/>
    <x v="1"/>
    <x v="1"/>
    <n v="90049"/>
    <s v="West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x v="2"/>
    <s v="TS-21370"/>
    <s v="Todd Sumrall"/>
    <x v="1"/>
    <s v="United States"/>
    <x v="1"/>
    <x v="1"/>
    <n v="90049"/>
    <s v="West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x v="2"/>
    <s v="TS-21370"/>
    <s v="Todd Sumrall"/>
    <x v="1"/>
    <s v="United States"/>
    <x v="1"/>
    <x v="1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x v="2"/>
    <s v="TS-21370"/>
    <s v="Todd Sumrall"/>
    <x v="1"/>
    <s v="United States"/>
    <x v="1"/>
    <x v="1"/>
    <n v="90049"/>
    <s v="West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x v="0"/>
    <s v="SZ-20035"/>
    <s v="Sam Zeldin"/>
    <x v="2"/>
    <s v="United States"/>
    <x v="105"/>
    <x v="12"/>
    <n v="48187"/>
    <s v="Central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x v="2"/>
    <s v="JE-15745"/>
    <s v="Joel Eaton"/>
    <x v="0"/>
    <s v="United States"/>
    <x v="115"/>
    <x v="36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x v="2"/>
    <s v="JE-15745"/>
    <s v="Joel Eaton"/>
    <x v="0"/>
    <s v="United States"/>
    <x v="115"/>
    <x v="36"/>
    <n v="72701"/>
    <s v="South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x v="1"/>
    <s v="MS-17980"/>
    <s v="Michael Stewart"/>
    <x v="1"/>
    <s v="United States"/>
    <x v="24"/>
    <x v="25"/>
    <n v="65807"/>
    <s v="Central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x v="3"/>
    <s v="DH-13675"/>
    <s v="Duane Huffman"/>
    <x v="2"/>
    <s v="United States"/>
    <x v="94"/>
    <x v="31"/>
    <n v="2169"/>
    <s v="East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x v="2"/>
    <s v="GT-14755"/>
    <s v="Guy Thornton"/>
    <x v="0"/>
    <s v="United States"/>
    <x v="179"/>
    <x v="10"/>
    <n v="61107"/>
    <s v="Central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x v="1"/>
    <s v="GH-14410"/>
    <s v="Gary Hansen"/>
    <x v="2"/>
    <s v="United States"/>
    <x v="8"/>
    <x v="1"/>
    <n v="94122"/>
    <s v="West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x v="1"/>
    <s v="GH-14410"/>
    <s v="Gary Hansen"/>
    <x v="2"/>
    <s v="United States"/>
    <x v="8"/>
    <x v="1"/>
    <n v="94122"/>
    <s v="West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x v="0"/>
    <s v="DM-13015"/>
    <s v="Darrin Martin"/>
    <x v="0"/>
    <s v="United States"/>
    <x v="52"/>
    <x v="5"/>
    <n v="78207"/>
    <s v="Central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x v="0"/>
    <s v="DM-13015"/>
    <s v="Darrin Martin"/>
    <x v="0"/>
    <s v="United States"/>
    <x v="52"/>
    <x v="5"/>
    <n v="78207"/>
    <s v="Central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x v="0"/>
    <s v="DM-13015"/>
    <s v="Darrin Martin"/>
    <x v="0"/>
    <s v="United States"/>
    <x v="52"/>
    <x v="5"/>
    <n v="78207"/>
    <s v="Central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x v="3"/>
    <s v="TC-21295"/>
    <s v="Toby Carlisle"/>
    <x v="0"/>
    <s v="United States"/>
    <x v="377"/>
    <x v="22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x v="1"/>
    <s v="JK-16120"/>
    <s v="Julie Kriz"/>
    <x v="2"/>
    <s v="United States"/>
    <x v="22"/>
    <x v="10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x v="1"/>
    <s v="JK-16120"/>
    <s v="Julie Kriz"/>
    <x v="2"/>
    <s v="United States"/>
    <x v="22"/>
    <x v="10"/>
    <n v="60653"/>
    <s v="Central"/>
    <s v="TEC-PH-10002789"/>
    <x v="2"/>
    <x v="7"/>
    <s v="LG Exalt"/>
    <n v="124.792"/>
    <n v="1"/>
    <n v="0.2"/>
    <n v="10.9193"/>
  </r>
  <r>
    <n v="3862"/>
    <s v="CA-2014-135755"/>
    <x v="523"/>
    <d v="2014-05-10T00:00:00"/>
    <x v="1"/>
    <s v="NC-18415"/>
    <s v="Nathan Cano"/>
    <x v="0"/>
    <s v="United States"/>
    <x v="181"/>
    <x v="15"/>
    <n v="10701"/>
    <s v="East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x v="1"/>
    <s v="NC-18415"/>
    <s v="Nathan Cano"/>
    <x v="0"/>
    <s v="United States"/>
    <x v="181"/>
    <x v="15"/>
    <n v="10701"/>
    <s v="East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x v="0"/>
    <s v="AJ-10960"/>
    <s v="Astrea Jones"/>
    <x v="0"/>
    <s v="United States"/>
    <x v="70"/>
    <x v="1"/>
    <n v="92037"/>
    <s v="West"/>
    <s v="OFF-AR-10001770"/>
    <x v="1"/>
    <x v="6"/>
    <s v="Economy #2 Pencils"/>
    <n v="10.64"/>
    <n v="4"/>
    <n v="0"/>
    <n v="2.7664"/>
  </r>
  <r>
    <n v="3865"/>
    <s v="CA-2015-157133"/>
    <x v="109"/>
    <d v="2015-12-03T00:00:00"/>
    <x v="1"/>
    <s v="LC-16885"/>
    <s v="Lena Creighton"/>
    <x v="0"/>
    <s v="United States"/>
    <x v="378"/>
    <x v="10"/>
    <n v="61821"/>
    <s v="Central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x v="0"/>
    <s v="GW-14605"/>
    <s v="Giulietta Weimer"/>
    <x v="0"/>
    <s v="United States"/>
    <x v="8"/>
    <x v="1"/>
    <n v="94122"/>
    <s v="West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x v="0"/>
    <s v="SC-20305"/>
    <s v="Sean Christensen"/>
    <x v="0"/>
    <s v="United States"/>
    <x v="104"/>
    <x v="14"/>
    <n v="46226"/>
    <s v="Central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x v="0"/>
    <s v="JF-15355"/>
    <s v="Jay Fein"/>
    <x v="0"/>
    <s v="United States"/>
    <x v="70"/>
    <x v="1"/>
    <n v="92105"/>
    <s v="West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x v="0"/>
    <s v="JF-15355"/>
    <s v="Jay Fein"/>
    <x v="0"/>
    <s v="United States"/>
    <x v="70"/>
    <x v="1"/>
    <n v="92105"/>
    <s v="West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x v="0"/>
    <s v="JF-15355"/>
    <s v="Jay Fein"/>
    <x v="0"/>
    <s v="United States"/>
    <x v="70"/>
    <x v="1"/>
    <n v="92105"/>
    <s v="West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x v="0"/>
    <s v="JF-15355"/>
    <s v="Jay Fein"/>
    <x v="0"/>
    <s v="United States"/>
    <x v="70"/>
    <x v="1"/>
    <n v="92105"/>
    <s v="West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x v="0"/>
    <s v="JF-15355"/>
    <s v="Jay Fein"/>
    <x v="0"/>
    <s v="United States"/>
    <x v="70"/>
    <x v="1"/>
    <n v="92105"/>
    <s v="West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x v="0"/>
    <s v="JF-15355"/>
    <s v="Jay Fein"/>
    <x v="0"/>
    <s v="United States"/>
    <x v="70"/>
    <x v="1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x v="0"/>
    <s v="DM-13015"/>
    <s v="Darrin Martin"/>
    <x v="0"/>
    <s v="United States"/>
    <x v="271"/>
    <x v="18"/>
    <n v="37604"/>
    <s v="South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x v="0"/>
    <s v="DM-13015"/>
    <s v="Darrin Martin"/>
    <x v="0"/>
    <s v="United States"/>
    <x v="271"/>
    <x v="18"/>
    <n v="37604"/>
    <s v="South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x v="0"/>
    <s v="DM-13015"/>
    <s v="Darrin Martin"/>
    <x v="0"/>
    <s v="United States"/>
    <x v="271"/>
    <x v="18"/>
    <n v="37604"/>
    <s v="South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x v="0"/>
    <s v="DM-13015"/>
    <s v="Darrin Martin"/>
    <x v="0"/>
    <s v="United States"/>
    <x v="271"/>
    <x v="18"/>
    <n v="37604"/>
    <s v="South"/>
    <s v="OFF-PA-10000327"/>
    <x v="1"/>
    <x v="10"/>
    <s v="Xerox 1971"/>
    <n v="10.272"/>
    <n v="3"/>
    <n v="0.2"/>
    <n v="3.21"/>
  </r>
  <r>
    <n v="3878"/>
    <s v="CA-2016-140641"/>
    <x v="99"/>
    <d v="2016-11-02T00:00:00"/>
    <x v="1"/>
    <s v="EP-13915"/>
    <s v="Emily Phan"/>
    <x v="0"/>
    <s v="United States"/>
    <x v="67"/>
    <x v="2"/>
    <n v="33614"/>
    <s v="South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x v="2"/>
    <s v="JG-15805"/>
    <s v="John Grady"/>
    <x v="1"/>
    <s v="United States"/>
    <x v="27"/>
    <x v="10"/>
    <n v="62521"/>
    <s v="Central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x v="2"/>
    <s v="JG-15805"/>
    <s v="John Grady"/>
    <x v="1"/>
    <s v="United States"/>
    <x v="27"/>
    <x v="10"/>
    <n v="62521"/>
    <s v="Central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x v="1"/>
    <s v="PF-19120"/>
    <s v="Peter Fuller"/>
    <x v="0"/>
    <s v="United States"/>
    <x v="23"/>
    <x v="16"/>
    <n v="85234"/>
    <s v="West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x v="1"/>
    <s v="PF-19120"/>
    <s v="Peter Fuller"/>
    <x v="0"/>
    <s v="United States"/>
    <x v="23"/>
    <x v="16"/>
    <n v="85234"/>
    <s v="West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x v="1"/>
    <s v="PF-19120"/>
    <s v="Peter Fuller"/>
    <x v="0"/>
    <s v="United States"/>
    <x v="23"/>
    <x v="16"/>
    <n v="85234"/>
    <s v="West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x v="1"/>
    <s v="PF-19120"/>
    <s v="Peter Fuller"/>
    <x v="0"/>
    <s v="United States"/>
    <x v="23"/>
    <x v="16"/>
    <n v="85234"/>
    <s v="West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x v="1"/>
    <s v="DW-13195"/>
    <s v="David Wiener"/>
    <x v="1"/>
    <s v="United States"/>
    <x v="289"/>
    <x v="18"/>
    <n v="37918"/>
    <s v="South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x v="1"/>
    <s v="CK-12595"/>
    <s v="Clytie Kelty"/>
    <x v="0"/>
    <s v="United States"/>
    <x v="22"/>
    <x v="10"/>
    <n v="60653"/>
    <s v="Central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x v="0"/>
    <s v="CC-12670"/>
    <s v="Craig Carreira"/>
    <x v="0"/>
    <s v="United States"/>
    <x v="41"/>
    <x v="14"/>
    <n v="47401"/>
    <s v="Central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x v="1"/>
    <s v="SV-20785"/>
    <s v="Stewart Visinsky"/>
    <x v="0"/>
    <s v="United States"/>
    <x v="185"/>
    <x v="32"/>
    <n v="30076"/>
    <s v="South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x v="1"/>
    <s v="SV-20785"/>
    <s v="Stewart Visinsky"/>
    <x v="0"/>
    <s v="United States"/>
    <x v="185"/>
    <x v="32"/>
    <n v="30076"/>
    <s v="South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x v="1"/>
    <s v="SV-20785"/>
    <s v="Stewart Visinsky"/>
    <x v="0"/>
    <s v="United States"/>
    <x v="185"/>
    <x v="32"/>
    <n v="30076"/>
    <s v="South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x v="1"/>
    <s v="SP-20860"/>
    <s v="Sung Pak"/>
    <x v="1"/>
    <s v="United States"/>
    <x v="1"/>
    <x v="1"/>
    <n v="90036"/>
    <s v="West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x v="1"/>
    <s v="SP-20860"/>
    <s v="Sung Pak"/>
    <x v="1"/>
    <s v="United States"/>
    <x v="1"/>
    <x v="1"/>
    <n v="90036"/>
    <s v="West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x v="1"/>
    <s v="SP-20860"/>
    <s v="Sung Pak"/>
    <x v="1"/>
    <s v="United States"/>
    <x v="1"/>
    <x v="1"/>
    <n v="90036"/>
    <s v="West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x v="1"/>
    <s v="MS-17770"/>
    <s v="Maxwell Schwartz"/>
    <x v="0"/>
    <s v="United States"/>
    <x v="12"/>
    <x v="5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x v="1"/>
    <s v="TC-21475"/>
    <s v="Tony Chapman"/>
    <x v="2"/>
    <s v="United States"/>
    <x v="348"/>
    <x v="10"/>
    <n v="60440"/>
    <s v="Central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x v="1"/>
    <s v="SJ-20125"/>
    <s v="Sanjit Jacobs"/>
    <x v="2"/>
    <s v="United States"/>
    <x v="379"/>
    <x v="36"/>
    <n v="71854"/>
    <s v="South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x v="1"/>
    <s v="DS-13180"/>
    <s v="David Smith"/>
    <x v="1"/>
    <s v="United States"/>
    <x v="52"/>
    <x v="5"/>
    <n v="78207"/>
    <s v="Central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x v="1"/>
    <s v="DS-13180"/>
    <s v="David Smith"/>
    <x v="1"/>
    <s v="United States"/>
    <x v="52"/>
    <x v="5"/>
    <n v="78207"/>
    <s v="Central"/>
    <s v="OFF-PA-10000304"/>
    <x v="1"/>
    <x v="10"/>
    <s v="Xerox 1995"/>
    <n v="15.552"/>
    <n v="3"/>
    <n v="0.2"/>
    <n v="5.4432"/>
  </r>
  <r>
    <n v="3899"/>
    <s v="CA-2017-102267"/>
    <x v="329"/>
    <d v="2017-12-04T00:00:00"/>
    <x v="1"/>
    <s v="SC-20800"/>
    <s v="Stuart Calhoun"/>
    <x v="0"/>
    <s v="United States"/>
    <x v="380"/>
    <x v="5"/>
    <n v="78539"/>
    <s v="Central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x v="2"/>
    <s v="SH-20395"/>
    <s v="Shahid Hopkins"/>
    <x v="0"/>
    <s v="United States"/>
    <x v="167"/>
    <x v="24"/>
    <n v="43615"/>
    <s v="East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x v="1"/>
    <s v="SF-20965"/>
    <s v="Sylvia Foulston"/>
    <x v="1"/>
    <s v="United States"/>
    <x v="381"/>
    <x v="5"/>
    <n v="77520"/>
    <s v="Central"/>
    <s v="OFF-PA-10001937"/>
    <x v="1"/>
    <x v="10"/>
    <s v="Xerox 21"/>
    <n v="10.368"/>
    <n v="2"/>
    <n v="0.2"/>
    <n v="3.6288"/>
  </r>
  <r>
    <n v="3902"/>
    <s v="CA-2015-151043"/>
    <x v="717"/>
    <d v="2015-11-20T00:00:00"/>
    <x v="1"/>
    <s v="MG-17680"/>
    <s v="Maureen Gastineau"/>
    <x v="2"/>
    <s v="United States"/>
    <x v="10"/>
    <x v="9"/>
    <n v="19143"/>
    <s v="East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x v="0"/>
    <s v="CS-12400"/>
    <s v="Christopher Schild"/>
    <x v="2"/>
    <s v="United States"/>
    <x v="1"/>
    <x v="1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x v="1"/>
    <s v="VT-21700"/>
    <s v="Valerie Takahito"/>
    <x v="2"/>
    <s v="United States"/>
    <x v="10"/>
    <x v="9"/>
    <n v="19143"/>
    <s v="East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x v="1"/>
    <s v="VT-21700"/>
    <s v="Valerie Takahito"/>
    <x v="2"/>
    <s v="United States"/>
    <x v="10"/>
    <x v="9"/>
    <n v="19143"/>
    <s v="East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x v="1"/>
    <s v="VT-21700"/>
    <s v="Valerie Takahito"/>
    <x v="2"/>
    <s v="United States"/>
    <x v="10"/>
    <x v="9"/>
    <n v="19143"/>
    <s v="East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x v="1"/>
    <s v="VT-21700"/>
    <s v="Valerie Takahito"/>
    <x v="2"/>
    <s v="United States"/>
    <x v="10"/>
    <x v="9"/>
    <n v="19143"/>
    <s v="East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x v="1"/>
    <s v="VT-21700"/>
    <s v="Valerie Takahito"/>
    <x v="2"/>
    <s v="United States"/>
    <x v="10"/>
    <x v="9"/>
    <n v="19143"/>
    <s v="East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x v="1"/>
    <s v="VT-21700"/>
    <s v="Valerie Takahito"/>
    <x v="2"/>
    <s v="United States"/>
    <x v="10"/>
    <x v="9"/>
    <n v="19143"/>
    <s v="East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x v="1"/>
    <s v="VT-21700"/>
    <s v="Valerie Takahito"/>
    <x v="2"/>
    <s v="United States"/>
    <x v="10"/>
    <x v="9"/>
    <n v="19143"/>
    <s v="East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x v="1"/>
    <s v="VT-21700"/>
    <s v="Valerie Takahito"/>
    <x v="2"/>
    <s v="United States"/>
    <x v="10"/>
    <x v="9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x v="2"/>
    <s v="AB-10105"/>
    <s v="Adrian Barton"/>
    <x v="0"/>
    <s v="United States"/>
    <x v="352"/>
    <x v="5"/>
    <n v="77581"/>
    <s v="Central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x v="1"/>
    <s v="MM-18280"/>
    <s v="Muhammed MacIntyre"/>
    <x v="1"/>
    <s v="United States"/>
    <x v="20"/>
    <x v="15"/>
    <n v="10035"/>
    <s v="East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x v="1"/>
    <s v="MM-18280"/>
    <s v="Muhammed MacIntyre"/>
    <x v="1"/>
    <s v="United States"/>
    <x v="20"/>
    <x v="15"/>
    <n v="10035"/>
    <s v="East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x v="1"/>
    <s v="ML-17410"/>
    <s v="Maris LaWare"/>
    <x v="0"/>
    <s v="United States"/>
    <x v="42"/>
    <x v="16"/>
    <n v="85023"/>
    <s v="West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x v="1"/>
    <s v="ML-17410"/>
    <s v="Maris LaWare"/>
    <x v="0"/>
    <s v="United States"/>
    <x v="42"/>
    <x v="16"/>
    <n v="85023"/>
    <s v="West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x v="1"/>
    <s v="ML-17410"/>
    <s v="Maris LaWare"/>
    <x v="0"/>
    <s v="United States"/>
    <x v="42"/>
    <x v="16"/>
    <n v="85023"/>
    <s v="West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x v="1"/>
    <s v="ML-17410"/>
    <s v="Maris LaWare"/>
    <x v="0"/>
    <s v="United States"/>
    <x v="42"/>
    <x v="16"/>
    <n v="85023"/>
    <s v="West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x v="1"/>
    <s v="ML-17410"/>
    <s v="Maris LaWare"/>
    <x v="0"/>
    <s v="United States"/>
    <x v="42"/>
    <x v="16"/>
    <n v="85023"/>
    <s v="West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x v="1"/>
    <s v="KD-16495"/>
    <s v="Keith Dawkins"/>
    <x v="1"/>
    <s v="United States"/>
    <x v="269"/>
    <x v="17"/>
    <n v="23320"/>
    <s v="South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x v="1"/>
    <s v="KD-16495"/>
    <s v="Keith Dawkins"/>
    <x v="1"/>
    <s v="United States"/>
    <x v="269"/>
    <x v="17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x v="0"/>
    <s v="RF-19735"/>
    <s v="Roland Fjeld"/>
    <x v="0"/>
    <s v="United States"/>
    <x v="22"/>
    <x v="10"/>
    <n v="60610"/>
    <s v="Central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x v="1"/>
    <s v="SC-20305"/>
    <s v="Sean Christensen"/>
    <x v="0"/>
    <s v="United States"/>
    <x v="22"/>
    <x v="10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x v="1"/>
    <s v="SC-20305"/>
    <s v="Sean Christensen"/>
    <x v="0"/>
    <s v="United States"/>
    <x v="22"/>
    <x v="10"/>
    <n v="60623"/>
    <s v="Central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x v="1"/>
    <s v="BN-11515"/>
    <s v="Bradley Nguyen"/>
    <x v="0"/>
    <s v="United States"/>
    <x v="4"/>
    <x v="4"/>
    <n v="98103"/>
    <s v="West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x v="1"/>
    <s v="BN-11515"/>
    <s v="Bradley Nguyen"/>
    <x v="0"/>
    <s v="United States"/>
    <x v="4"/>
    <x v="4"/>
    <n v="98103"/>
    <s v="West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x v="1"/>
    <s v="BN-11515"/>
    <s v="Bradley Nguyen"/>
    <x v="0"/>
    <s v="United States"/>
    <x v="4"/>
    <x v="4"/>
    <n v="98103"/>
    <s v="West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x v="1"/>
    <s v="BN-11515"/>
    <s v="Bradley Nguyen"/>
    <x v="0"/>
    <s v="United States"/>
    <x v="4"/>
    <x v="4"/>
    <n v="98103"/>
    <s v="West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x v="2"/>
    <s v="JS-15880"/>
    <s v="John Stevenson"/>
    <x v="0"/>
    <s v="United States"/>
    <x v="92"/>
    <x v="5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x v="2"/>
    <s v="JS-15880"/>
    <s v="John Stevenson"/>
    <x v="0"/>
    <s v="United States"/>
    <x v="92"/>
    <x v="5"/>
    <n v="78550"/>
    <s v="Central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x v="2"/>
    <s v="JS-15880"/>
    <s v="John Stevenson"/>
    <x v="0"/>
    <s v="United States"/>
    <x v="92"/>
    <x v="5"/>
    <n v="78550"/>
    <s v="Central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x v="1"/>
    <s v="VG-21805"/>
    <s v="Vivek Grady"/>
    <x v="1"/>
    <s v="United States"/>
    <x v="10"/>
    <x v="9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x v="1"/>
    <s v="VG-21805"/>
    <s v="Vivek Grady"/>
    <x v="1"/>
    <s v="United States"/>
    <x v="10"/>
    <x v="9"/>
    <n v="19140"/>
    <s v="East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x v="1"/>
    <s v="AW-10840"/>
    <s v="Anthony Witt"/>
    <x v="0"/>
    <s v="United States"/>
    <x v="329"/>
    <x v="1"/>
    <n v="93309"/>
    <s v="West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x v="1"/>
    <s v="AW-10840"/>
    <s v="Anthony Witt"/>
    <x v="0"/>
    <s v="United States"/>
    <x v="329"/>
    <x v="1"/>
    <n v="93309"/>
    <s v="West"/>
    <s v="OFF-LA-10004544"/>
    <x v="1"/>
    <x v="2"/>
    <s v="Avery 505"/>
    <n v="74"/>
    <n v="5"/>
    <n v="0"/>
    <n v="37"/>
  </r>
  <r>
    <n v="3936"/>
    <s v="CA-2017-123001"/>
    <x v="264"/>
    <d v="2017-09-08T00:00:00"/>
    <x v="1"/>
    <s v="AW-10840"/>
    <s v="Anthony Witt"/>
    <x v="0"/>
    <s v="United States"/>
    <x v="329"/>
    <x v="1"/>
    <n v="93309"/>
    <s v="West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x v="1"/>
    <s v="LS-17230"/>
    <s v="Lycoris Saunders"/>
    <x v="0"/>
    <s v="United States"/>
    <x v="55"/>
    <x v="5"/>
    <n v="75051"/>
    <s v="Central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x v="1"/>
    <s v="LS-17230"/>
    <s v="Lycoris Saunders"/>
    <x v="0"/>
    <s v="United States"/>
    <x v="55"/>
    <x v="5"/>
    <n v="75051"/>
    <s v="Central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x v="1"/>
    <s v="LS-17230"/>
    <s v="Lycoris Saunders"/>
    <x v="0"/>
    <s v="United States"/>
    <x v="55"/>
    <x v="5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x v="3"/>
    <s v="MH-17455"/>
    <s v="Mark Hamilton"/>
    <x v="0"/>
    <s v="United States"/>
    <x v="382"/>
    <x v="14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x v="1"/>
    <s v="TS-21340"/>
    <s v="Toby Swindell"/>
    <x v="0"/>
    <s v="United States"/>
    <x v="20"/>
    <x v="15"/>
    <n v="10024"/>
    <s v="East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x v="1"/>
    <s v="TS-21340"/>
    <s v="Toby Swindell"/>
    <x v="0"/>
    <s v="United States"/>
    <x v="20"/>
    <x v="15"/>
    <n v="10024"/>
    <s v="East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x v="0"/>
    <s v="EH-13945"/>
    <s v="Eric Hoffmann"/>
    <x v="0"/>
    <s v="United States"/>
    <x v="26"/>
    <x v="18"/>
    <n v="38109"/>
    <s v="South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x v="1"/>
    <s v="MG-17695"/>
    <s v="Maureen Gnade"/>
    <x v="0"/>
    <s v="United States"/>
    <x v="198"/>
    <x v="15"/>
    <n v="14215"/>
    <s v="East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x v="0"/>
    <s v="DO-13435"/>
    <s v="Denny Ordway"/>
    <x v="0"/>
    <s v="United States"/>
    <x v="1"/>
    <x v="1"/>
    <n v="90036"/>
    <s v="West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x v="1"/>
    <s v="AF-10870"/>
    <s v="Art Ferguson"/>
    <x v="0"/>
    <s v="United States"/>
    <x v="188"/>
    <x v="2"/>
    <n v="33030"/>
    <s v="South"/>
    <s v="OFF-PA-10001977"/>
    <x v="1"/>
    <x v="10"/>
    <s v="Xerox 194"/>
    <n v="44.384"/>
    <n v="1"/>
    <n v="0.2"/>
    <n v="15.5344"/>
  </r>
  <r>
    <n v="3947"/>
    <s v="CA-2017-167871"/>
    <x v="551"/>
    <d v="2017-11-23T00:00:00"/>
    <x v="1"/>
    <s v="AF-10870"/>
    <s v="Art Ferguson"/>
    <x v="0"/>
    <s v="United States"/>
    <x v="188"/>
    <x v="2"/>
    <n v="33030"/>
    <s v="South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x v="1"/>
    <s v="SN-20710"/>
    <s v="Steve Nguyen"/>
    <x v="2"/>
    <s v="United States"/>
    <x v="45"/>
    <x v="5"/>
    <n v="77506"/>
    <s v="Central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x v="1"/>
    <s v="SN-20710"/>
    <s v="Steve Nguyen"/>
    <x v="2"/>
    <s v="United States"/>
    <x v="45"/>
    <x v="5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x v="1"/>
    <s v="SN-20710"/>
    <s v="Steve Nguyen"/>
    <x v="2"/>
    <s v="United States"/>
    <x v="45"/>
    <x v="5"/>
    <n v="77506"/>
    <s v="Central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x v="1"/>
    <s v="SN-20710"/>
    <s v="Steve Nguyen"/>
    <x v="2"/>
    <s v="United States"/>
    <x v="45"/>
    <x v="5"/>
    <n v="77506"/>
    <s v="Central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x v="0"/>
    <s v="MO-17500"/>
    <s v="Mary O'Rourke"/>
    <x v="0"/>
    <s v="United States"/>
    <x v="210"/>
    <x v="15"/>
    <n v="11520"/>
    <s v="East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x v="1"/>
    <s v="ON-18715"/>
    <s v="Odella Nelson"/>
    <x v="1"/>
    <s v="United States"/>
    <x v="60"/>
    <x v="22"/>
    <n v="80219"/>
    <s v="West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x v="1"/>
    <s v="SC-20095"/>
    <s v="Sanjit Chand"/>
    <x v="0"/>
    <s v="United States"/>
    <x v="94"/>
    <x v="31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x v="1"/>
    <s v="MS-17710"/>
    <s v="Maurice Satty"/>
    <x v="0"/>
    <s v="United States"/>
    <x v="66"/>
    <x v="12"/>
    <n v="48205"/>
    <s v="Central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x v="1"/>
    <s v="MS-17710"/>
    <s v="Maurice Satty"/>
    <x v="0"/>
    <s v="United States"/>
    <x v="66"/>
    <x v="12"/>
    <n v="48205"/>
    <s v="Central"/>
    <s v="OFF-AR-10001955"/>
    <x v="1"/>
    <x v="6"/>
    <s v="Newell 319"/>
    <n v="79.36"/>
    <n v="4"/>
    <n v="0"/>
    <n v="23.808"/>
  </r>
  <r>
    <n v="3957"/>
    <s v="CA-2016-114951"/>
    <x v="190"/>
    <d v="2016-07-03T00:00:00"/>
    <x v="1"/>
    <s v="DN-13690"/>
    <s v="Duane Noonan"/>
    <x v="0"/>
    <s v="United States"/>
    <x v="8"/>
    <x v="1"/>
    <n v="94109"/>
    <s v="West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x v="1"/>
    <s v="RB-19360"/>
    <s v="Raymond Buch"/>
    <x v="0"/>
    <s v="United States"/>
    <x v="316"/>
    <x v="18"/>
    <n v="37211"/>
    <s v="South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x v="1"/>
    <s v="RB-19360"/>
    <s v="Raymond Buch"/>
    <x v="0"/>
    <s v="United States"/>
    <x v="316"/>
    <x v="18"/>
    <n v="37211"/>
    <s v="South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x v="1"/>
    <s v="RB-19360"/>
    <s v="Raymond Buch"/>
    <x v="0"/>
    <s v="United States"/>
    <x v="316"/>
    <x v="18"/>
    <n v="37211"/>
    <s v="South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x v="1"/>
    <s v="NH-18610"/>
    <s v="Nicole Hansen"/>
    <x v="1"/>
    <s v="United States"/>
    <x v="66"/>
    <x v="12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x v="1"/>
    <s v="NH-18610"/>
    <s v="Nicole Hansen"/>
    <x v="1"/>
    <s v="United States"/>
    <x v="66"/>
    <x v="12"/>
    <n v="48227"/>
    <s v="Central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x v="2"/>
    <s v="ED-13885"/>
    <s v="Emily Ducich"/>
    <x v="2"/>
    <s v="United States"/>
    <x v="1"/>
    <x v="1"/>
    <n v="90045"/>
    <s v="West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x v="2"/>
    <s v="ED-13885"/>
    <s v="Emily Ducich"/>
    <x v="2"/>
    <s v="United States"/>
    <x v="1"/>
    <x v="1"/>
    <n v="90045"/>
    <s v="West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x v="1"/>
    <s v="PW-19240"/>
    <s v="Pierre Wener"/>
    <x v="0"/>
    <s v="United States"/>
    <x v="10"/>
    <x v="9"/>
    <n v="19140"/>
    <s v="East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x v="0"/>
    <s v="DM-13345"/>
    <s v="Denise Monton"/>
    <x v="1"/>
    <s v="United States"/>
    <x v="153"/>
    <x v="3"/>
    <n v="28806"/>
    <s v="South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x v="1"/>
    <s v="DW-13540"/>
    <s v="Don Weiss"/>
    <x v="0"/>
    <s v="United States"/>
    <x v="20"/>
    <x v="15"/>
    <n v="10024"/>
    <s v="East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x v="2"/>
    <s v="EH-14125"/>
    <s v="Eugene Hildebrand"/>
    <x v="2"/>
    <s v="United States"/>
    <x v="77"/>
    <x v="22"/>
    <n v="80906"/>
    <s v="West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x v="1"/>
    <s v="KE-16420"/>
    <s v="Katrina Edelman"/>
    <x v="1"/>
    <s v="United States"/>
    <x v="52"/>
    <x v="5"/>
    <n v="78207"/>
    <s v="Central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x v="1"/>
    <s v="KE-16420"/>
    <s v="Katrina Edelman"/>
    <x v="1"/>
    <s v="United States"/>
    <x v="52"/>
    <x v="5"/>
    <n v="78207"/>
    <s v="Central"/>
    <s v="OFF-PA-10002606"/>
    <x v="1"/>
    <x v="10"/>
    <s v="Xerox 1928"/>
    <n v="42.24"/>
    <n v="10"/>
    <n v="0.2"/>
    <n v="13.2"/>
  </r>
  <r>
    <n v="3971"/>
    <s v="CA-2014-135090"/>
    <x v="754"/>
    <d v="2014-11-26T00:00:00"/>
    <x v="1"/>
    <s v="SP-20920"/>
    <s v="Susan Pistek"/>
    <x v="0"/>
    <s v="United States"/>
    <x v="1"/>
    <x v="1"/>
    <n v="90036"/>
    <s v="West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x v="0"/>
    <s v="PS-19045"/>
    <s v="Penelope Sewall"/>
    <x v="2"/>
    <s v="United States"/>
    <x v="341"/>
    <x v="12"/>
    <n v="48310"/>
    <s v="Central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x v="1"/>
    <s v="JM-15250"/>
    <s v="Janet Martin"/>
    <x v="0"/>
    <s v="United States"/>
    <x v="20"/>
    <x v="15"/>
    <n v="10009"/>
    <s v="East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x v="1"/>
    <s v="JM-15250"/>
    <s v="Janet Martin"/>
    <x v="0"/>
    <s v="United States"/>
    <x v="20"/>
    <x v="15"/>
    <n v="10009"/>
    <s v="East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x v="1"/>
    <s v="JM-15250"/>
    <s v="Janet Martin"/>
    <x v="0"/>
    <s v="United States"/>
    <x v="20"/>
    <x v="15"/>
    <n v="10009"/>
    <s v="East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x v="1"/>
    <s v="JM-15250"/>
    <s v="Janet Martin"/>
    <x v="0"/>
    <s v="United States"/>
    <x v="20"/>
    <x v="15"/>
    <n v="10009"/>
    <s v="East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x v="2"/>
    <s v="EB-13930"/>
    <s v="Eric Barreto"/>
    <x v="0"/>
    <s v="United States"/>
    <x v="102"/>
    <x v="17"/>
    <n v="23223"/>
    <s v="South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x v="1"/>
    <s v="FG-14260"/>
    <s v="Frank Gastineau"/>
    <x v="2"/>
    <s v="United States"/>
    <x v="4"/>
    <x v="4"/>
    <n v="98105"/>
    <s v="West"/>
    <s v="OFF-FA-10002780"/>
    <x v="1"/>
    <x v="13"/>
    <s v="Staples"/>
    <n v="8.94"/>
    <n v="3"/>
    <n v="0"/>
    <n v="4.1124000000000001"/>
  </r>
  <r>
    <n v="3979"/>
    <s v="CA-2017-101308"/>
    <x v="280"/>
    <d v="2017-10-07T00:00:00"/>
    <x v="1"/>
    <s v="FG-14260"/>
    <s v="Frank Gastineau"/>
    <x v="2"/>
    <s v="United States"/>
    <x v="4"/>
    <x v="4"/>
    <n v="98105"/>
    <s v="West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x v="1"/>
    <s v="TH-21235"/>
    <s v="Tiffany House"/>
    <x v="1"/>
    <s v="United States"/>
    <x v="20"/>
    <x v="15"/>
    <n v="10024"/>
    <s v="East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x v="1"/>
    <s v="TH-21235"/>
    <s v="Tiffany House"/>
    <x v="1"/>
    <s v="United States"/>
    <x v="20"/>
    <x v="15"/>
    <n v="10024"/>
    <s v="East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x v="1"/>
    <s v="PL-18925"/>
    <s v="Paul Lucas"/>
    <x v="2"/>
    <s v="United States"/>
    <x v="4"/>
    <x v="4"/>
    <n v="98115"/>
    <s v="West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x v="0"/>
    <s v="CC-12370"/>
    <s v="Christopher Conant"/>
    <x v="0"/>
    <s v="United States"/>
    <x v="1"/>
    <x v="1"/>
    <n v="90045"/>
    <s v="West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x v="0"/>
    <s v="CC-12370"/>
    <s v="Christopher Conant"/>
    <x v="0"/>
    <s v="United States"/>
    <x v="1"/>
    <x v="1"/>
    <n v="90045"/>
    <s v="West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x v="0"/>
    <s v="CC-12370"/>
    <s v="Christopher Conant"/>
    <x v="0"/>
    <s v="United States"/>
    <x v="1"/>
    <x v="1"/>
    <n v="90045"/>
    <s v="West"/>
    <s v="OFF-PA-10002923"/>
    <x v="1"/>
    <x v="10"/>
    <s v="Xerox 1942"/>
    <n v="48.94"/>
    <n v="1"/>
    <n v="0"/>
    <n v="24.47"/>
  </r>
  <r>
    <n v="3986"/>
    <s v="CA-2016-108735"/>
    <x v="764"/>
    <d v="2016-04-21T00:00:00"/>
    <x v="1"/>
    <s v="JM-15535"/>
    <s v="Jessica Myrick"/>
    <x v="0"/>
    <s v="United States"/>
    <x v="80"/>
    <x v="1"/>
    <n v="90712"/>
    <s v="West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x v="1"/>
    <s v="KF-16285"/>
    <s v="Karen Ferguson"/>
    <x v="2"/>
    <s v="United States"/>
    <x v="135"/>
    <x v="30"/>
    <n v="7060"/>
    <s v="East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x v="1"/>
    <s v="KF-16285"/>
    <s v="Karen Ferguson"/>
    <x v="2"/>
    <s v="United States"/>
    <x v="135"/>
    <x v="30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x v="1"/>
    <s v="CS-12175"/>
    <s v="Charles Sheldon"/>
    <x v="1"/>
    <s v="United States"/>
    <x v="29"/>
    <x v="18"/>
    <n v="38401"/>
    <s v="South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x v="0"/>
    <s v="AR-10540"/>
    <s v="Andy Reiter"/>
    <x v="0"/>
    <s v="United States"/>
    <x v="383"/>
    <x v="34"/>
    <n v="2895"/>
    <s v="East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x v="1"/>
    <s v="MS-17770"/>
    <s v="Maxwell Schwartz"/>
    <x v="0"/>
    <s v="United States"/>
    <x v="152"/>
    <x v="9"/>
    <n v="17602"/>
    <s v="East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x v="1"/>
    <s v="DB-13120"/>
    <s v="David Bremer"/>
    <x v="1"/>
    <s v="United States"/>
    <x v="67"/>
    <x v="2"/>
    <n v="33614"/>
    <s v="South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x v="1"/>
    <s v="DB-13120"/>
    <s v="David Bremer"/>
    <x v="1"/>
    <s v="United States"/>
    <x v="67"/>
    <x v="2"/>
    <n v="33614"/>
    <s v="South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x v="1"/>
    <s v="DB-13120"/>
    <s v="David Bremer"/>
    <x v="1"/>
    <s v="United States"/>
    <x v="67"/>
    <x v="2"/>
    <n v="33614"/>
    <s v="South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x v="1"/>
    <s v="DK-12895"/>
    <s v="Dana Kaydos"/>
    <x v="0"/>
    <s v="United States"/>
    <x v="249"/>
    <x v="6"/>
    <n v="53142"/>
    <s v="Central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x v="1"/>
    <s v="DK-12895"/>
    <s v="Dana Kaydos"/>
    <x v="0"/>
    <s v="United States"/>
    <x v="249"/>
    <x v="6"/>
    <n v="53142"/>
    <s v="Central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x v="1"/>
    <s v="DK-12895"/>
    <s v="Dana Kaydos"/>
    <x v="0"/>
    <s v="United States"/>
    <x v="249"/>
    <x v="6"/>
    <n v="53142"/>
    <s v="Central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x v="1"/>
    <s v="DK-12895"/>
    <s v="Dana Kaydos"/>
    <x v="0"/>
    <s v="United States"/>
    <x v="249"/>
    <x v="6"/>
    <n v="53142"/>
    <s v="Central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x v="1"/>
    <s v="DK-12895"/>
    <s v="Dana Kaydos"/>
    <x v="0"/>
    <s v="United States"/>
    <x v="249"/>
    <x v="6"/>
    <n v="53142"/>
    <s v="Central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x v="0"/>
    <s v="MP-17965"/>
    <s v="Michael Paige"/>
    <x v="1"/>
    <s v="United States"/>
    <x v="370"/>
    <x v="2"/>
    <n v="34952"/>
    <s v="South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x v="1"/>
    <s v="Dp-13240"/>
    <s v="Dean percer"/>
    <x v="2"/>
    <s v="United States"/>
    <x v="4"/>
    <x v="4"/>
    <n v="98115"/>
    <s v="West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x v="1"/>
    <s v="Dp-13240"/>
    <s v="Dean percer"/>
    <x v="2"/>
    <s v="United States"/>
    <x v="4"/>
    <x v="4"/>
    <n v="98115"/>
    <s v="West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x v="1"/>
    <s v="CC-12220"/>
    <s v="Chris Cortes"/>
    <x v="0"/>
    <s v="United States"/>
    <x v="52"/>
    <x v="5"/>
    <n v="78207"/>
    <s v="Central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x v="1"/>
    <s v="CC-12220"/>
    <s v="Chris Cortes"/>
    <x v="0"/>
    <s v="United States"/>
    <x v="52"/>
    <x v="5"/>
    <n v="78207"/>
    <s v="Central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x v="1"/>
    <s v="CC-12220"/>
    <s v="Chris Cortes"/>
    <x v="0"/>
    <s v="United States"/>
    <x v="52"/>
    <x v="5"/>
    <n v="78207"/>
    <s v="Central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x v="1"/>
    <s v="KM-16660"/>
    <s v="Khloe Miller"/>
    <x v="0"/>
    <s v="United States"/>
    <x v="185"/>
    <x v="32"/>
    <n v="30076"/>
    <s v="South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x v="1"/>
    <s v="KM-16660"/>
    <s v="Khloe Miller"/>
    <x v="0"/>
    <s v="United States"/>
    <x v="185"/>
    <x v="32"/>
    <n v="30076"/>
    <s v="South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x v="1"/>
    <s v="KM-16660"/>
    <s v="Khloe Miller"/>
    <x v="0"/>
    <s v="United States"/>
    <x v="185"/>
    <x v="32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x v="1"/>
    <s v="MK-17905"/>
    <s v="Michael Kennedy"/>
    <x v="1"/>
    <s v="United States"/>
    <x v="103"/>
    <x v="22"/>
    <n v="80027"/>
    <s v="West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x v="1"/>
    <s v="SC-20725"/>
    <s v="Steven Cartwright"/>
    <x v="0"/>
    <s v="United States"/>
    <x v="1"/>
    <x v="1"/>
    <n v="90036"/>
    <s v="West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x v="2"/>
    <s v="CC-12475"/>
    <s v="Cindy Chapman"/>
    <x v="0"/>
    <s v="United States"/>
    <x v="10"/>
    <x v="9"/>
    <n v="19143"/>
    <s v="East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x v="2"/>
    <s v="CC-12475"/>
    <s v="Cindy Chapman"/>
    <x v="0"/>
    <s v="United States"/>
    <x v="10"/>
    <x v="9"/>
    <n v="19143"/>
    <s v="East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x v="1"/>
    <s v="BT-11305"/>
    <s v="Beth Thompson"/>
    <x v="2"/>
    <s v="United States"/>
    <x v="384"/>
    <x v="6"/>
    <n v="54880"/>
    <s v="Central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x v="1"/>
    <s v="FH-14350"/>
    <s v="Fred Harton"/>
    <x v="0"/>
    <s v="United States"/>
    <x v="118"/>
    <x v="32"/>
    <n v="30318"/>
    <s v="South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x v="1"/>
    <s v="FH-14350"/>
    <s v="Fred Harton"/>
    <x v="0"/>
    <s v="United States"/>
    <x v="118"/>
    <x v="32"/>
    <n v="30318"/>
    <s v="South"/>
    <s v="OFF-LA-10003190"/>
    <x v="1"/>
    <x v="2"/>
    <s v="Avery 474"/>
    <n v="8.64"/>
    <n v="3"/>
    <n v="0"/>
    <n v="4.2336"/>
  </r>
  <r>
    <n v="4016"/>
    <s v="CA-2015-165624"/>
    <x v="841"/>
    <d v="2015-08-28T00:00:00"/>
    <x v="1"/>
    <s v="FH-14350"/>
    <s v="Fred Harton"/>
    <x v="0"/>
    <s v="United States"/>
    <x v="118"/>
    <x v="32"/>
    <n v="30318"/>
    <s v="South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x v="1"/>
    <s v="FH-14350"/>
    <s v="Fred Harton"/>
    <x v="0"/>
    <s v="United States"/>
    <x v="118"/>
    <x v="32"/>
    <n v="30318"/>
    <s v="South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x v="1"/>
    <s v="FH-14350"/>
    <s v="Fred Harton"/>
    <x v="0"/>
    <s v="United States"/>
    <x v="118"/>
    <x v="32"/>
    <n v="30318"/>
    <s v="South"/>
    <s v="OFF-PA-10002499"/>
    <x v="1"/>
    <x v="10"/>
    <s v="Xerox 1890"/>
    <n v="97.88"/>
    <n v="2"/>
    <n v="0"/>
    <n v="48.94"/>
  </r>
  <r>
    <n v="4019"/>
    <s v="CA-2015-165624"/>
    <x v="841"/>
    <d v="2015-08-28T00:00:00"/>
    <x v="1"/>
    <s v="FH-14350"/>
    <s v="Fred Harton"/>
    <x v="0"/>
    <s v="United States"/>
    <x v="118"/>
    <x v="32"/>
    <n v="30318"/>
    <s v="South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x v="1"/>
    <s v="FH-14350"/>
    <s v="Fred Harton"/>
    <x v="0"/>
    <s v="United States"/>
    <x v="118"/>
    <x v="32"/>
    <n v="30318"/>
    <s v="South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x v="1"/>
    <s v="AA-10645"/>
    <s v="Anna Andreadi"/>
    <x v="0"/>
    <s v="United States"/>
    <x v="142"/>
    <x v="9"/>
    <n v="19013"/>
    <s v="East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x v="1"/>
    <s v="AA-10645"/>
    <s v="Anna Andreadi"/>
    <x v="0"/>
    <s v="United States"/>
    <x v="142"/>
    <x v="9"/>
    <n v="19013"/>
    <s v="East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x v="1"/>
    <s v="AA-10645"/>
    <s v="Anna Andreadi"/>
    <x v="0"/>
    <s v="United States"/>
    <x v="142"/>
    <x v="9"/>
    <n v="19013"/>
    <s v="East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x v="2"/>
    <s v="JO-15145"/>
    <s v="Jack O'Briant"/>
    <x v="1"/>
    <s v="United States"/>
    <x v="8"/>
    <x v="1"/>
    <n v="94110"/>
    <s v="West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x v="2"/>
    <s v="JO-15145"/>
    <s v="Jack O'Briant"/>
    <x v="1"/>
    <s v="United States"/>
    <x v="8"/>
    <x v="1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x v="2"/>
    <s v="SF-20965"/>
    <s v="Sylvia Foulston"/>
    <x v="1"/>
    <s v="United States"/>
    <x v="385"/>
    <x v="5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x v="2"/>
    <s v="SF-20965"/>
    <s v="Sylvia Foulston"/>
    <x v="1"/>
    <s v="United States"/>
    <x v="385"/>
    <x v="5"/>
    <n v="76021"/>
    <s v="Central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x v="2"/>
    <s v="SF-20965"/>
    <s v="Sylvia Foulston"/>
    <x v="1"/>
    <s v="United States"/>
    <x v="385"/>
    <x v="5"/>
    <n v="76021"/>
    <s v="Central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x v="2"/>
    <s v="SF-20965"/>
    <s v="Sylvia Foulston"/>
    <x v="1"/>
    <s v="United States"/>
    <x v="385"/>
    <x v="5"/>
    <n v="76021"/>
    <s v="Central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x v="1"/>
    <s v="CS-12355"/>
    <s v="Christine Sundaresam"/>
    <x v="0"/>
    <s v="United States"/>
    <x v="240"/>
    <x v="28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x v="1"/>
    <s v="CS-12355"/>
    <s v="Christine Sundaresam"/>
    <x v="0"/>
    <s v="United States"/>
    <x v="240"/>
    <x v="28"/>
    <n v="70506"/>
    <s v="South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x v="1"/>
    <s v="SN-20710"/>
    <s v="Steve Nguyen"/>
    <x v="2"/>
    <s v="United States"/>
    <x v="386"/>
    <x v="4"/>
    <n v="98042"/>
    <s v="West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x v="1"/>
    <s v="SN-20710"/>
    <s v="Steve Nguyen"/>
    <x v="2"/>
    <s v="United States"/>
    <x v="386"/>
    <x v="4"/>
    <n v="98042"/>
    <s v="West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x v="1"/>
    <s v="SN-20710"/>
    <s v="Steve Nguyen"/>
    <x v="2"/>
    <s v="United States"/>
    <x v="386"/>
    <x v="4"/>
    <n v="98042"/>
    <s v="West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x v="3"/>
    <s v="JM-15655"/>
    <s v="Jim Mitchum"/>
    <x v="1"/>
    <s v="United States"/>
    <x v="160"/>
    <x v="24"/>
    <n v="44052"/>
    <s v="East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x v="3"/>
    <s v="JM-15655"/>
    <s v="Jim Mitchum"/>
    <x v="1"/>
    <s v="United States"/>
    <x v="160"/>
    <x v="24"/>
    <n v="44052"/>
    <s v="East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x v="1"/>
    <s v="FH-14350"/>
    <s v="Fred Harton"/>
    <x v="0"/>
    <s v="United States"/>
    <x v="22"/>
    <x v="10"/>
    <n v="60623"/>
    <s v="Central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x v="1"/>
    <s v="AJ-10795"/>
    <s v="Anthony Johnson"/>
    <x v="1"/>
    <s v="United States"/>
    <x v="8"/>
    <x v="1"/>
    <n v="94110"/>
    <s v="West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x v="1"/>
    <s v="AJ-10795"/>
    <s v="Anthony Johnson"/>
    <x v="1"/>
    <s v="United States"/>
    <x v="8"/>
    <x v="1"/>
    <n v="94110"/>
    <s v="West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x v="1"/>
    <s v="AJ-10795"/>
    <s v="Anthony Johnson"/>
    <x v="1"/>
    <s v="United States"/>
    <x v="8"/>
    <x v="1"/>
    <n v="94110"/>
    <s v="West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x v="1"/>
    <s v="AJ-10795"/>
    <s v="Anthony Johnson"/>
    <x v="1"/>
    <s v="United States"/>
    <x v="8"/>
    <x v="1"/>
    <n v="94110"/>
    <s v="West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x v="1"/>
    <s v="AJ-10795"/>
    <s v="Anthony Johnson"/>
    <x v="1"/>
    <s v="United States"/>
    <x v="8"/>
    <x v="1"/>
    <n v="94110"/>
    <s v="West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x v="1"/>
    <s v="AJ-10795"/>
    <s v="Anthony Johnson"/>
    <x v="1"/>
    <s v="United States"/>
    <x v="8"/>
    <x v="1"/>
    <n v="94110"/>
    <s v="West"/>
    <s v="OFF-LA-10001474"/>
    <x v="1"/>
    <x v="2"/>
    <s v="Avery 477"/>
    <n v="274.77"/>
    <n v="9"/>
    <n v="0"/>
    <n v="126.3942"/>
  </r>
  <r>
    <n v="4044"/>
    <s v="CA-2014-110786"/>
    <x v="282"/>
    <d v="2015-01-02T00:00:00"/>
    <x v="1"/>
    <s v="AJ-10795"/>
    <s v="Anthony Johnson"/>
    <x v="1"/>
    <s v="United States"/>
    <x v="8"/>
    <x v="1"/>
    <n v="94110"/>
    <s v="West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x v="1"/>
    <s v="JF-15565"/>
    <s v="Jill Fjeld"/>
    <x v="0"/>
    <s v="United States"/>
    <x v="8"/>
    <x v="1"/>
    <n v="94110"/>
    <s v="West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x v="1"/>
    <s v="CS-11845"/>
    <s v="Cari Sayre"/>
    <x v="1"/>
    <s v="United States"/>
    <x v="12"/>
    <x v="5"/>
    <n v="77070"/>
    <s v="Central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x v="1"/>
    <s v="SP-20920"/>
    <s v="Susan Pistek"/>
    <x v="0"/>
    <s v="United States"/>
    <x v="22"/>
    <x v="10"/>
    <n v="60653"/>
    <s v="Central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x v="2"/>
    <s v="KE-16420"/>
    <s v="Katrina Edelman"/>
    <x v="1"/>
    <s v="United States"/>
    <x v="20"/>
    <x v="15"/>
    <n v="10035"/>
    <s v="East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x v="2"/>
    <s v="KE-16420"/>
    <s v="Katrina Edelman"/>
    <x v="1"/>
    <s v="United States"/>
    <x v="20"/>
    <x v="15"/>
    <n v="10035"/>
    <s v="East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x v="0"/>
    <s v="GA-14515"/>
    <s v="George Ashbrook"/>
    <x v="0"/>
    <s v="United States"/>
    <x v="20"/>
    <x v="15"/>
    <n v="10011"/>
    <s v="East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x v="0"/>
    <s v="GA-14515"/>
    <s v="George Ashbrook"/>
    <x v="0"/>
    <s v="United States"/>
    <x v="20"/>
    <x v="15"/>
    <n v="10011"/>
    <s v="East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x v="1"/>
    <s v="SM-20950"/>
    <s v="Suzanne McNair"/>
    <x v="1"/>
    <s v="United States"/>
    <x v="10"/>
    <x v="9"/>
    <n v="19134"/>
    <s v="East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x v="1"/>
    <s v="SM-20950"/>
    <s v="Suzanne McNair"/>
    <x v="1"/>
    <s v="United States"/>
    <x v="10"/>
    <x v="9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x v="1"/>
    <s v="SM-20950"/>
    <s v="Suzanne McNair"/>
    <x v="1"/>
    <s v="United States"/>
    <x v="10"/>
    <x v="9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x v="1"/>
    <s v="SM-20950"/>
    <s v="Suzanne McNair"/>
    <x v="1"/>
    <s v="United States"/>
    <x v="10"/>
    <x v="9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x v="1"/>
    <s v="SM-20950"/>
    <s v="Suzanne McNair"/>
    <x v="1"/>
    <s v="United States"/>
    <x v="10"/>
    <x v="9"/>
    <n v="19134"/>
    <s v="East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x v="1"/>
    <s v="SM-20950"/>
    <s v="Suzanne McNair"/>
    <x v="1"/>
    <s v="United States"/>
    <x v="10"/>
    <x v="9"/>
    <n v="19134"/>
    <s v="East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x v="1"/>
    <s v="DK-12985"/>
    <s v="Darren Koutras"/>
    <x v="0"/>
    <s v="United States"/>
    <x v="22"/>
    <x v="10"/>
    <n v="60610"/>
    <s v="Central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x v="1"/>
    <s v="LC-16885"/>
    <s v="Lena Creighton"/>
    <x v="0"/>
    <s v="United States"/>
    <x v="182"/>
    <x v="1"/>
    <n v="94601"/>
    <s v="West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x v="1"/>
    <s v="LC-16885"/>
    <s v="Lena Creighton"/>
    <x v="0"/>
    <s v="United States"/>
    <x v="182"/>
    <x v="1"/>
    <n v="94601"/>
    <s v="West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x v="1"/>
    <s v="XP-21865"/>
    <s v="Xylona Preis"/>
    <x v="0"/>
    <s v="United States"/>
    <x v="22"/>
    <x v="10"/>
    <n v="60610"/>
    <s v="Central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x v="2"/>
    <s v="CS-11845"/>
    <s v="Cari Sayre"/>
    <x v="1"/>
    <s v="United States"/>
    <x v="4"/>
    <x v="4"/>
    <n v="98105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x v="1"/>
    <s v="BD-11770"/>
    <s v="Bryan Davis"/>
    <x v="0"/>
    <s v="United States"/>
    <x v="10"/>
    <x v="9"/>
    <n v="19143"/>
    <s v="East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x v="2"/>
    <s v="DL-13330"/>
    <s v="Denise Leinenbach"/>
    <x v="0"/>
    <s v="United States"/>
    <x v="3"/>
    <x v="3"/>
    <n v="28027"/>
    <s v="South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x v="2"/>
    <s v="DL-13330"/>
    <s v="Denise Leinenbach"/>
    <x v="0"/>
    <s v="United States"/>
    <x v="3"/>
    <x v="3"/>
    <n v="28027"/>
    <s v="South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x v="1"/>
    <s v="KH-16630"/>
    <s v="Ken Heidel"/>
    <x v="1"/>
    <s v="United States"/>
    <x v="35"/>
    <x v="3"/>
    <n v="28205"/>
    <s v="South"/>
    <s v="OFF-FA-10003021"/>
    <x v="1"/>
    <x v="13"/>
    <s v="Staples"/>
    <n v="7.52"/>
    <n v="5"/>
    <n v="0.2"/>
    <n v="1.41"/>
  </r>
  <r>
    <n v="4067"/>
    <s v="CA-2014-102673"/>
    <x v="301"/>
    <d v="2014-11-05T00:00:00"/>
    <x v="1"/>
    <s v="KH-16630"/>
    <s v="Ken Heidel"/>
    <x v="1"/>
    <s v="United States"/>
    <x v="35"/>
    <x v="3"/>
    <n v="28205"/>
    <s v="South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x v="1"/>
    <s v="KH-16630"/>
    <s v="Ken Heidel"/>
    <x v="1"/>
    <s v="United States"/>
    <x v="35"/>
    <x v="3"/>
    <n v="28205"/>
    <s v="South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x v="1"/>
    <s v="KH-16630"/>
    <s v="Ken Heidel"/>
    <x v="1"/>
    <s v="United States"/>
    <x v="35"/>
    <x v="3"/>
    <n v="28205"/>
    <s v="South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x v="2"/>
    <s v="TP-21415"/>
    <s v="Tom Prescott"/>
    <x v="0"/>
    <s v="United States"/>
    <x v="61"/>
    <x v="5"/>
    <n v="75081"/>
    <s v="Central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x v="2"/>
    <s v="TP-21415"/>
    <s v="Tom Prescott"/>
    <x v="0"/>
    <s v="United States"/>
    <x v="61"/>
    <x v="5"/>
    <n v="75081"/>
    <s v="Central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x v="2"/>
    <s v="TP-21415"/>
    <s v="Tom Prescott"/>
    <x v="0"/>
    <s v="United States"/>
    <x v="61"/>
    <x v="5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x v="0"/>
    <s v="NP-18685"/>
    <s v="Nora Pelletier"/>
    <x v="2"/>
    <s v="United States"/>
    <x v="245"/>
    <x v="14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x v="2"/>
    <s v="SC-20680"/>
    <s v="Steve Carroll"/>
    <x v="2"/>
    <s v="United States"/>
    <x v="387"/>
    <x v="26"/>
    <n v="74012"/>
    <s v="Central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x v="1"/>
    <s v="DK-12895"/>
    <s v="Dana Kaydos"/>
    <x v="0"/>
    <s v="United States"/>
    <x v="388"/>
    <x v="2"/>
    <n v="33023"/>
    <s v="South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x v="1"/>
    <s v="DK-12895"/>
    <s v="Dana Kaydos"/>
    <x v="0"/>
    <s v="United States"/>
    <x v="388"/>
    <x v="2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x v="0"/>
    <s v="SM-20950"/>
    <s v="Suzanne McNair"/>
    <x v="1"/>
    <s v="United States"/>
    <x v="155"/>
    <x v="8"/>
    <n v="68104"/>
    <s v="Central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x v="0"/>
    <s v="SM-20950"/>
    <s v="Suzanne McNair"/>
    <x v="1"/>
    <s v="United States"/>
    <x v="155"/>
    <x v="8"/>
    <n v="68104"/>
    <s v="Central"/>
    <s v="OFF-FA-10003472"/>
    <x v="1"/>
    <x v="13"/>
    <s v="Bagged Rubber Bands"/>
    <n v="5.04"/>
    <n v="4"/>
    <n v="0"/>
    <n v="0.2016"/>
  </r>
  <r>
    <n v="4079"/>
    <s v="CA-2015-100685"/>
    <x v="546"/>
    <d v="2015-12-21T00:00:00"/>
    <x v="0"/>
    <s v="SM-20950"/>
    <s v="Suzanne McNair"/>
    <x v="1"/>
    <s v="United States"/>
    <x v="155"/>
    <x v="8"/>
    <n v="68104"/>
    <s v="Central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x v="2"/>
    <s v="LS-17245"/>
    <s v="Lynn Smith"/>
    <x v="0"/>
    <s v="United States"/>
    <x v="108"/>
    <x v="3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x v="1"/>
    <s v="KE-16420"/>
    <s v="Katrina Edelman"/>
    <x v="1"/>
    <s v="United States"/>
    <x v="241"/>
    <x v="21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x v="1"/>
    <s v="KE-16420"/>
    <s v="Katrina Edelman"/>
    <x v="1"/>
    <s v="United States"/>
    <x v="241"/>
    <x v="21"/>
    <n v="97224"/>
    <s v="West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x v="1"/>
    <s v="MC-17635"/>
    <s v="Matthew Clasen"/>
    <x v="1"/>
    <s v="United States"/>
    <x v="27"/>
    <x v="10"/>
    <n v="62521"/>
    <s v="Central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x v="1"/>
    <s v="MC-17635"/>
    <s v="Matthew Clasen"/>
    <x v="1"/>
    <s v="United States"/>
    <x v="27"/>
    <x v="10"/>
    <n v="62521"/>
    <s v="Central"/>
    <s v="OFF-PA-10000327"/>
    <x v="1"/>
    <x v="10"/>
    <s v="Xerox 1971"/>
    <n v="10.272"/>
    <n v="3"/>
    <n v="0.2"/>
    <n v="3.21"/>
  </r>
  <r>
    <n v="4085"/>
    <s v="CA-2017-163692"/>
    <x v="210"/>
    <d v="2017-09-09T00:00:00"/>
    <x v="2"/>
    <s v="Dp-13240"/>
    <s v="Dean percer"/>
    <x v="2"/>
    <s v="United States"/>
    <x v="42"/>
    <x v="16"/>
    <n v="85023"/>
    <s v="West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x v="0"/>
    <s v="LC-16930"/>
    <s v="Linda Cazamias"/>
    <x v="1"/>
    <s v="United States"/>
    <x v="301"/>
    <x v="1"/>
    <n v="95823"/>
    <s v="West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x v="0"/>
    <s v="LC-16930"/>
    <s v="Linda Cazamias"/>
    <x v="1"/>
    <s v="United States"/>
    <x v="301"/>
    <x v="1"/>
    <n v="95823"/>
    <s v="West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x v="0"/>
    <s v="LC-16930"/>
    <s v="Linda Cazamias"/>
    <x v="1"/>
    <s v="United States"/>
    <x v="301"/>
    <x v="1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x v="1"/>
    <s v="LH-16900"/>
    <s v="Lena Hernandez"/>
    <x v="0"/>
    <s v="United States"/>
    <x v="186"/>
    <x v="36"/>
    <n v="72401"/>
    <s v="South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x v="1"/>
    <s v="TB-21175"/>
    <s v="Thomas Boland"/>
    <x v="1"/>
    <s v="United States"/>
    <x v="20"/>
    <x v="15"/>
    <n v="10035"/>
    <s v="East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x v="1"/>
    <s v="TB-21175"/>
    <s v="Thomas Boland"/>
    <x v="1"/>
    <s v="United States"/>
    <x v="20"/>
    <x v="15"/>
    <n v="10035"/>
    <s v="East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x v="1"/>
    <s v="TB-21175"/>
    <s v="Thomas Boland"/>
    <x v="1"/>
    <s v="United States"/>
    <x v="20"/>
    <x v="15"/>
    <n v="10035"/>
    <s v="East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x v="2"/>
    <s v="JM-15865"/>
    <s v="John Murray"/>
    <x v="0"/>
    <s v="United States"/>
    <x v="59"/>
    <x v="24"/>
    <n v="44312"/>
    <s v="East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x v="1"/>
    <s v="KW-16435"/>
    <s v="Katrina Willman"/>
    <x v="0"/>
    <s v="United States"/>
    <x v="159"/>
    <x v="0"/>
    <n v="41042"/>
    <s v="South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x v="1"/>
    <s v="KW-16435"/>
    <s v="Katrina Willman"/>
    <x v="0"/>
    <s v="United States"/>
    <x v="159"/>
    <x v="0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x v="1"/>
    <s v="KW-16435"/>
    <s v="Katrina Willman"/>
    <x v="0"/>
    <s v="United States"/>
    <x v="159"/>
    <x v="0"/>
    <n v="41042"/>
    <s v="South"/>
    <s v="TEC-PH-10001619"/>
    <x v="2"/>
    <x v="7"/>
    <s v="LG G3"/>
    <n v="587.97"/>
    <n v="3"/>
    <n v="0"/>
    <n v="170.51130000000001"/>
  </r>
  <r>
    <n v="4097"/>
    <s v="CA-2014-116904"/>
    <x v="865"/>
    <d v="2014-09-28T00:00:00"/>
    <x v="1"/>
    <s v="SC-20095"/>
    <s v="Sanjit Chand"/>
    <x v="0"/>
    <s v="United States"/>
    <x v="31"/>
    <x v="11"/>
    <n v="55407"/>
    <s v="Central"/>
    <s v="OFF-PA-10004888"/>
    <x v="1"/>
    <x v="10"/>
    <s v="Xerox 217"/>
    <n v="32.4"/>
    <n v="5"/>
    <n v="0"/>
    <n v="15.552"/>
  </r>
  <r>
    <n v="4098"/>
    <s v="CA-2014-116904"/>
    <x v="865"/>
    <d v="2014-09-28T00:00:00"/>
    <x v="1"/>
    <s v="SC-20095"/>
    <s v="Sanjit Chand"/>
    <x v="0"/>
    <s v="United States"/>
    <x v="31"/>
    <x v="11"/>
    <n v="55407"/>
    <s v="Central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x v="1"/>
    <s v="SC-20095"/>
    <s v="Sanjit Chand"/>
    <x v="0"/>
    <s v="United States"/>
    <x v="31"/>
    <x v="11"/>
    <n v="55407"/>
    <s v="Central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x v="1"/>
    <s v="SC-20095"/>
    <s v="Sanjit Chand"/>
    <x v="0"/>
    <s v="United States"/>
    <x v="31"/>
    <x v="11"/>
    <n v="55407"/>
    <s v="Central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x v="1"/>
    <s v="ZC-21910"/>
    <s v="Zuschuss Carroll"/>
    <x v="0"/>
    <s v="United States"/>
    <x v="12"/>
    <x v="5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x v="1"/>
    <s v="ZC-21910"/>
    <s v="Zuschuss Carroll"/>
    <x v="0"/>
    <s v="United States"/>
    <x v="12"/>
    <x v="5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x v="1"/>
    <s v="ZC-21910"/>
    <s v="Zuschuss Carroll"/>
    <x v="0"/>
    <s v="United States"/>
    <x v="12"/>
    <x v="5"/>
    <n v="77095"/>
    <s v="Central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x v="3"/>
    <s v="RB-19465"/>
    <s v="Rick Bensley"/>
    <x v="2"/>
    <s v="United States"/>
    <x v="9"/>
    <x v="8"/>
    <n v="68025"/>
    <s v="Central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x v="1"/>
    <s v="JK-15370"/>
    <s v="Jay Kimmel"/>
    <x v="0"/>
    <s v="United States"/>
    <x v="70"/>
    <x v="1"/>
    <n v="92105"/>
    <s v="West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x v="1"/>
    <s v="JK-15370"/>
    <s v="Jay Kimmel"/>
    <x v="0"/>
    <s v="United States"/>
    <x v="70"/>
    <x v="1"/>
    <n v="92105"/>
    <s v="West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x v="1"/>
    <s v="DD-13570"/>
    <s v="Dorothy Dickinson"/>
    <x v="0"/>
    <s v="United States"/>
    <x v="12"/>
    <x v="5"/>
    <n v="77041"/>
    <s v="Central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x v="3"/>
    <s v="MC-17275"/>
    <s v="Marc Crier"/>
    <x v="0"/>
    <s v="United States"/>
    <x v="20"/>
    <x v="15"/>
    <n v="10011"/>
    <s v="East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x v="3"/>
    <s v="MC-17275"/>
    <s v="Marc Crier"/>
    <x v="0"/>
    <s v="United States"/>
    <x v="20"/>
    <x v="15"/>
    <n v="10011"/>
    <s v="East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x v="1"/>
    <s v="DL-13495"/>
    <s v="Dionis Lloyd"/>
    <x v="1"/>
    <s v="United States"/>
    <x v="66"/>
    <x v="12"/>
    <n v="48227"/>
    <s v="Central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x v="1"/>
    <s v="DL-13495"/>
    <s v="Dionis Lloyd"/>
    <x v="1"/>
    <s v="United States"/>
    <x v="66"/>
    <x v="12"/>
    <n v="48227"/>
    <s v="Central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x v="1"/>
    <s v="DL-13495"/>
    <s v="Dionis Lloyd"/>
    <x v="1"/>
    <s v="United States"/>
    <x v="66"/>
    <x v="12"/>
    <n v="48227"/>
    <s v="Central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x v="1"/>
    <s v="DL-13495"/>
    <s v="Dionis Lloyd"/>
    <x v="1"/>
    <s v="United States"/>
    <x v="66"/>
    <x v="12"/>
    <n v="48227"/>
    <s v="Central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x v="1"/>
    <s v="NC-18625"/>
    <s v="Noah Childs"/>
    <x v="1"/>
    <s v="United States"/>
    <x v="12"/>
    <x v="5"/>
    <n v="77095"/>
    <s v="Central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x v="1"/>
    <s v="NC-18625"/>
    <s v="Noah Childs"/>
    <x v="1"/>
    <s v="United States"/>
    <x v="12"/>
    <x v="5"/>
    <n v="77095"/>
    <s v="Central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x v="2"/>
    <s v="AC-10450"/>
    <s v="Amy Cox"/>
    <x v="0"/>
    <s v="United States"/>
    <x v="4"/>
    <x v="4"/>
    <n v="98105"/>
    <s v="West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x v="1"/>
    <s v="TS-21340"/>
    <s v="Toby Swindell"/>
    <x v="0"/>
    <s v="United States"/>
    <x v="1"/>
    <x v="1"/>
    <n v="90036"/>
    <s v="West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x v="1"/>
    <s v="TS-21340"/>
    <s v="Toby Swindell"/>
    <x v="0"/>
    <s v="United States"/>
    <x v="1"/>
    <x v="1"/>
    <n v="90036"/>
    <s v="West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x v="1"/>
    <s v="TS-21340"/>
    <s v="Toby Swindell"/>
    <x v="0"/>
    <s v="United States"/>
    <x v="1"/>
    <x v="1"/>
    <n v="90036"/>
    <s v="West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x v="1"/>
    <s v="TS-21340"/>
    <s v="Toby Swindell"/>
    <x v="0"/>
    <s v="United States"/>
    <x v="1"/>
    <x v="1"/>
    <n v="90036"/>
    <s v="West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x v="1"/>
    <s v="MM-17920"/>
    <s v="Michael Moore"/>
    <x v="0"/>
    <s v="United States"/>
    <x v="10"/>
    <x v="9"/>
    <n v="19120"/>
    <s v="East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x v="3"/>
    <s v="LP-17080"/>
    <s v="Liz Pelletier"/>
    <x v="0"/>
    <s v="United States"/>
    <x v="4"/>
    <x v="4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x v="3"/>
    <s v="LP-17080"/>
    <s v="Liz Pelletier"/>
    <x v="0"/>
    <s v="United States"/>
    <x v="4"/>
    <x v="4"/>
    <n v="98103"/>
    <s v="West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x v="3"/>
    <s v="LP-17080"/>
    <s v="Liz Pelletier"/>
    <x v="0"/>
    <s v="United States"/>
    <x v="4"/>
    <x v="4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x v="1"/>
    <s v="BG-11695"/>
    <s v="Brooke Gillingham"/>
    <x v="1"/>
    <s v="United States"/>
    <x v="232"/>
    <x v="15"/>
    <n v="13601"/>
    <s v="East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x v="0"/>
    <s v="MG-18145"/>
    <s v="Mike Gockenbach"/>
    <x v="0"/>
    <s v="United States"/>
    <x v="108"/>
    <x v="2"/>
    <n v="32216"/>
    <s v="South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x v="2"/>
    <s v="GZ-14470"/>
    <s v="Gary Zandusky"/>
    <x v="0"/>
    <s v="United States"/>
    <x v="81"/>
    <x v="17"/>
    <n v="22204"/>
    <s v="South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x v="1"/>
    <s v="JL-15835"/>
    <s v="John Lee"/>
    <x v="0"/>
    <s v="United States"/>
    <x v="35"/>
    <x v="3"/>
    <n v="28205"/>
    <s v="South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x v="1"/>
    <s v="JL-15835"/>
    <s v="John Lee"/>
    <x v="0"/>
    <s v="United States"/>
    <x v="35"/>
    <x v="3"/>
    <n v="28205"/>
    <s v="South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x v="1"/>
    <s v="DO-13435"/>
    <s v="Denny Ordway"/>
    <x v="0"/>
    <s v="United States"/>
    <x v="4"/>
    <x v="4"/>
    <n v="98103"/>
    <s v="West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x v="1"/>
    <s v="AB-10600"/>
    <s v="Ann Blume"/>
    <x v="1"/>
    <s v="United States"/>
    <x v="22"/>
    <x v="10"/>
    <n v="60623"/>
    <s v="Central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x v="1"/>
    <s v="KB-16315"/>
    <s v="Karl Braun"/>
    <x v="0"/>
    <s v="United States"/>
    <x v="389"/>
    <x v="2"/>
    <n v="33021"/>
    <s v="South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x v="1"/>
    <s v="KB-16315"/>
    <s v="Karl Braun"/>
    <x v="0"/>
    <s v="United States"/>
    <x v="389"/>
    <x v="2"/>
    <n v="33021"/>
    <s v="South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x v="1"/>
    <s v="TT-21070"/>
    <s v="Ted Trevino"/>
    <x v="0"/>
    <s v="United States"/>
    <x v="269"/>
    <x v="17"/>
    <n v="23320"/>
    <s v="South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x v="1"/>
    <s v="TT-21070"/>
    <s v="Ted Trevino"/>
    <x v="0"/>
    <s v="United States"/>
    <x v="269"/>
    <x v="17"/>
    <n v="23320"/>
    <s v="South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x v="1"/>
    <s v="PV-18985"/>
    <s v="Paul Van Hugh"/>
    <x v="2"/>
    <s v="United States"/>
    <x v="1"/>
    <x v="1"/>
    <n v="90036"/>
    <s v="West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x v="1"/>
    <s v="PV-18985"/>
    <s v="Paul Van Hugh"/>
    <x v="2"/>
    <s v="United States"/>
    <x v="1"/>
    <x v="1"/>
    <n v="90036"/>
    <s v="West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x v="1"/>
    <s v="DD-13570"/>
    <s v="Dorothy Dickinson"/>
    <x v="0"/>
    <s v="United States"/>
    <x v="166"/>
    <x v="17"/>
    <n v="22304"/>
    <s v="South"/>
    <s v="OFF-FA-10000624"/>
    <x v="1"/>
    <x v="13"/>
    <s v="OIC Binder Clips"/>
    <n v="25.06"/>
    <n v="7"/>
    <n v="0"/>
    <n v="12.53"/>
  </r>
  <r>
    <n v="4139"/>
    <s v="CA-2016-117226"/>
    <x v="945"/>
    <d v="2017-01-01T00:00:00"/>
    <x v="2"/>
    <s v="KD-16495"/>
    <s v="Keith Dawkins"/>
    <x v="1"/>
    <s v="United States"/>
    <x v="390"/>
    <x v="5"/>
    <n v="77536"/>
    <s v="Central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x v="2"/>
    <s v="RA-19285"/>
    <s v="Ralph Arnett"/>
    <x v="0"/>
    <s v="United States"/>
    <x v="10"/>
    <x v="9"/>
    <n v="19120"/>
    <s v="East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x v="2"/>
    <s v="RA-19285"/>
    <s v="Ralph Arnett"/>
    <x v="0"/>
    <s v="United States"/>
    <x v="10"/>
    <x v="9"/>
    <n v="19120"/>
    <s v="East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x v="1"/>
    <s v="SS-20590"/>
    <s v="Sonia Sunley"/>
    <x v="0"/>
    <s v="United States"/>
    <x v="391"/>
    <x v="41"/>
    <n v="67212"/>
    <s v="Central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x v="1"/>
    <s v="JH-15820"/>
    <s v="John Huston"/>
    <x v="0"/>
    <s v="United States"/>
    <x v="297"/>
    <x v="12"/>
    <n v="48640"/>
    <s v="Central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x v="1"/>
    <s v="EH-14125"/>
    <s v="Eugene Hildebrand"/>
    <x v="2"/>
    <s v="United States"/>
    <x v="8"/>
    <x v="1"/>
    <n v="94110"/>
    <s v="West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x v="1"/>
    <s v="EH-14125"/>
    <s v="Eugene Hildebrand"/>
    <x v="2"/>
    <s v="United States"/>
    <x v="8"/>
    <x v="1"/>
    <n v="94110"/>
    <s v="West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x v="1"/>
    <s v="EH-14125"/>
    <s v="Eugene Hildebrand"/>
    <x v="2"/>
    <s v="United States"/>
    <x v="8"/>
    <x v="1"/>
    <n v="94110"/>
    <s v="West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x v="1"/>
    <s v="TP-21415"/>
    <s v="Tom Prescott"/>
    <x v="0"/>
    <s v="United States"/>
    <x v="210"/>
    <x v="15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x v="1"/>
    <s v="RB-19330"/>
    <s v="Randy Bradley"/>
    <x v="0"/>
    <s v="United States"/>
    <x v="89"/>
    <x v="5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x v="1"/>
    <s v="RB-19330"/>
    <s v="Randy Bradley"/>
    <x v="0"/>
    <s v="United States"/>
    <x v="89"/>
    <x v="5"/>
    <n v="78745"/>
    <s v="Central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x v="1"/>
    <s v="RB-19330"/>
    <s v="Randy Bradley"/>
    <x v="0"/>
    <s v="United States"/>
    <x v="89"/>
    <x v="5"/>
    <n v="78745"/>
    <s v="Central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x v="1"/>
    <s v="RB-19330"/>
    <s v="Randy Bradley"/>
    <x v="0"/>
    <s v="United States"/>
    <x v="89"/>
    <x v="5"/>
    <n v="78745"/>
    <s v="Central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x v="1"/>
    <s v="CB-12025"/>
    <s v="Cassandra Brandow"/>
    <x v="0"/>
    <s v="United States"/>
    <x v="10"/>
    <x v="9"/>
    <n v="19134"/>
    <s v="East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x v="1"/>
    <s v="CB-12025"/>
    <s v="Cassandra Brandow"/>
    <x v="0"/>
    <s v="United States"/>
    <x v="10"/>
    <x v="9"/>
    <n v="19134"/>
    <s v="East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x v="1"/>
    <s v="CB-12025"/>
    <s v="Cassandra Brandow"/>
    <x v="0"/>
    <s v="United States"/>
    <x v="10"/>
    <x v="9"/>
    <n v="19134"/>
    <s v="East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x v="1"/>
    <s v="MP-17965"/>
    <s v="Michael Paige"/>
    <x v="1"/>
    <s v="United States"/>
    <x v="39"/>
    <x v="18"/>
    <n v="37620"/>
    <s v="South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x v="1"/>
    <s v="MP-17965"/>
    <s v="Michael Paige"/>
    <x v="1"/>
    <s v="United States"/>
    <x v="39"/>
    <x v="18"/>
    <n v="37620"/>
    <s v="South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x v="0"/>
    <s v="SW-20245"/>
    <s v="Scot Wooten"/>
    <x v="0"/>
    <s v="United States"/>
    <x v="10"/>
    <x v="9"/>
    <n v="19140"/>
    <s v="East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x v="0"/>
    <s v="SW-20245"/>
    <s v="Scot Wooten"/>
    <x v="0"/>
    <s v="United States"/>
    <x v="10"/>
    <x v="9"/>
    <n v="19140"/>
    <s v="East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x v="1"/>
    <s v="SM-20950"/>
    <s v="Suzanne McNair"/>
    <x v="1"/>
    <s v="United States"/>
    <x v="22"/>
    <x v="10"/>
    <n v="60610"/>
    <s v="Central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x v="1"/>
    <s v="AP-10915"/>
    <s v="Arthur Prichep"/>
    <x v="0"/>
    <s v="United States"/>
    <x v="38"/>
    <x v="32"/>
    <n v="31907"/>
    <s v="South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x v="1"/>
    <s v="AH-10465"/>
    <s v="Amy Hunt"/>
    <x v="0"/>
    <s v="United States"/>
    <x v="20"/>
    <x v="15"/>
    <n v="10035"/>
    <s v="East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x v="1"/>
    <s v="AH-10465"/>
    <s v="Amy Hunt"/>
    <x v="0"/>
    <s v="United States"/>
    <x v="20"/>
    <x v="15"/>
    <n v="10035"/>
    <s v="East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x v="1"/>
    <s v="EP-13915"/>
    <s v="Emily Phan"/>
    <x v="0"/>
    <s v="United States"/>
    <x v="18"/>
    <x v="38"/>
    <n v="3820"/>
    <s v="East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x v="1"/>
    <s v="EP-13915"/>
    <s v="Emily Phan"/>
    <x v="0"/>
    <s v="United States"/>
    <x v="18"/>
    <x v="38"/>
    <n v="3820"/>
    <s v="East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x v="2"/>
    <s v="TP-21565"/>
    <s v="Tracy Poddar"/>
    <x v="1"/>
    <s v="United States"/>
    <x v="34"/>
    <x v="22"/>
    <n v="80013"/>
    <s v="West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x v="2"/>
    <s v="TP-21565"/>
    <s v="Tracy Poddar"/>
    <x v="1"/>
    <s v="United States"/>
    <x v="34"/>
    <x v="22"/>
    <n v="80013"/>
    <s v="West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x v="1"/>
    <s v="AR-10825"/>
    <s v="Anthony Rawles"/>
    <x v="1"/>
    <s v="United States"/>
    <x v="85"/>
    <x v="15"/>
    <n v="11561"/>
    <s v="East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x v="2"/>
    <s v="HA-14920"/>
    <s v="Helen Andreada"/>
    <x v="0"/>
    <s v="United States"/>
    <x v="45"/>
    <x v="1"/>
    <n v="91104"/>
    <s v="West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x v="2"/>
    <s v="HA-14920"/>
    <s v="Helen Andreada"/>
    <x v="0"/>
    <s v="United States"/>
    <x v="45"/>
    <x v="1"/>
    <n v="91104"/>
    <s v="West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x v="2"/>
    <s v="HJ-14875"/>
    <s v="Heather Jas"/>
    <x v="2"/>
    <s v="United States"/>
    <x v="123"/>
    <x v="16"/>
    <n v="85204"/>
    <s v="West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x v="2"/>
    <s v="HJ-14875"/>
    <s v="Heather Jas"/>
    <x v="2"/>
    <s v="United States"/>
    <x v="123"/>
    <x v="16"/>
    <n v="85204"/>
    <s v="West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x v="1"/>
    <s v="JK-15370"/>
    <s v="Jay Kimmel"/>
    <x v="0"/>
    <s v="United States"/>
    <x v="201"/>
    <x v="1"/>
    <n v="93727"/>
    <s v="West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x v="3"/>
    <s v="JF-15355"/>
    <s v="Jay Fein"/>
    <x v="0"/>
    <s v="United States"/>
    <x v="29"/>
    <x v="20"/>
    <n v="29203"/>
    <s v="South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x v="3"/>
    <s v="JF-15355"/>
    <s v="Jay Fein"/>
    <x v="0"/>
    <s v="United States"/>
    <x v="29"/>
    <x v="20"/>
    <n v="29203"/>
    <s v="South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x v="3"/>
    <s v="JF-15355"/>
    <s v="Jay Fein"/>
    <x v="0"/>
    <s v="United States"/>
    <x v="29"/>
    <x v="20"/>
    <n v="29203"/>
    <s v="South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x v="2"/>
    <s v="EK-13795"/>
    <s v="Eileen Kiefer"/>
    <x v="2"/>
    <s v="United States"/>
    <x v="157"/>
    <x v="1"/>
    <n v="92704"/>
    <s v="West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x v="1"/>
    <s v="RS-19765"/>
    <s v="Roland Schwarz"/>
    <x v="1"/>
    <s v="United States"/>
    <x v="29"/>
    <x v="20"/>
    <n v="29203"/>
    <s v="South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x v="1"/>
    <s v="RS-19765"/>
    <s v="Roland Schwarz"/>
    <x v="1"/>
    <s v="United States"/>
    <x v="29"/>
    <x v="20"/>
    <n v="29203"/>
    <s v="South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x v="0"/>
    <s v="BD-11320"/>
    <s v="Bill Donatelli"/>
    <x v="0"/>
    <s v="United States"/>
    <x v="1"/>
    <x v="1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x v="1"/>
    <s v="BF-11170"/>
    <s v="Ben Ferrer"/>
    <x v="2"/>
    <s v="United States"/>
    <x v="8"/>
    <x v="1"/>
    <n v="94109"/>
    <s v="West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x v="1"/>
    <s v="JK-15730"/>
    <s v="Joe Kamberova"/>
    <x v="0"/>
    <s v="United States"/>
    <x v="12"/>
    <x v="5"/>
    <n v="77036"/>
    <s v="Central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x v="1"/>
    <s v="CR-12820"/>
    <s v="Cyra Reiten"/>
    <x v="2"/>
    <s v="United States"/>
    <x v="20"/>
    <x v="15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x v="1"/>
    <s v="CR-12820"/>
    <s v="Cyra Reiten"/>
    <x v="2"/>
    <s v="United States"/>
    <x v="20"/>
    <x v="15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x v="1"/>
    <s v="CR-12820"/>
    <s v="Cyra Reiten"/>
    <x v="2"/>
    <s v="United States"/>
    <x v="20"/>
    <x v="15"/>
    <n v="10035"/>
    <s v="East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x v="2"/>
    <s v="AG-10300"/>
    <s v="Aleksandra Gannaway"/>
    <x v="1"/>
    <s v="United States"/>
    <x v="47"/>
    <x v="31"/>
    <n v="2038"/>
    <s v="East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x v="2"/>
    <s v="CM-12160"/>
    <s v="Charles McCrossin"/>
    <x v="0"/>
    <s v="United States"/>
    <x v="248"/>
    <x v="39"/>
    <n v="21215"/>
    <s v="East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x v="1"/>
    <s v="SG-20890"/>
    <s v="Susan Gilcrest"/>
    <x v="1"/>
    <s v="United States"/>
    <x v="392"/>
    <x v="5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x v="1"/>
    <s v="SG-20890"/>
    <s v="Susan Gilcrest"/>
    <x v="1"/>
    <s v="United States"/>
    <x v="392"/>
    <x v="5"/>
    <n v="78501"/>
    <s v="Central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x v="1"/>
    <s v="SG-20890"/>
    <s v="Susan Gilcrest"/>
    <x v="1"/>
    <s v="United States"/>
    <x v="392"/>
    <x v="5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x v="0"/>
    <s v="CS-12175"/>
    <s v="Charles Sheldon"/>
    <x v="1"/>
    <s v="United States"/>
    <x v="393"/>
    <x v="23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x v="1"/>
    <s v="HL-15040"/>
    <s v="Hunter Lopez"/>
    <x v="0"/>
    <s v="United States"/>
    <x v="46"/>
    <x v="13"/>
    <n v="19711"/>
    <s v="East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x v="3"/>
    <s v="DM-13015"/>
    <s v="Darrin Martin"/>
    <x v="0"/>
    <s v="United States"/>
    <x v="12"/>
    <x v="5"/>
    <n v="77070"/>
    <s v="Central"/>
    <s v="OFF-PA-10004248"/>
    <x v="1"/>
    <x v="10"/>
    <s v="Xerox 1990"/>
    <n v="21.12"/>
    <n v="5"/>
    <n v="0.2"/>
    <n v="6.6"/>
  </r>
  <r>
    <n v="4193"/>
    <s v="CA-2015-150875"/>
    <x v="547"/>
    <d v="2015-11-20T00:00:00"/>
    <x v="1"/>
    <s v="HK-14890"/>
    <s v="Heather Kirkland"/>
    <x v="1"/>
    <s v="United States"/>
    <x v="394"/>
    <x v="45"/>
    <n v="83704"/>
    <s v="West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x v="1"/>
    <s v="HK-14890"/>
    <s v="Heather Kirkland"/>
    <x v="1"/>
    <s v="United States"/>
    <x v="394"/>
    <x v="45"/>
    <n v="83704"/>
    <s v="West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x v="1"/>
    <s v="BG-11740"/>
    <s v="Bruce Geld"/>
    <x v="0"/>
    <s v="United States"/>
    <x v="70"/>
    <x v="1"/>
    <n v="92105"/>
    <s v="West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x v="1"/>
    <s v="CK-12595"/>
    <s v="Clytie Kelty"/>
    <x v="0"/>
    <s v="United States"/>
    <x v="1"/>
    <x v="1"/>
    <n v="90032"/>
    <s v="West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x v="0"/>
    <s v="RF-19735"/>
    <s v="Roland Fjeld"/>
    <x v="0"/>
    <s v="United States"/>
    <x v="20"/>
    <x v="15"/>
    <n v="10024"/>
    <s v="East"/>
    <s v="OFF-LA-10004093"/>
    <x v="1"/>
    <x v="2"/>
    <s v="Avery 486"/>
    <n v="21.93"/>
    <n v="3"/>
    <n v="0"/>
    <n v="10.3071"/>
  </r>
  <r>
    <n v="4198"/>
    <s v="US-2016-161683"/>
    <x v="275"/>
    <d v="2016-12-08T00:00:00"/>
    <x v="1"/>
    <s v="CJ-12010"/>
    <s v="Caroline Jumper"/>
    <x v="0"/>
    <s v="United States"/>
    <x v="10"/>
    <x v="9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x v="1"/>
    <s v="CJ-12010"/>
    <s v="Caroline Jumper"/>
    <x v="0"/>
    <s v="United States"/>
    <x v="10"/>
    <x v="9"/>
    <n v="19134"/>
    <s v="East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x v="3"/>
    <s v="MA-17560"/>
    <s v="Matt Abelman"/>
    <x v="2"/>
    <s v="United States"/>
    <x v="20"/>
    <x v="15"/>
    <n v="10024"/>
    <s v="East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x v="3"/>
    <s v="MA-17560"/>
    <s v="Matt Abelman"/>
    <x v="2"/>
    <s v="United States"/>
    <x v="20"/>
    <x v="15"/>
    <n v="10024"/>
    <s v="East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x v="3"/>
    <s v="MA-17560"/>
    <s v="Matt Abelman"/>
    <x v="2"/>
    <s v="United States"/>
    <x v="20"/>
    <x v="15"/>
    <n v="10024"/>
    <s v="East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x v="3"/>
    <s v="MA-17560"/>
    <s v="Matt Abelman"/>
    <x v="2"/>
    <s v="United States"/>
    <x v="20"/>
    <x v="15"/>
    <n v="10024"/>
    <s v="East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x v="0"/>
    <s v="AM-10705"/>
    <s v="Anne McFarland"/>
    <x v="0"/>
    <s v="United States"/>
    <x v="395"/>
    <x v="34"/>
    <n v="2920"/>
    <s v="East"/>
    <s v="OFF-AR-10001683"/>
    <x v="1"/>
    <x v="6"/>
    <s v="Lumber Crayons"/>
    <n v="49.25"/>
    <n v="5"/>
    <n v="0"/>
    <n v="18.715"/>
  </r>
  <r>
    <n v="4205"/>
    <s v="CA-2014-145387"/>
    <x v="656"/>
    <d v="2014-11-02T00:00:00"/>
    <x v="0"/>
    <s v="AM-10705"/>
    <s v="Anne McFarland"/>
    <x v="0"/>
    <s v="United States"/>
    <x v="395"/>
    <x v="34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x v="0"/>
    <s v="AM-10705"/>
    <s v="Anne McFarland"/>
    <x v="0"/>
    <s v="United States"/>
    <x v="395"/>
    <x v="34"/>
    <n v="2920"/>
    <s v="East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x v="0"/>
    <s v="AM-10705"/>
    <s v="Anne McFarland"/>
    <x v="0"/>
    <s v="United States"/>
    <x v="395"/>
    <x v="34"/>
    <n v="2920"/>
    <s v="East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x v="0"/>
    <s v="AM-10705"/>
    <s v="Anne McFarland"/>
    <x v="0"/>
    <s v="United States"/>
    <x v="395"/>
    <x v="34"/>
    <n v="2920"/>
    <s v="East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x v="0"/>
    <s v="AM-10705"/>
    <s v="Anne McFarland"/>
    <x v="0"/>
    <s v="United States"/>
    <x v="395"/>
    <x v="34"/>
    <n v="2920"/>
    <s v="East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x v="0"/>
    <s v="AM-10705"/>
    <s v="Anne McFarland"/>
    <x v="0"/>
    <s v="United States"/>
    <x v="395"/>
    <x v="34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x v="1"/>
    <s v="AH-10585"/>
    <s v="Angele Hood"/>
    <x v="0"/>
    <s v="United States"/>
    <x v="22"/>
    <x v="10"/>
    <n v="60623"/>
    <s v="Central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x v="0"/>
    <s v="PF-19120"/>
    <s v="Peter Fuller"/>
    <x v="0"/>
    <s v="United States"/>
    <x v="102"/>
    <x v="0"/>
    <n v="40475"/>
    <s v="South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x v="0"/>
    <s v="PF-19120"/>
    <s v="Peter Fuller"/>
    <x v="0"/>
    <s v="United States"/>
    <x v="102"/>
    <x v="0"/>
    <n v="40475"/>
    <s v="South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x v="0"/>
    <s v="PF-19120"/>
    <s v="Peter Fuller"/>
    <x v="0"/>
    <s v="United States"/>
    <x v="102"/>
    <x v="0"/>
    <n v="40475"/>
    <s v="South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x v="1"/>
    <s v="RD-19480"/>
    <s v="Rick Duston"/>
    <x v="0"/>
    <s v="United States"/>
    <x v="313"/>
    <x v="14"/>
    <n v="46544"/>
    <s v="Central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x v="1"/>
    <s v="JL-15505"/>
    <s v="Jeremy Lonsdale"/>
    <x v="0"/>
    <s v="United States"/>
    <x v="145"/>
    <x v="15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x v="1"/>
    <s v="AB-10600"/>
    <s v="Ann Blume"/>
    <x v="1"/>
    <s v="United States"/>
    <x v="1"/>
    <x v="1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x v="2"/>
    <s v="NC-18535"/>
    <s v="Nick Crebassa"/>
    <x v="1"/>
    <s v="United States"/>
    <x v="8"/>
    <x v="1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x v="2"/>
    <s v="NC-18535"/>
    <s v="Nick Crebassa"/>
    <x v="1"/>
    <s v="United States"/>
    <x v="8"/>
    <x v="1"/>
    <n v="94110"/>
    <s v="West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x v="0"/>
    <s v="TB-21400"/>
    <s v="Tom Boeckenhauer"/>
    <x v="0"/>
    <s v="United States"/>
    <x v="4"/>
    <x v="4"/>
    <n v="98103"/>
    <s v="West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x v="0"/>
    <s v="TB-21400"/>
    <s v="Tom Boeckenhauer"/>
    <x v="0"/>
    <s v="United States"/>
    <x v="4"/>
    <x v="4"/>
    <n v="98103"/>
    <s v="West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x v="0"/>
    <s v="TB-21400"/>
    <s v="Tom Boeckenhauer"/>
    <x v="0"/>
    <s v="United States"/>
    <x v="4"/>
    <x v="4"/>
    <n v="98103"/>
    <s v="West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x v="0"/>
    <s v="TB-21400"/>
    <s v="Tom Boeckenhauer"/>
    <x v="0"/>
    <s v="United States"/>
    <x v="4"/>
    <x v="4"/>
    <n v="98103"/>
    <s v="West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x v="0"/>
    <s v="TB-21400"/>
    <s v="Tom Boeckenhauer"/>
    <x v="0"/>
    <s v="United States"/>
    <x v="4"/>
    <x v="4"/>
    <n v="98103"/>
    <s v="West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x v="2"/>
    <s v="SJ-20215"/>
    <s v="Sarah Jordon"/>
    <x v="0"/>
    <s v="United States"/>
    <x v="94"/>
    <x v="10"/>
    <n v="62301"/>
    <s v="Central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x v="1"/>
    <s v="EB-13840"/>
    <s v="Ellis Ballard"/>
    <x v="1"/>
    <s v="United States"/>
    <x v="22"/>
    <x v="10"/>
    <n v="60623"/>
    <s v="Central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x v="1"/>
    <s v="WB-21850"/>
    <s v="William Brown"/>
    <x v="0"/>
    <s v="United States"/>
    <x v="37"/>
    <x v="23"/>
    <n v="50322"/>
    <s v="Central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x v="1"/>
    <s v="SR-20740"/>
    <s v="Steven Roelle"/>
    <x v="2"/>
    <s v="United States"/>
    <x v="4"/>
    <x v="4"/>
    <n v="98103"/>
    <s v="West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x v="2"/>
    <s v="VG-21805"/>
    <s v="Vivek Grady"/>
    <x v="1"/>
    <s v="United States"/>
    <x v="102"/>
    <x v="14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x v="1"/>
    <s v="LS-16945"/>
    <s v="Linda Southworth"/>
    <x v="1"/>
    <s v="United States"/>
    <x v="61"/>
    <x v="5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x v="1"/>
    <s v="LS-16945"/>
    <s v="Linda Southworth"/>
    <x v="1"/>
    <s v="United States"/>
    <x v="61"/>
    <x v="5"/>
    <n v="75220"/>
    <s v="Central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x v="1"/>
    <s v="LS-16945"/>
    <s v="Linda Southworth"/>
    <x v="1"/>
    <s v="United States"/>
    <x v="61"/>
    <x v="5"/>
    <n v="75220"/>
    <s v="Central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x v="1"/>
    <s v="LS-16945"/>
    <s v="Linda Southworth"/>
    <x v="1"/>
    <s v="United States"/>
    <x v="61"/>
    <x v="5"/>
    <n v="75220"/>
    <s v="Central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x v="1"/>
    <s v="LS-16945"/>
    <s v="Linda Southworth"/>
    <x v="1"/>
    <s v="United States"/>
    <x v="61"/>
    <x v="5"/>
    <n v="75220"/>
    <s v="Central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x v="2"/>
    <s v="MA-17560"/>
    <s v="Matt Abelman"/>
    <x v="2"/>
    <s v="United States"/>
    <x v="10"/>
    <x v="9"/>
    <n v="19143"/>
    <s v="East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x v="2"/>
    <s v="MA-17560"/>
    <s v="Matt Abelman"/>
    <x v="2"/>
    <s v="United States"/>
    <x v="10"/>
    <x v="9"/>
    <n v="19143"/>
    <s v="East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x v="1"/>
    <s v="NF-18475"/>
    <s v="Neil Französisch"/>
    <x v="2"/>
    <s v="United States"/>
    <x v="179"/>
    <x v="10"/>
    <n v="61107"/>
    <s v="Central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x v="0"/>
    <s v="MD-17860"/>
    <s v="Michael Dominguez"/>
    <x v="1"/>
    <s v="United States"/>
    <x v="10"/>
    <x v="9"/>
    <n v="19134"/>
    <s v="East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x v="2"/>
    <s v="MZ-17335"/>
    <s v="Maria Zettner"/>
    <x v="2"/>
    <s v="United States"/>
    <x v="4"/>
    <x v="4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x v="1"/>
    <s v="KB-16600"/>
    <s v="Ken Brennan"/>
    <x v="1"/>
    <s v="United States"/>
    <x v="354"/>
    <x v="12"/>
    <n v="49505"/>
    <s v="Central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x v="1"/>
    <s v="MA-17995"/>
    <s v="Michelle Arnett"/>
    <x v="2"/>
    <s v="United States"/>
    <x v="1"/>
    <x v="1"/>
    <n v="90004"/>
    <s v="West"/>
    <s v="OFF-AP-10001366"/>
    <x v="1"/>
    <x v="9"/>
    <s v="Staple holder"/>
    <n v="43.92"/>
    <n v="4"/>
    <n v="0"/>
    <n v="11.8584"/>
  </r>
  <r>
    <n v="4242"/>
    <s v="CA-2014-133704"/>
    <x v="59"/>
    <d v="2014-09-26T00:00:00"/>
    <x v="1"/>
    <s v="MA-17995"/>
    <s v="Michelle Arnett"/>
    <x v="2"/>
    <s v="United States"/>
    <x v="1"/>
    <x v="1"/>
    <n v="90004"/>
    <s v="West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x v="2"/>
    <s v="ME-17320"/>
    <s v="Maria Etezadi"/>
    <x v="2"/>
    <s v="United States"/>
    <x v="24"/>
    <x v="17"/>
    <n v="22153"/>
    <s v="South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x v="2"/>
    <s v="ME-17320"/>
    <s v="Maria Etezadi"/>
    <x v="2"/>
    <s v="United States"/>
    <x v="24"/>
    <x v="17"/>
    <n v="22153"/>
    <s v="South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x v="1"/>
    <s v="JD-15895"/>
    <s v="Jonathan Doherty"/>
    <x v="1"/>
    <s v="United States"/>
    <x v="1"/>
    <x v="1"/>
    <n v="90036"/>
    <s v="West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x v="1"/>
    <s v="LS-16975"/>
    <s v="Lindsay Shagiari"/>
    <x v="2"/>
    <s v="United States"/>
    <x v="248"/>
    <x v="39"/>
    <n v="21215"/>
    <s v="East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x v="1"/>
    <s v="LS-16975"/>
    <s v="Lindsay Shagiari"/>
    <x v="2"/>
    <s v="United States"/>
    <x v="248"/>
    <x v="39"/>
    <n v="21215"/>
    <s v="East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x v="1"/>
    <s v="LS-16975"/>
    <s v="Lindsay Shagiari"/>
    <x v="2"/>
    <s v="United States"/>
    <x v="248"/>
    <x v="39"/>
    <n v="21215"/>
    <s v="East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x v="0"/>
    <s v="SJ-20500"/>
    <s v="Shirley Jackson"/>
    <x v="0"/>
    <s v="United States"/>
    <x v="54"/>
    <x v="29"/>
    <n v="6824"/>
    <s v="East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x v="0"/>
    <s v="SJ-20500"/>
    <s v="Shirley Jackson"/>
    <x v="0"/>
    <s v="United States"/>
    <x v="54"/>
    <x v="29"/>
    <n v="6824"/>
    <s v="East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x v="3"/>
    <s v="BS-11365"/>
    <s v="Bill Shonely"/>
    <x v="1"/>
    <s v="United States"/>
    <x v="20"/>
    <x v="15"/>
    <n v="10011"/>
    <s v="East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x v="3"/>
    <s v="RA-19285"/>
    <s v="Ralph Arnett"/>
    <x v="0"/>
    <s v="United States"/>
    <x v="121"/>
    <x v="2"/>
    <n v="33801"/>
    <s v="South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x v="3"/>
    <s v="RA-19285"/>
    <s v="Ralph Arnett"/>
    <x v="0"/>
    <s v="United States"/>
    <x v="121"/>
    <x v="2"/>
    <n v="33801"/>
    <s v="South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x v="3"/>
    <s v="RA-19285"/>
    <s v="Ralph Arnett"/>
    <x v="0"/>
    <s v="United States"/>
    <x v="121"/>
    <x v="2"/>
    <n v="33801"/>
    <s v="South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x v="2"/>
    <s v="TS-21610"/>
    <s v="Troy Staebel"/>
    <x v="0"/>
    <s v="United States"/>
    <x v="210"/>
    <x v="10"/>
    <n v="61032"/>
    <s v="Central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x v="2"/>
    <s v="TS-21610"/>
    <s v="Troy Staebel"/>
    <x v="0"/>
    <s v="United States"/>
    <x v="210"/>
    <x v="10"/>
    <n v="61032"/>
    <s v="Central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x v="2"/>
    <s v="TS-21610"/>
    <s v="Troy Staebel"/>
    <x v="0"/>
    <s v="United States"/>
    <x v="210"/>
    <x v="10"/>
    <n v="61032"/>
    <s v="Central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x v="1"/>
    <s v="KB-16585"/>
    <s v="Ken Black"/>
    <x v="1"/>
    <s v="United States"/>
    <x v="261"/>
    <x v="21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x v="2"/>
    <s v="MM-18280"/>
    <s v="Muhammed MacIntyre"/>
    <x v="1"/>
    <s v="United States"/>
    <x v="4"/>
    <x v="4"/>
    <n v="98103"/>
    <s v="West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x v="0"/>
    <s v="LO-17170"/>
    <s v="Lori Olson"/>
    <x v="1"/>
    <s v="United States"/>
    <x v="20"/>
    <x v="15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x v="0"/>
    <s v="RS-19420"/>
    <s v="Ricardo Sperren"/>
    <x v="1"/>
    <s v="United States"/>
    <x v="54"/>
    <x v="29"/>
    <n v="6824"/>
    <s v="East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x v="1"/>
    <s v="CC-12475"/>
    <s v="Cindy Chapman"/>
    <x v="0"/>
    <s v="United States"/>
    <x v="278"/>
    <x v="11"/>
    <n v="56560"/>
    <s v="Central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x v="1"/>
    <s v="KT-16480"/>
    <s v="Kean Thornton"/>
    <x v="0"/>
    <s v="United States"/>
    <x v="38"/>
    <x v="32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x v="1"/>
    <s v="DM-13015"/>
    <s v="Darrin Martin"/>
    <x v="0"/>
    <s v="United States"/>
    <x v="10"/>
    <x v="9"/>
    <n v="19143"/>
    <s v="East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x v="1"/>
    <s v="EP-13915"/>
    <s v="Emily Phan"/>
    <x v="0"/>
    <s v="United States"/>
    <x v="12"/>
    <x v="5"/>
    <n v="77036"/>
    <s v="Central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x v="1"/>
    <s v="EP-13915"/>
    <s v="Emily Phan"/>
    <x v="0"/>
    <s v="United States"/>
    <x v="12"/>
    <x v="5"/>
    <n v="77036"/>
    <s v="Central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x v="1"/>
    <s v="EP-13915"/>
    <s v="Emily Phan"/>
    <x v="0"/>
    <s v="United States"/>
    <x v="12"/>
    <x v="5"/>
    <n v="77036"/>
    <s v="Central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x v="1"/>
    <s v="EP-13915"/>
    <s v="Emily Phan"/>
    <x v="0"/>
    <s v="United States"/>
    <x v="12"/>
    <x v="5"/>
    <n v="77036"/>
    <s v="Central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x v="1"/>
    <s v="EP-13915"/>
    <s v="Emily Phan"/>
    <x v="0"/>
    <s v="United States"/>
    <x v="12"/>
    <x v="5"/>
    <n v="77036"/>
    <s v="Central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x v="0"/>
    <s v="AM-10705"/>
    <s v="Anne McFarland"/>
    <x v="0"/>
    <s v="United States"/>
    <x v="4"/>
    <x v="4"/>
    <n v="98115"/>
    <s v="West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x v="1"/>
    <s v="SH-20635"/>
    <s v="Stefanie Holloman"/>
    <x v="1"/>
    <s v="United States"/>
    <x v="25"/>
    <x v="18"/>
    <n v="38301"/>
    <s v="South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x v="0"/>
    <s v="LA-16780"/>
    <s v="Laura Armstrong"/>
    <x v="1"/>
    <s v="United States"/>
    <x v="248"/>
    <x v="39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x v="3"/>
    <s v="SF-20200"/>
    <s v="Sarah Foster"/>
    <x v="0"/>
    <s v="United States"/>
    <x v="208"/>
    <x v="7"/>
    <n v="84107"/>
    <s v="West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x v="3"/>
    <s v="SF-20200"/>
    <s v="Sarah Foster"/>
    <x v="0"/>
    <s v="United States"/>
    <x v="208"/>
    <x v="7"/>
    <n v="84107"/>
    <s v="West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x v="1"/>
    <s v="AG-10495"/>
    <s v="Andrew Gjertsen"/>
    <x v="1"/>
    <s v="United States"/>
    <x v="4"/>
    <x v="4"/>
    <n v="98105"/>
    <s v="West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x v="1"/>
    <s v="KN-16450"/>
    <s v="Kean Nguyen"/>
    <x v="1"/>
    <s v="United States"/>
    <x v="61"/>
    <x v="5"/>
    <n v="75220"/>
    <s v="Central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x v="1"/>
    <s v="NF-18595"/>
    <s v="Nicole Fjeld"/>
    <x v="2"/>
    <s v="United States"/>
    <x v="4"/>
    <x v="4"/>
    <n v="98105"/>
    <s v="West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x v="1"/>
    <s v="BS-11365"/>
    <s v="Bill Shonely"/>
    <x v="1"/>
    <s v="United States"/>
    <x v="80"/>
    <x v="30"/>
    <n v="8701"/>
    <s v="East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x v="1"/>
    <s v="BS-11365"/>
    <s v="Bill Shonely"/>
    <x v="1"/>
    <s v="United States"/>
    <x v="80"/>
    <x v="30"/>
    <n v="8701"/>
    <s v="East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x v="1"/>
    <s v="BS-11365"/>
    <s v="Bill Shonely"/>
    <x v="1"/>
    <s v="United States"/>
    <x v="80"/>
    <x v="30"/>
    <n v="8701"/>
    <s v="East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x v="1"/>
    <s v="RM-19675"/>
    <s v="Robert Marley"/>
    <x v="2"/>
    <s v="United States"/>
    <x v="20"/>
    <x v="15"/>
    <n v="10011"/>
    <s v="East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x v="1"/>
    <s v="RM-19675"/>
    <s v="Robert Marley"/>
    <x v="2"/>
    <s v="United States"/>
    <x v="20"/>
    <x v="15"/>
    <n v="10011"/>
    <s v="East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x v="2"/>
    <s v="AB-10105"/>
    <s v="Adrian Barton"/>
    <x v="0"/>
    <s v="United States"/>
    <x v="245"/>
    <x v="14"/>
    <n v="46203"/>
    <s v="Central"/>
    <s v="OFF-LA-10003720"/>
    <x v="1"/>
    <x v="2"/>
    <s v="Avery 487"/>
    <n v="3.69"/>
    <n v="1"/>
    <n v="0"/>
    <n v="1.7343"/>
  </r>
  <r>
    <n v="4284"/>
    <s v="CA-2014-103100"/>
    <x v="414"/>
    <d v="2014-12-23T00:00:00"/>
    <x v="2"/>
    <s v="AB-10105"/>
    <s v="Adrian Barton"/>
    <x v="0"/>
    <s v="United States"/>
    <x v="245"/>
    <x v="14"/>
    <n v="46203"/>
    <s v="Central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x v="0"/>
    <s v="CA-11965"/>
    <s v="Carol Adams"/>
    <x v="1"/>
    <s v="United States"/>
    <x v="396"/>
    <x v="5"/>
    <n v="77642"/>
    <s v="Central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x v="0"/>
    <s v="CA-11965"/>
    <s v="Carol Adams"/>
    <x v="1"/>
    <s v="United States"/>
    <x v="396"/>
    <x v="5"/>
    <n v="77642"/>
    <s v="Central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x v="0"/>
    <s v="CA-11965"/>
    <s v="Carol Adams"/>
    <x v="1"/>
    <s v="United States"/>
    <x v="396"/>
    <x v="5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x v="1"/>
    <s v="EH-14005"/>
    <s v="Erica Hernandez"/>
    <x v="2"/>
    <s v="United States"/>
    <x v="316"/>
    <x v="18"/>
    <n v="37211"/>
    <s v="South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x v="1"/>
    <s v="ON-18715"/>
    <s v="Odella Nelson"/>
    <x v="1"/>
    <s v="United States"/>
    <x v="12"/>
    <x v="5"/>
    <n v="77095"/>
    <s v="Central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x v="1"/>
    <s v="ON-18715"/>
    <s v="Odella Nelson"/>
    <x v="1"/>
    <s v="United States"/>
    <x v="12"/>
    <x v="5"/>
    <n v="77095"/>
    <s v="Central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x v="0"/>
    <s v="AT-10435"/>
    <s v="Alyssa Tate"/>
    <x v="2"/>
    <s v="United States"/>
    <x v="1"/>
    <x v="1"/>
    <n v="90004"/>
    <s v="West"/>
    <s v="OFF-AR-10000122"/>
    <x v="1"/>
    <x v="6"/>
    <s v="Newell 314"/>
    <n v="11.16"/>
    <n v="2"/>
    <n v="0"/>
    <n v="2.79"/>
  </r>
  <r>
    <n v="4292"/>
    <s v="CA-2017-102407"/>
    <x v="34"/>
    <d v="2017-12-13T00:00:00"/>
    <x v="0"/>
    <s v="AT-10435"/>
    <s v="Alyssa Tate"/>
    <x v="2"/>
    <s v="United States"/>
    <x v="1"/>
    <x v="1"/>
    <n v="90004"/>
    <s v="West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x v="0"/>
    <s v="AT-10435"/>
    <s v="Alyssa Tate"/>
    <x v="2"/>
    <s v="United States"/>
    <x v="1"/>
    <x v="1"/>
    <n v="90004"/>
    <s v="West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x v="1"/>
    <s v="EB-13870"/>
    <s v="Emily Burns"/>
    <x v="0"/>
    <s v="United States"/>
    <x v="10"/>
    <x v="9"/>
    <n v="19140"/>
    <s v="East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x v="1"/>
    <s v="DW-13195"/>
    <s v="David Wiener"/>
    <x v="1"/>
    <s v="United States"/>
    <x v="252"/>
    <x v="21"/>
    <n v="97756"/>
    <s v="West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x v="1"/>
    <s v="MB-17305"/>
    <s v="Maria Bertelson"/>
    <x v="0"/>
    <s v="United States"/>
    <x v="397"/>
    <x v="1"/>
    <n v="95610"/>
    <s v="West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x v="1"/>
    <s v="TH-21235"/>
    <s v="Tiffany House"/>
    <x v="1"/>
    <s v="United States"/>
    <x v="1"/>
    <x v="1"/>
    <n v="90032"/>
    <s v="West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x v="0"/>
    <s v="PO-18850"/>
    <s v="Patrick O'Brill"/>
    <x v="0"/>
    <s v="United States"/>
    <x v="315"/>
    <x v="2"/>
    <n v="32303"/>
    <s v="South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x v="0"/>
    <s v="PO-18850"/>
    <s v="Patrick O'Brill"/>
    <x v="0"/>
    <s v="United States"/>
    <x v="315"/>
    <x v="2"/>
    <n v="32303"/>
    <s v="South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x v="0"/>
    <s v="PO-18850"/>
    <s v="Patrick O'Brill"/>
    <x v="0"/>
    <s v="United States"/>
    <x v="315"/>
    <x v="2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x v="0"/>
    <s v="PO-18850"/>
    <s v="Patrick O'Brill"/>
    <x v="0"/>
    <s v="United States"/>
    <x v="315"/>
    <x v="2"/>
    <n v="32303"/>
    <s v="South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x v="0"/>
    <s v="PO-18850"/>
    <s v="Patrick O'Brill"/>
    <x v="0"/>
    <s v="United States"/>
    <x v="315"/>
    <x v="2"/>
    <n v="32303"/>
    <s v="South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x v="0"/>
    <s v="DE-13255"/>
    <s v="Deanra Eno"/>
    <x v="2"/>
    <s v="United States"/>
    <x v="80"/>
    <x v="24"/>
    <n v="44107"/>
    <s v="East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x v="3"/>
    <s v="MO-17500"/>
    <s v="Mary O'Rourke"/>
    <x v="0"/>
    <s v="United States"/>
    <x v="398"/>
    <x v="5"/>
    <n v="75056"/>
    <s v="Central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x v="0"/>
    <s v="AH-10585"/>
    <s v="Angele Hood"/>
    <x v="0"/>
    <s v="United States"/>
    <x v="4"/>
    <x v="4"/>
    <n v="98105"/>
    <s v="West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x v="0"/>
    <s v="AH-10585"/>
    <s v="Angele Hood"/>
    <x v="0"/>
    <s v="United States"/>
    <x v="4"/>
    <x v="4"/>
    <n v="98105"/>
    <s v="West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x v="3"/>
    <s v="CS-12250"/>
    <s v="Chris Selesnick"/>
    <x v="1"/>
    <s v="United States"/>
    <x v="1"/>
    <x v="1"/>
    <n v="90032"/>
    <s v="West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x v="3"/>
    <s v="CS-12250"/>
    <s v="Chris Selesnick"/>
    <x v="1"/>
    <s v="United States"/>
    <x v="1"/>
    <x v="1"/>
    <n v="90032"/>
    <s v="West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x v="1"/>
    <s v="WB-21850"/>
    <s v="William Brown"/>
    <x v="0"/>
    <s v="United States"/>
    <x v="1"/>
    <x v="1"/>
    <n v="90045"/>
    <s v="West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x v="1"/>
    <s v="WB-21850"/>
    <s v="William Brown"/>
    <x v="0"/>
    <s v="United States"/>
    <x v="1"/>
    <x v="1"/>
    <n v="90045"/>
    <s v="West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x v="1"/>
    <s v="WB-21850"/>
    <s v="William Brown"/>
    <x v="0"/>
    <s v="United States"/>
    <x v="1"/>
    <x v="1"/>
    <n v="90045"/>
    <s v="West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x v="1"/>
    <s v="WB-21850"/>
    <s v="William Brown"/>
    <x v="0"/>
    <s v="United States"/>
    <x v="1"/>
    <x v="1"/>
    <n v="90045"/>
    <s v="West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x v="1"/>
    <s v="WB-21850"/>
    <s v="William Brown"/>
    <x v="0"/>
    <s v="United States"/>
    <x v="1"/>
    <x v="1"/>
    <n v="90045"/>
    <s v="West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x v="1"/>
    <s v="SP-20620"/>
    <s v="Stefania Perrino"/>
    <x v="1"/>
    <s v="United States"/>
    <x v="85"/>
    <x v="15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x v="1"/>
    <s v="AB-10165"/>
    <s v="Alan Barnes"/>
    <x v="0"/>
    <s v="United States"/>
    <x v="1"/>
    <x v="1"/>
    <n v="90045"/>
    <s v="West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x v="1"/>
    <s v="AB-10165"/>
    <s v="Alan Barnes"/>
    <x v="0"/>
    <s v="United States"/>
    <x v="1"/>
    <x v="1"/>
    <n v="90045"/>
    <s v="West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x v="1"/>
    <s v="AB-10165"/>
    <s v="Alan Barnes"/>
    <x v="0"/>
    <s v="United States"/>
    <x v="1"/>
    <x v="1"/>
    <n v="90045"/>
    <s v="West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x v="1"/>
    <s v="HA-14920"/>
    <s v="Helen Andreada"/>
    <x v="0"/>
    <s v="United States"/>
    <x v="8"/>
    <x v="1"/>
    <n v="94110"/>
    <s v="West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x v="1"/>
    <s v="DC-13285"/>
    <s v="Debra Catini"/>
    <x v="0"/>
    <s v="United States"/>
    <x v="102"/>
    <x v="17"/>
    <n v="23223"/>
    <s v="South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x v="0"/>
    <s v="ST-20530"/>
    <s v="Shui Tom"/>
    <x v="0"/>
    <s v="United States"/>
    <x v="305"/>
    <x v="27"/>
    <n v="87105"/>
    <s v="West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x v="0"/>
    <s v="ST-20530"/>
    <s v="Shui Tom"/>
    <x v="0"/>
    <s v="United States"/>
    <x v="305"/>
    <x v="27"/>
    <n v="87105"/>
    <s v="West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x v="1"/>
    <s v="KB-16315"/>
    <s v="Karl Braun"/>
    <x v="0"/>
    <s v="United States"/>
    <x v="59"/>
    <x v="24"/>
    <n v="44312"/>
    <s v="East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x v="1"/>
    <s v="KB-16315"/>
    <s v="Karl Braun"/>
    <x v="0"/>
    <s v="United States"/>
    <x v="59"/>
    <x v="24"/>
    <n v="44312"/>
    <s v="East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x v="1"/>
    <s v="KB-16315"/>
    <s v="Karl Braun"/>
    <x v="0"/>
    <s v="United States"/>
    <x v="59"/>
    <x v="24"/>
    <n v="44312"/>
    <s v="East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x v="1"/>
    <s v="KB-16315"/>
    <s v="Karl Braun"/>
    <x v="0"/>
    <s v="United States"/>
    <x v="59"/>
    <x v="24"/>
    <n v="44312"/>
    <s v="East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x v="1"/>
    <s v="KB-16315"/>
    <s v="Karl Braun"/>
    <x v="0"/>
    <s v="United States"/>
    <x v="59"/>
    <x v="24"/>
    <n v="44312"/>
    <s v="East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x v="2"/>
    <s v="TB-21355"/>
    <s v="Todd Boyes"/>
    <x v="1"/>
    <s v="United States"/>
    <x v="135"/>
    <x v="30"/>
    <n v="7060"/>
    <s v="East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x v="2"/>
    <s v="TB-21355"/>
    <s v="Todd Boyes"/>
    <x v="1"/>
    <s v="United States"/>
    <x v="135"/>
    <x v="30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x v="1"/>
    <s v="JC-15775"/>
    <s v="John Castell"/>
    <x v="0"/>
    <s v="United States"/>
    <x v="20"/>
    <x v="15"/>
    <n v="10011"/>
    <s v="East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x v="1"/>
    <s v="PO-18850"/>
    <s v="Patrick O'Brill"/>
    <x v="0"/>
    <s v="United States"/>
    <x v="146"/>
    <x v="2"/>
    <n v="33012"/>
    <s v="South"/>
    <s v="OFF-PA-10000556"/>
    <x v="1"/>
    <x v="10"/>
    <s v="Xerox 208"/>
    <n v="15.552"/>
    <n v="3"/>
    <n v="0.2"/>
    <n v="5.4432"/>
  </r>
  <r>
    <n v="4331"/>
    <s v="CA-2017-149853"/>
    <x v="621"/>
    <d v="2017-10-09T00:00:00"/>
    <x v="1"/>
    <s v="PO-18850"/>
    <s v="Patrick O'Brill"/>
    <x v="0"/>
    <s v="United States"/>
    <x v="146"/>
    <x v="2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x v="1"/>
    <s v="SS-20875"/>
    <s v="Sung Shariari"/>
    <x v="0"/>
    <s v="United States"/>
    <x v="252"/>
    <x v="4"/>
    <n v="98052"/>
    <s v="West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x v="1"/>
    <s v="SS-20875"/>
    <s v="Sung Shariari"/>
    <x v="0"/>
    <s v="United States"/>
    <x v="252"/>
    <x v="4"/>
    <n v="98052"/>
    <s v="West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x v="1"/>
    <s v="RD-19720"/>
    <s v="Roger Demir"/>
    <x v="0"/>
    <s v="United States"/>
    <x v="399"/>
    <x v="2"/>
    <n v="32114"/>
    <s v="South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x v="1"/>
    <s v="RD-19720"/>
    <s v="Roger Demir"/>
    <x v="0"/>
    <s v="United States"/>
    <x v="399"/>
    <x v="2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x v="1"/>
    <s v="GZ-14470"/>
    <s v="Gary Zandusky"/>
    <x v="0"/>
    <s v="United States"/>
    <x v="400"/>
    <x v="16"/>
    <n v="86442"/>
    <s v="West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x v="1"/>
    <s v="GZ-14470"/>
    <s v="Gary Zandusky"/>
    <x v="0"/>
    <s v="United States"/>
    <x v="400"/>
    <x v="16"/>
    <n v="86442"/>
    <s v="West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x v="1"/>
    <s v="SN-20710"/>
    <s v="Steve Nguyen"/>
    <x v="2"/>
    <s v="United States"/>
    <x v="1"/>
    <x v="1"/>
    <n v="90049"/>
    <s v="West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x v="1"/>
    <s v="SN-20710"/>
    <s v="Steve Nguyen"/>
    <x v="2"/>
    <s v="United States"/>
    <x v="1"/>
    <x v="1"/>
    <n v="90049"/>
    <s v="West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x v="1"/>
    <s v="DK-12895"/>
    <s v="Dana Kaydos"/>
    <x v="0"/>
    <s v="United States"/>
    <x v="47"/>
    <x v="18"/>
    <n v="37064"/>
    <s v="South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x v="3"/>
    <s v="VM-21835"/>
    <s v="Vivian Mathis"/>
    <x v="0"/>
    <s v="United States"/>
    <x v="401"/>
    <x v="14"/>
    <n v="46368"/>
    <s v="Central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x v="1"/>
    <s v="GB-14575"/>
    <s v="Giulietta Baptist"/>
    <x v="0"/>
    <s v="United States"/>
    <x v="81"/>
    <x v="17"/>
    <n v="22204"/>
    <s v="South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x v="2"/>
    <s v="ND-18370"/>
    <s v="Natalie DeCherney"/>
    <x v="0"/>
    <s v="United States"/>
    <x v="8"/>
    <x v="1"/>
    <n v="94110"/>
    <s v="West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x v="2"/>
    <s v="ND-18370"/>
    <s v="Natalie DeCherney"/>
    <x v="0"/>
    <s v="United States"/>
    <x v="8"/>
    <x v="1"/>
    <n v="94110"/>
    <s v="West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x v="2"/>
    <s v="ND-18370"/>
    <s v="Natalie DeCherney"/>
    <x v="0"/>
    <s v="United States"/>
    <x v="8"/>
    <x v="1"/>
    <n v="94110"/>
    <s v="West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x v="2"/>
    <s v="ND-18370"/>
    <s v="Natalie DeCherney"/>
    <x v="0"/>
    <s v="United States"/>
    <x v="8"/>
    <x v="1"/>
    <n v="94110"/>
    <s v="West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x v="1"/>
    <s v="MM-17260"/>
    <s v="Magdelene Morse"/>
    <x v="0"/>
    <s v="United States"/>
    <x v="106"/>
    <x v="15"/>
    <n v="10801"/>
    <s v="East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x v="1"/>
    <s v="MM-17260"/>
    <s v="Magdelene Morse"/>
    <x v="0"/>
    <s v="United States"/>
    <x v="106"/>
    <x v="15"/>
    <n v="10801"/>
    <s v="East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x v="0"/>
    <s v="MV-17485"/>
    <s v="Mark Van Huff"/>
    <x v="0"/>
    <s v="United States"/>
    <x v="123"/>
    <x v="16"/>
    <n v="85204"/>
    <s v="West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x v="0"/>
    <s v="MV-17485"/>
    <s v="Mark Van Huff"/>
    <x v="0"/>
    <s v="United States"/>
    <x v="123"/>
    <x v="16"/>
    <n v="85204"/>
    <s v="West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x v="1"/>
    <s v="JL-15130"/>
    <s v="Jack Lebron"/>
    <x v="0"/>
    <s v="United States"/>
    <x v="152"/>
    <x v="24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x v="1"/>
    <s v="JL-15130"/>
    <s v="Jack Lebron"/>
    <x v="0"/>
    <s v="United States"/>
    <x v="152"/>
    <x v="24"/>
    <n v="43130"/>
    <s v="East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x v="0"/>
    <s v="AG-10330"/>
    <s v="Alex Grayson"/>
    <x v="0"/>
    <s v="United States"/>
    <x v="280"/>
    <x v="1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x v="0"/>
    <s v="AG-10330"/>
    <s v="Alex Grayson"/>
    <x v="0"/>
    <s v="United States"/>
    <x v="280"/>
    <x v="1"/>
    <n v="95207"/>
    <s v="West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x v="0"/>
    <s v="MD-17860"/>
    <s v="Michael Dominguez"/>
    <x v="1"/>
    <s v="United States"/>
    <x v="153"/>
    <x v="3"/>
    <n v="28806"/>
    <s v="South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x v="0"/>
    <s v="RO-19780"/>
    <s v="Rose O'Brian"/>
    <x v="0"/>
    <s v="United States"/>
    <x v="300"/>
    <x v="18"/>
    <n v="37042"/>
    <s v="South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x v="0"/>
    <s v="RO-19780"/>
    <s v="Rose O'Brian"/>
    <x v="0"/>
    <s v="United States"/>
    <x v="300"/>
    <x v="18"/>
    <n v="37042"/>
    <s v="South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x v="3"/>
    <s v="RR-19315"/>
    <s v="Ralph Ritter"/>
    <x v="0"/>
    <s v="United States"/>
    <x v="34"/>
    <x v="10"/>
    <n v="60505"/>
    <s v="Central"/>
    <s v="OFF-PA-10001937"/>
    <x v="1"/>
    <x v="10"/>
    <s v="Xerox 21"/>
    <n v="10.368"/>
    <n v="2"/>
    <n v="0.2"/>
    <n v="3.6288"/>
  </r>
  <r>
    <n v="4359"/>
    <s v="CA-2017-162565"/>
    <x v="157"/>
    <d v="2017-12-11T00:00:00"/>
    <x v="3"/>
    <s v="RR-19315"/>
    <s v="Ralph Ritter"/>
    <x v="0"/>
    <s v="United States"/>
    <x v="34"/>
    <x v="10"/>
    <n v="60505"/>
    <s v="Central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x v="3"/>
    <s v="RR-19315"/>
    <s v="Ralph Ritter"/>
    <x v="0"/>
    <s v="United States"/>
    <x v="34"/>
    <x v="10"/>
    <n v="60505"/>
    <s v="Central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x v="2"/>
    <s v="CP-12340"/>
    <s v="Christine Phan"/>
    <x v="1"/>
    <s v="United States"/>
    <x v="99"/>
    <x v="34"/>
    <n v="2886"/>
    <s v="East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x v="0"/>
    <s v="LL-16840"/>
    <s v="Lauren Leatherbury"/>
    <x v="0"/>
    <s v="United States"/>
    <x v="240"/>
    <x v="28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x v="0"/>
    <s v="NC-18340"/>
    <s v="Nat Carroll"/>
    <x v="0"/>
    <s v="United States"/>
    <x v="402"/>
    <x v="46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x v="0"/>
    <s v="NC-18340"/>
    <s v="Nat Carroll"/>
    <x v="0"/>
    <s v="United States"/>
    <x v="402"/>
    <x v="46"/>
    <n v="58103"/>
    <s v="Central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x v="0"/>
    <s v="NC-18340"/>
    <s v="Nat Carroll"/>
    <x v="0"/>
    <s v="United States"/>
    <x v="402"/>
    <x v="46"/>
    <n v="58103"/>
    <s v="Central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x v="0"/>
    <s v="NC-18340"/>
    <s v="Nat Carroll"/>
    <x v="0"/>
    <s v="United States"/>
    <x v="402"/>
    <x v="46"/>
    <n v="58103"/>
    <s v="Central"/>
    <s v="OFF-FA-10001843"/>
    <x v="1"/>
    <x v="13"/>
    <s v="Staples"/>
    <n v="7.41"/>
    <n v="3"/>
    <n v="0"/>
    <n v="3.4826999999999999"/>
  </r>
  <r>
    <n v="4367"/>
    <s v="CA-2017-111332"/>
    <x v="968"/>
    <d v="2017-05-22T00:00:00"/>
    <x v="0"/>
    <s v="NC-18340"/>
    <s v="Nat Carroll"/>
    <x v="0"/>
    <s v="United States"/>
    <x v="402"/>
    <x v="46"/>
    <n v="58103"/>
    <s v="Central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x v="0"/>
    <s v="HA-14920"/>
    <s v="Helen Andreada"/>
    <x v="0"/>
    <s v="United States"/>
    <x v="22"/>
    <x v="10"/>
    <n v="60623"/>
    <s v="Central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x v="0"/>
    <s v="HA-14920"/>
    <s v="Helen Andreada"/>
    <x v="0"/>
    <s v="United States"/>
    <x v="22"/>
    <x v="10"/>
    <n v="60623"/>
    <s v="Central"/>
    <s v="OFF-PA-10003657"/>
    <x v="1"/>
    <x v="10"/>
    <s v="Xerox 1927"/>
    <n v="20.544"/>
    <n v="6"/>
    <n v="0.2"/>
    <n v="6.42"/>
  </r>
  <r>
    <n v="4370"/>
    <s v="US-2016-165078"/>
    <x v="732"/>
    <d v="2016-11-10T00:00:00"/>
    <x v="1"/>
    <s v="MA-17995"/>
    <s v="Michelle Arnett"/>
    <x v="2"/>
    <s v="United States"/>
    <x v="104"/>
    <x v="14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x v="1"/>
    <s v="MA-17995"/>
    <s v="Michelle Arnett"/>
    <x v="2"/>
    <s v="United States"/>
    <x v="104"/>
    <x v="14"/>
    <n v="46226"/>
    <s v="Central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x v="1"/>
    <s v="MA-17995"/>
    <s v="Michelle Arnett"/>
    <x v="2"/>
    <s v="United States"/>
    <x v="104"/>
    <x v="14"/>
    <n v="46226"/>
    <s v="Central"/>
    <s v="OFF-LA-10000414"/>
    <x v="1"/>
    <x v="2"/>
    <s v="Avery 503"/>
    <n v="51.75"/>
    <n v="5"/>
    <n v="0"/>
    <n v="24.84"/>
  </r>
  <r>
    <n v="4373"/>
    <s v="US-2017-169320"/>
    <x v="283"/>
    <d v="2017-07-25T00:00:00"/>
    <x v="0"/>
    <s v="LH-16900"/>
    <s v="Lena Hernandez"/>
    <x v="0"/>
    <s v="United States"/>
    <x v="403"/>
    <x v="14"/>
    <n v="46514"/>
    <s v="Central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x v="0"/>
    <s v="LH-16900"/>
    <s v="Lena Hernandez"/>
    <x v="0"/>
    <s v="United States"/>
    <x v="403"/>
    <x v="14"/>
    <n v="46514"/>
    <s v="Central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x v="1"/>
    <s v="SB-20290"/>
    <s v="Sean Braxton"/>
    <x v="1"/>
    <s v="United States"/>
    <x v="239"/>
    <x v="24"/>
    <n v="44240"/>
    <s v="East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x v="1"/>
    <s v="BT-11305"/>
    <s v="Beth Thompson"/>
    <x v="2"/>
    <s v="United States"/>
    <x v="404"/>
    <x v="1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x v="1"/>
    <s v="BT-11305"/>
    <s v="Beth Thompson"/>
    <x v="2"/>
    <s v="United States"/>
    <x v="404"/>
    <x v="1"/>
    <n v="91776"/>
    <s v="West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x v="1"/>
    <s v="BT-11305"/>
    <s v="Beth Thompson"/>
    <x v="2"/>
    <s v="United States"/>
    <x v="404"/>
    <x v="1"/>
    <n v="91776"/>
    <s v="West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x v="0"/>
    <s v="PS-18970"/>
    <s v="Paul Stevenson"/>
    <x v="2"/>
    <s v="United States"/>
    <x v="0"/>
    <x v="0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x v="0"/>
    <s v="PS-18970"/>
    <s v="Paul Stevenson"/>
    <x v="2"/>
    <s v="United States"/>
    <x v="0"/>
    <x v="0"/>
    <n v="42420"/>
    <s v="South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x v="1"/>
    <s v="TB-21625"/>
    <s v="Trudy Brown"/>
    <x v="0"/>
    <s v="United States"/>
    <x v="8"/>
    <x v="1"/>
    <n v="94110"/>
    <s v="West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x v="1"/>
    <s v="TB-21625"/>
    <s v="Trudy Brown"/>
    <x v="0"/>
    <s v="United States"/>
    <x v="8"/>
    <x v="1"/>
    <n v="94110"/>
    <s v="West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x v="1"/>
    <s v="RA-19915"/>
    <s v="Russell Applegate"/>
    <x v="0"/>
    <s v="United States"/>
    <x v="336"/>
    <x v="10"/>
    <n v="60035"/>
    <s v="Central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x v="1"/>
    <s v="RA-19915"/>
    <s v="Russell Applegate"/>
    <x v="0"/>
    <s v="United States"/>
    <x v="336"/>
    <x v="10"/>
    <n v="60035"/>
    <s v="Central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x v="1"/>
    <s v="RA-19915"/>
    <s v="Russell Applegate"/>
    <x v="0"/>
    <s v="United States"/>
    <x v="336"/>
    <x v="10"/>
    <n v="60035"/>
    <s v="Central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x v="1"/>
    <s v="RA-19915"/>
    <s v="Russell Applegate"/>
    <x v="0"/>
    <s v="United States"/>
    <x v="336"/>
    <x v="10"/>
    <n v="60035"/>
    <s v="Central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x v="1"/>
    <s v="BP-11095"/>
    <s v="Bart Pistole"/>
    <x v="1"/>
    <s v="United States"/>
    <x v="8"/>
    <x v="1"/>
    <n v="94122"/>
    <s v="West"/>
    <s v="OFF-AP-10001366"/>
    <x v="1"/>
    <x v="9"/>
    <s v="Staple holder"/>
    <n v="43.92"/>
    <n v="4"/>
    <n v="0"/>
    <n v="11.8584"/>
  </r>
  <r>
    <n v="4388"/>
    <s v="CA-2016-156811"/>
    <x v="189"/>
    <d v="2016-11-02T00:00:00"/>
    <x v="1"/>
    <s v="BP-11095"/>
    <s v="Bart Pistole"/>
    <x v="1"/>
    <s v="United States"/>
    <x v="8"/>
    <x v="1"/>
    <n v="94122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x v="2"/>
    <s v="CD-11920"/>
    <s v="Carlos Daly"/>
    <x v="0"/>
    <s v="United States"/>
    <x v="20"/>
    <x v="15"/>
    <n v="10035"/>
    <s v="East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x v="2"/>
    <s v="CD-11920"/>
    <s v="Carlos Daly"/>
    <x v="0"/>
    <s v="United States"/>
    <x v="20"/>
    <x v="15"/>
    <n v="10035"/>
    <s v="East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x v="2"/>
    <s v="CD-11920"/>
    <s v="Carlos Daly"/>
    <x v="0"/>
    <s v="United States"/>
    <x v="20"/>
    <x v="15"/>
    <n v="10035"/>
    <s v="East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x v="2"/>
    <s v="CD-11920"/>
    <s v="Carlos Daly"/>
    <x v="0"/>
    <s v="United States"/>
    <x v="20"/>
    <x v="15"/>
    <n v="10035"/>
    <s v="East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x v="1"/>
    <s v="KB-16585"/>
    <s v="Ken Black"/>
    <x v="1"/>
    <s v="United States"/>
    <x v="61"/>
    <x v="5"/>
    <n v="75081"/>
    <s v="Central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x v="1"/>
    <s v="KB-16585"/>
    <s v="Ken Black"/>
    <x v="1"/>
    <s v="United States"/>
    <x v="61"/>
    <x v="5"/>
    <n v="75081"/>
    <s v="Central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x v="3"/>
    <s v="SW-20245"/>
    <s v="Scot Wooten"/>
    <x v="0"/>
    <s v="United States"/>
    <x v="24"/>
    <x v="24"/>
    <n v="45503"/>
    <s v="East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x v="3"/>
    <s v="SW-20245"/>
    <s v="Scot Wooten"/>
    <x v="0"/>
    <s v="United States"/>
    <x v="24"/>
    <x v="24"/>
    <n v="45503"/>
    <s v="East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x v="1"/>
    <s v="AH-10690"/>
    <s v="Anna Häberlin"/>
    <x v="1"/>
    <s v="United States"/>
    <x v="70"/>
    <x v="1"/>
    <n v="92024"/>
    <s v="West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x v="1"/>
    <s v="JL-15835"/>
    <s v="John Lee"/>
    <x v="0"/>
    <s v="United States"/>
    <x v="10"/>
    <x v="9"/>
    <n v="19120"/>
    <s v="East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x v="1"/>
    <s v="JL-15835"/>
    <s v="John Lee"/>
    <x v="0"/>
    <s v="United States"/>
    <x v="10"/>
    <x v="9"/>
    <n v="19120"/>
    <s v="East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x v="3"/>
    <s v="GZ-14470"/>
    <s v="Gary Zandusky"/>
    <x v="0"/>
    <s v="United States"/>
    <x v="29"/>
    <x v="39"/>
    <n v="21044"/>
    <s v="East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x v="3"/>
    <s v="GZ-14470"/>
    <s v="Gary Zandusky"/>
    <x v="0"/>
    <s v="United States"/>
    <x v="29"/>
    <x v="39"/>
    <n v="21044"/>
    <s v="East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x v="3"/>
    <s v="GZ-14470"/>
    <s v="Gary Zandusky"/>
    <x v="0"/>
    <s v="United States"/>
    <x v="29"/>
    <x v="39"/>
    <n v="21044"/>
    <s v="East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x v="2"/>
    <s v="RC-19825"/>
    <s v="Roy Collins"/>
    <x v="0"/>
    <s v="United States"/>
    <x v="77"/>
    <x v="22"/>
    <n v="80906"/>
    <s v="West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x v="2"/>
    <s v="CL-12565"/>
    <s v="Clay Ludtke"/>
    <x v="0"/>
    <s v="United States"/>
    <x v="20"/>
    <x v="15"/>
    <n v="10009"/>
    <s v="East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x v="1"/>
    <s v="MW-18220"/>
    <s v="Mitch Webber"/>
    <x v="0"/>
    <s v="United States"/>
    <x v="10"/>
    <x v="9"/>
    <n v="19140"/>
    <s v="East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x v="1"/>
    <s v="MW-18220"/>
    <s v="Mitch Webber"/>
    <x v="0"/>
    <s v="United States"/>
    <x v="10"/>
    <x v="9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x v="1"/>
    <s v="BF-10975"/>
    <s v="Barbara Fisher"/>
    <x v="1"/>
    <s v="United States"/>
    <x v="38"/>
    <x v="14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x v="1"/>
    <s v="BF-10975"/>
    <s v="Barbara Fisher"/>
    <x v="1"/>
    <s v="United States"/>
    <x v="38"/>
    <x v="14"/>
    <n v="47201"/>
    <s v="Central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x v="1"/>
    <s v="BF-10975"/>
    <s v="Barbara Fisher"/>
    <x v="1"/>
    <s v="United States"/>
    <x v="38"/>
    <x v="14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x v="1"/>
    <s v="SN-20710"/>
    <s v="Steve Nguyen"/>
    <x v="2"/>
    <s v="United States"/>
    <x v="1"/>
    <x v="1"/>
    <n v="90004"/>
    <s v="West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x v="1"/>
    <s v="SN-20710"/>
    <s v="Steve Nguyen"/>
    <x v="2"/>
    <s v="United States"/>
    <x v="1"/>
    <x v="1"/>
    <n v="90004"/>
    <s v="West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x v="2"/>
    <s v="TB-21280"/>
    <s v="Toby Braunhardt"/>
    <x v="0"/>
    <s v="United States"/>
    <x v="20"/>
    <x v="15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x v="2"/>
    <s v="TB-21280"/>
    <s v="Toby Braunhardt"/>
    <x v="0"/>
    <s v="United States"/>
    <x v="20"/>
    <x v="15"/>
    <n v="10024"/>
    <s v="East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x v="2"/>
    <s v="TB-21280"/>
    <s v="Toby Braunhardt"/>
    <x v="0"/>
    <s v="United States"/>
    <x v="20"/>
    <x v="15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x v="1"/>
    <s v="JB-15400"/>
    <s v="Jennifer Braxton"/>
    <x v="1"/>
    <s v="United States"/>
    <x v="104"/>
    <x v="31"/>
    <n v="1841"/>
    <s v="East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x v="1"/>
    <s v="AH-10210"/>
    <s v="Alan Hwang"/>
    <x v="0"/>
    <s v="United States"/>
    <x v="8"/>
    <x v="1"/>
    <n v="94122"/>
    <s v="West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x v="1"/>
    <s v="AH-10210"/>
    <s v="Alan Hwang"/>
    <x v="0"/>
    <s v="United States"/>
    <x v="8"/>
    <x v="1"/>
    <n v="94122"/>
    <s v="West"/>
    <s v="OFF-FA-10003495"/>
    <x v="1"/>
    <x v="13"/>
    <s v="Staples"/>
    <n v="30.4"/>
    <n v="5"/>
    <n v="0"/>
    <n v="15.2"/>
  </r>
  <r>
    <n v="4418"/>
    <s v="CA-2017-112900"/>
    <x v="359"/>
    <d v="2017-04-12T00:00:00"/>
    <x v="0"/>
    <s v="KL-16645"/>
    <s v="Ken Lonsdale"/>
    <x v="0"/>
    <s v="United States"/>
    <x v="66"/>
    <x v="12"/>
    <n v="48205"/>
    <s v="Central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x v="1"/>
    <s v="MH-17455"/>
    <s v="Mark Hamilton"/>
    <x v="0"/>
    <s v="United States"/>
    <x v="57"/>
    <x v="24"/>
    <n v="45011"/>
    <s v="East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x v="1"/>
    <s v="EC-14050"/>
    <s v="Erin Creighton"/>
    <x v="0"/>
    <s v="United States"/>
    <x v="38"/>
    <x v="24"/>
    <n v="43229"/>
    <s v="East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x v="0"/>
    <s v="GH-14665"/>
    <s v="Greg Hansen"/>
    <x v="0"/>
    <s v="United States"/>
    <x v="22"/>
    <x v="10"/>
    <n v="60610"/>
    <s v="Central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x v="1"/>
    <s v="SC-20095"/>
    <s v="Sanjit Chand"/>
    <x v="0"/>
    <s v="United States"/>
    <x v="405"/>
    <x v="2"/>
    <n v="33063"/>
    <s v="South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x v="2"/>
    <s v="TB-21355"/>
    <s v="Todd Boyes"/>
    <x v="1"/>
    <s v="United States"/>
    <x v="406"/>
    <x v="32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x v="2"/>
    <s v="TB-21355"/>
    <s v="Todd Boyes"/>
    <x v="1"/>
    <s v="United States"/>
    <x v="406"/>
    <x v="32"/>
    <n v="30328"/>
    <s v="South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x v="2"/>
    <s v="TB-21355"/>
    <s v="Todd Boyes"/>
    <x v="1"/>
    <s v="United States"/>
    <x v="406"/>
    <x v="32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x v="2"/>
    <s v="TB-21355"/>
    <s v="Todd Boyes"/>
    <x v="1"/>
    <s v="United States"/>
    <x v="406"/>
    <x v="32"/>
    <n v="30328"/>
    <s v="South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x v="2"/>
    <s v="TB-21355"/>
    <s v="Todd Boyes"/>
    <x v="1"/>
    <s v="United States"/>
    <x v="406"/>
    <x v="32"/>
    <n v="30328"/>
    <s v="South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x v="1"/>
    <s v="DW-13195"/>
    <s v="David Wiener"/>
    <x v="1"/>
    <s v="United States"/>
    <x v="305"/>
    <x v="27"/>
    <n v="87105"/>
    <s v="West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x v="1"/>
    <s v="CL-12565"/>
    <s v="Clay Ludtke"/>
    <x v="0"/>
    <s v="United States"/>
    <x v="251"/>
    <x v="26"/>
    <n v="74133"/>
    <s v="Central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x v="3"/>
    <s v="LT-17110"/>
    <s v="Liz Thompson"/>
    <x v="0"/>
    <s v="United States"/>
    <x v="334"/>
    <x v="30"/>
    <n v="7050"/>
    <s v="East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x v="0"/>
    <s v="AP-10915"/>
    <s v="Arthur Prichep"/>
    <x v="0"/>
    <s v="United States"/>
    <x v="0"/>
    <x v="0"/>
    <n v="42420"/>
    <s v="South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x v="0"/>
    <s v="AP-10915"/>
    <s v="Arthur Prichep"/>
    <x v="0"/>
    <s v="United States"/>
    <x v="0"/>
    <x v="0"/>
    <n v="42420"/>
    <s v="South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x v="0"/>
    <s v="AP-10915"/>
    <s v="Arthur Prichep"/>
    <x v="0"/>
    <s v="United States"/>
    <x v="0"/>
    <x v="0"/>
    <n v="42420"/>
    <s v="South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x v="0"/>
    <s v="AP-10915"/>
    <s v="Arthur Prichep"/>
    <x v="0"/>
    <s v="United States"/>
    <x v="0"/>
    <x v="0"/>
    <n v="42420"/>
    <s v="South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x v="0"/>
    <s v="AP-10915"/>
    <s v="Arthur Prichep"/>
    <x v="0"/>
    <s v="United States"/>
    <x v="0"/>
    <x v="0"/>
    <n v="42420"/>
    <s v="South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x v="1"/>
    <s v="CB-12415"/>
    <s v="Christy Brittain"/>
    <x v="0"/>
    <s v="United States"/>
    <x v="22"/>
    <x v="10"/>
    <n v="60653"/>
    <s v="Central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x v="1"/>
    <s v="CB-12415"/>
    <s v="Christy Brittain"/>
    <x v="0"/>
    <s v="United States"/>
    <x v="22"/>
    <x v="10"/>
    <n v="60653"/>
    <s v="Central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x v="1"/>
    <s v="CB-12415"/>
    <s v="Christy Brittain"/>
    <x v="0"/>
    <s v="United States"/>
    <x v="22"/>
    <x v="10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x v="1"/>
    <s v="MT-17815"/>
    <s v="Meg Tillman"/>
    <x v="0"/>
    <s v="United States"/>
    <x v="396"/>
    <x v="5"/>
    <n v="77642"/>
    <s v="Central"/>
    <s v="OFF-PA-10001972"/>
    <x v="1"/>
    <x v="10"/>
    <s v="Xerox 214"/>
    <n v="10.368"/>
    <n v="2"/>
    <n v="0.2"/>
    <n v="3.6288"/>
  </r>
  <r>
    <n v="4440"/>
    <s v="CA-2016-162726"/>
    <x v="797"/>
    <d v="2017-01-02T00:00:00"/>
    <x v="1"/>
    <s v="MT-17815"/>
    <s v="Meg Tillman"/>
    <x v="0"/>
    <s v="United States"/>
    <x v="396"/>
    <x v="5"/>
    <n v="77642"/>
    <s v="Central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x v="1"/>
    <s v="DK-13375"/>
    <s v="Dennis Kane"/>
    <x v="0"/>
    <s v="United States"/>
    <x v="17"/>
    <x v="12"/>
    <n v="48185"/>
    <s v="Central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x v="1"/>
    <s v="DK-13375"/>
    <s v="Dennis Kane"/>
    <x v="0"/>
    <s v="United States"/>
    <x v="17"/>
    <x v="12"/>
    <n v="48185"/>
    <s v="Central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x v="1"/>
    <s v="DK-13375"/>
    <s v="Dennis Kane"/>
    <x v="0"/>
    <s v="United States"/>
    <x v="17"/>
    <x v="12"/>
    <n v="48185"/>
    <s v="Central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x v="1"/>
    <s v="DK-13375"/>
    <s v="Dennis Kane"/>
    <x v="0"/>
    <s v="United States"/>
    <x v="17"/>
    <x v="12"/>
    <n v="48185"/>
    <s v="Central"/>
    <s v="OFF-PA-10002262"/>
    <x v="1"/>
    <x v="10"/>
    <s v="Xerox 192"/>
    <n v="32.4"/>
    <n v="5"/>
    <n v="0"/>
    <n v="15.552"/>
  </r>
  <r>
    <n v="4445"/>
    <s v="US-2014-147704"/>
    <x v="912"/>
    <d v="2014-11-21T00:00:00"/>
    <x v="1"/>
    <s v="SR-20740"/>
    <s v="Steven Roelle"/>
    <x v="2"/>
    <s v="United States"/>
    <x v="41"/>
    <x v="14"/>
    <n v="47401"/>
    <s v="Central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x v="1"/>
    <s v="SR-20740"/>
    <s v="Steven Roelle"/>
    <x v="2"/>
    <s v="United States"/>
    <x v="41"/>
    <x v="14"/>
    <n v="47401"/>
    <s v="Central"/>
    <s v="OFF-PA-10003270"/>
    <x v="1"/>
    <x v="10"/>
    <s v="Xerox 1954"/>
    <n v="31.68"/>
    <n v="6"/>
    <n v="0"/>
    <n v="14.256"/>
  </r>
  <r>
    <n v="4447"/>
    <s v="US-2014-147704"/>
    <x v="912"/>
    <d v="2014-11-21T00:00:00"/>
    <x v="1"/>
    <s v="SR-20740"/>
    <s v="Steven Roelle"/>
    <x v="2"/>
    <s v="United States"/>
    <x v="41"/>
    <x v="14"/>
    <n v="47401"/>
    <s v="Central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x v="1"/>
    <s v="SR-20740"/>
    <s v="Steven Roelle"/>
    <x v="2"/>
    <s v="United States"/>
    <x v="41"/>
    <x v="14"/>
    <n v="47401"/>
    <s v="Central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x v="1"/>
    <s v="LH-17155"/>
    <s v="Logan Haushalter"/>
    <x v="0"/>
    <s v="United States"/>
    <x v="1"/>
    <x v="1"/>
    <n v="90032"/>
    <s v="West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x v="1"/>
    <s v="LH-17155"/>
    <s v="Logan Haushalter"/>
    <x v="0"/>
    <s v="United States"/>
    <x v="1"/>
    <x v="1"/>
    <n v="90032"/>
    <s v="West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x v="1"/>
    <s v="LH-17155"/>
    <s v="Logan Haushalter"/>
    <x v="0"/>
    <s v="United States"/>
    <x v="1"/>
    <x v="1"/>
    <n v="90032"/>
    <s v="West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x v="2"/>
    <s v="AA-10645"/>
    <s v="Anna Andreadi"/>
    <x v="0"/>
    <s v="United States"/>
    <x v="8"/>
    <x v="1"/>
    <n v="94109"/>
    <s v="West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x v="2"/>
    <s v="AA-10645"/>
    <s v="Anna Andreadi"/>
    <x v="0"/>
    <s v="United States"/>
    <x v="8"/>
    <x v="1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x v="2"/>
    <s v="AA-10645"/>
    <s v="Anna Andreadi"/>
    <x v="0"/>
    <s v="United States"/>
    <x v="8"/>
    <x v="1"/>
    <n v="94109"/>
    <s v="West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x v="2"/>
    <s v="AA-10645"/>
    <s v="Anna Andreadi"/>
    <x v="0"/>
    <s v="United States"/>
    <x v="8"/>
    <x v="1"/>
    <n v="94109"/>
    <s v="West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x v="1"/>
    <s v="AS-10630"/>
    <s v="Ann Steele"/>
    <x v="2"/>
    <s v="United States"/>
    <x v="8"/>
    <x v="1"/>
    <n v="94110"/>
    <s v="West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x v="1"/>
    <s v="AS-10630"/>
    <s v="Ann Steele"/>
    <x v="2"/>
    <s v="United States"/>
    <x v="8"/>
    <x v="1"/>
    <n v="94110"/>
    <s v="West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x v="1"/>
    <s v="MC-17575"/>
    <s v="Matt Collins"/>
    <x v="0"/>
    <s v="United States"/>
    <x v="49"/>
    <x v="1"/>
    <n v="95123"/>
    <s v="West"/>
    <s v="OFF-PA-10001878"/>
    <x v="1"/>
    <x v="10"/>
    <s v="Xerox 1891"/>
    <n v="244.55"/>
    <n v="5"/>
    <n v="0"/>
    <n v="114.9385"/>
  </r>
  <r>
    <n v="4459"/>
    <s v="CA-2017-105851"/>
    <x v="677"/>
    <d v="2017-03-20T00:00:00"/>
    <x v="1"/>
    <s v="SE-20110"/>
    <s v="Sanjit Engle"/>
    <x v="0"/>
    <s v="United States"/>
    <x v="60"/>
    <x v="22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x v="2"/>
    <s v="DS-13030"/>
    <s v="Darrin Sayre"/>
    <x v="2"/>
    <s v="United States"/>
    <x v="34"/>
    <x v="22"/>
    <n v="80013"/>
    <s v="West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x v="2"/>
    <s v="DS-13030"/>
    <s v="Darrin Sayre"/>
    <x v="2"/>
    <s v="United States"/>
    <x v="34"/>
    <x v="22"/>
    <n v="80013"/>
    <s v="West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x v="2"/>
    <s v="DS-13030"/>
    <s v="Darrin Sayre"/>
    <x v="2"/>
    <s v="United States"/>
    <x v="34"/>
    <x v="22"/>
    <n v="80013"/>
    <s v="West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x v="2"/>
    <s v="DS-13030"/>
    <s v="Darrin Sayre"/>
    <x v="2"/>
    <s v="United States"/>
    <x v="34"/>
    <x v="22"/>
    <n v="80013"/>
    <s v="West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x v="2"/>
    <s v="DS-13030"/>
    <s v="Darrin Sayre"/>
    <x v="2"/>
    <s v="United States"/>
    <x v="34"/>
    <x v="22"/>
    <n v="80013"/>
    <s v="West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x v="2"/>
    <s v="DS-13030"/>
    <s v="Darrin Sayre"/>
    <x v="2"/>
    <s v="United States"/>
    <x v="34"/>
    <x v="22"/>
    <n v="80013"/>
    <s v="West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x v="1"/>
    <s v="NS-18640"/>
    <s v="Noel Staavos"/>
    <x v="1"/>
    <s v="United States"/>
    <x v="394"/>
    <x v="45"/>
    <n v="83704"/>
    <s v="West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x v="1"/>
    <s v="KA-16525"/>
    <s v="Kelly Andreada"/>
    <x v="0"/>
    <s v="United States"/>
    <x v="20"/>
    <x v="15"/>
    <n v="10035"/>
    <s v="East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x v="1"/>
    <s v="KA-16525"/>
    <s v="Kelly Andreada"/>
    <x v="0"/>
    <s v="United States"/>
    <x v="20"/>
    <x v="15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x v="1"/>
    <s v="KA-16525"/>
    <s v="Kelly Andreada"/>
    <x v="0"/>
    <s v="United States"/>
    <x v="20"/>
    <x v="15"/>
    <n v="10035"/>
    <s v="East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x v="1"/>
    <s v="KA-16525"/>
    <s v="Kelly Andreada"/>
    <x v="0"/>
    <s v="United States"/>
    <x v="20"/>
    <x v="15"/>
    <n v="10035"/>
    <s v="East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x v="1"/>
    <s v="DJ-13510"/>
    <s v="Don Jones"/>
    <x v="1"/>
    <s v="United States"/>
    <x v="10"/>
    <x v="9"/>
    <n v="19140"/>
    <s v="East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x v="3"/>
    <s v="MG-17680"/>
    <s v="Maureen Gastineau"/>
    <x v="2"/>
    <s v="United States"/>
    <x v="407"/>
    <x v="24"/>
    <n v="44060"/>
    <s v="East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x v="3"/>
    <s v="MG-17680"/>
    <s v="Maureen Gastineau"/>
    <x v="2"/>
    <s v="United States"/>
    <x v="407"/>
    <x v="24"/>
    <n v="44060"/>
    <s v="East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x v="3"/>
    <s v="MG-17680"/>
    <s v="Maureen Gastineau"/>
    <x v="2"/>
    <s v="United States"/>
    <x v="407"/>
    <x v="24"/>
    <n v="44060"/>
    <s v="East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x v="3"/>
    <s v="MG-17680"/>
    <s v="Maureen Gastineau"/>
    <x v="2"/>
    <s v="United States"/>
    <x v="407"/>
    <x v="24"/>
    <n v="44060"/>
    <s v="East"/>
    <s v="OFF-PA-10002787"/>
    <x v="1"/>
    <x v="10"/>
    <s v="Xerox 227"/>
    <n v="15.552"/>
    <n v="3"/>
    <n v="0.2"/>
    <n v="5.4432"/>
  </r>
  <r>
    <n v="4476"/>
    <s v="CA-2017-121300"/>
    <x v="365"/>
    <d v="2017-09-29T00:00:00"/>
    <x v="3"/>
    <s v="MG-17680"/>
    <s v="Maureen Gastineau"/>
    <x v="2"/>
    <s v="United States"/>
    <x v="407"/>
    <x v="24"/>
    <n v="44060"/>
    <s v="East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x v="3"/>
    <s v="MG-17680"/>
    <s v="Maureen Gastineau"/>
    <x v="2"/>
    <s v="United States"/>
    <x v="407"/>
    <x v="24"/>
    <n v="44060"/>
    <s v="East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x v="3"/>
    <s v="BD-11620"/>
    <s v="Brian DeCherney"/>
    <x v="0"/>
    <s v="United States"/>
    <x v="408"/>
    <x v="26"/>
    <n v="73505"/>
    <s v="Central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x v="3"/>
    <s v="BD-11620"/>
    <s v="Brian DeCherney"/>
    <x v="0"/>
    <s v="United States"/>
    <x v="408"/>
    <x v="26"/>
    <n v="73505"/>
    <s v="Central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x v="1"/>
    <s v="CD-11920"/>
    <s v="Carlos Daly"/>
    <x v="0"/>
    <s v="United States"/>
    <x v="20"/>
    <x v="15"/>
    <n v="10024"/>
    <s v="East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x v="1"/>
    <s v="XP-21865"/>
    <s v="Xylona Preis"/>
    <x v="0"/>
    <s v="United States"/>
    <x v="1"/>
    <x v="1"/>
    <n v="90049"/>
    <s v="West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x v="1"/>
    <s v="XP-21865"/>
    <s v="Xylona Preis"/>
    <x v="0"/>
    <s v="United States"/>
    <x v="1"/>
    <x v="1"/>
    <n v="90049"/>
    <s v="West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x v="1"/>
    <s v="XP-21865"/>
    <s v="Xylona Preis"/>
    <x v="0"/>
    <s v="United States"/>
    <x v="1"/>
    <x v="1"/>
    <n v="90049"/>
    <s v="West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x v="1"/>
    <s v="XP-21865"/>
    <s v="Xylona Preis"/>
    <x v="0"/>
    <s v="United States"/>
    <x v="1"/>
    <x v="1"/>
    <n v="90049"/>
    <s v="West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x v="1"/>
    <s v="XP-21865"/>
    <s v="Xylona Preis"/>
    <x v="0"/>
    <s v="United States"/>
    <x v="1"/>
    <x v="1"/>
    <n v="90049"/>
    <s v="West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x v="1"/>
    <s v="XP-21865"/>
    <s v="Xylona Preis"/>
    <x v="0"/>
    <s v="United States"/>
    <x v="1"/>
    <x v="1"/>
    <n v="90049"/>
    <s v="West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x v="1"/>
    <s v="XP-21865"/>
    <s v="Xylona Preis"/>
    <x v="0"/>
    <s v="United States"/>
    <x v="1"/>
    <x v="1"/>
    <n v="90049"/>
    <s v="West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x v="1"/>
    <s v="CA-12055"/>
    <s v="Cathy Armstrong"/>
    <x v="2"/>
    <s v="United States"/>
    <x v="12"/>
    <x v="5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x v="1"/>
    <s v="CA-12055"/>
    <s v="Cathy Armstrong"/>
    <x v="2"/>
    <s v="United States"/>
    <x v="12"/>
    <x v="5"/>
    <n v="77036"/>
    <s v="Central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x v="1"/>
    <s v="CA-12055"/>
    <s v="Cathy Armstrong"/>
    <x v="2"/>
    <s v="United States"/>
    <x v="12"/>
    <x v="5"/>
    <n v="77036"/>
    <s v="Central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x v="1"/>
    <s v="JM-15250"/>
    <s v="Janet Martin"/>
    <x v="0"/>
    <s v="United States"/>
    <x v="1"/>
    <x v="1"/>
    <n v="90032"/>
    <s v="West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x v="0"/>
    <s v="JK-15730"/>
    <s v="Joe Kamberova"/>
    <x v="0"/>
    <s v="United States"/>
    <x v="38"/>
    <x v="24"/>
    <n v="43229"/>
    <s v="East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x v="0"/>
    <s v="JK-15730"/>
    <s v="Joe Kamberova"/>
    <x v="0"/>
    <s v="United States"/>
    <x v="38"/>
    <x v="24"/>
    <n v="43229"/>
    <s v="East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x v="0"/>
    <s v="JK-15730"/>
    <s v="Joe Kamberova"/>
    <x v="0"/>
    <s v="United States"/>
    <x v="38"/>
    <x v="24"/>
    <n v="43229"/>
    <s v="East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x v="0"/>
    <s v="JK-15730"/>
    <s v="Joe Kamberova"/>
    <x v="0"/>
    <s v="United States"/>
    <x v="38"/>
    <x v="24"/>
    <n v="43229"/>
    <s v="East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x v="1"/>
    <s v="CC-12670"/>
    <s v="Craig Carreira"/>
    <x v="0"/>
    <s v="United States"/>
    <x v="1"/>
    <x v="1"/>
    <n v="90032"/>
    <s v="West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x v="1"/>
    <s v="CC-12670"/>
    <s v="Craig Carreira"/>
    <x v="0"/>
    <s v="United States"/>
    <x v="1"/>
    <x v="1"/>
    <n v="90032"/>
    <s v="West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x v="1"/>
    <s v="GW-14605"/>
    <s v="Giulietta Weimer"/>
    <x v="0"/>
    <s v="United States"/>
    <x v="10"/>
    <x v="9"/>
    <n v="19140"/>
    <s v="East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x v="1"/>
    <s v="GR-14560"/>
    <s v="Georgia Rosenberg"/>
    <x v="1"/>
    <s v="United States"/>
    <x v="8"/>
    <x v="1"/>
    <n v="94110"/>
    <s v="West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x v="1"/>
    <s v="FM-14215"/>
    <s v="Filia McAdams"/>
    <x v="1"/>
    <s v="United States"/>
    <x v="329"/>
    <x v="1"/>
    <n v="93309"/>
    <s v="West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x v="1"/>
    <s v="FM-14215"/>
    <s v="Filia McAdams"/>
    <x v="1"/>
    <s v="United States"/>
    <x v="329"/>
    <x v="1"/>
    <n v="93309"/>
    <s v="West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x v="1"/>
    <s v="MS-17980"/>
    <s v="Michael Stewart"/>
    <x v="1"/>
    <s v="United States"/>
    <x v="12"/>
    <x v="5"/>
    <n v="77095"/>
    <s v="Central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x v="1"/>
    <s v="MS-17980"/>
    <s v="Michael Stewart"/>
    <x v="1"/>
    <s v="United States"/>
    <x v="12"/>
    <x v="5"/>
    <n v="77095"/>
    <s v="Central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x v="1"/>
    <s v="BF-11170"/>
    <s v="Ben Ferrer"/>
    <x v="2"/>
    <s v="United States"/>
    <x v="1"/>
    <x v="1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x v="1"/>
    <s v="BF-11170"/>
    <s v="Ben Ferrer"/>
    <x v="2"/>
    <s v="United States"/>
    <x v="1"/>
    <x v="1"/>
    <n v="90045"/>
    <s v="West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x v="1"/>
    <s v="BF-11170"/>
    <s v="Ben Ferrer"/>
    <x v="2"/>
    <s v="United States"/>
    <x v="1"/>
    <x v="1"/>
    <n v="90045"/>
    <s v="West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x v="1"/>
    <s v="BF-11170"/>
    <s v="Ben Ferrer"/>
    <x v="2"/>
    <s v="United States"/>
    <x v="1"/>
    <x v="1"/>
    <n v="90045"/>
    <s v="West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x v="1"/>
    <s v="BF-11170"/>
    <s v="Ben Ferrer"/>
    <x v="2"/>
    <s v="United States"/>
    <x v="1"/>
    <x v="1"/>
    <n v="90045"/>
    <s v="West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x v="1"/>
    <s v="BF-11170"/>
    <s v="Ben Ferrer"/>
    <x v="2"/>
    <s v="United States"/>
    <x v="1"/>
    <x v="1"/>
    <n v="90045"/>
    <s v="West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x v="1"/>
    <s v="VS-21820"/>
    <s v="Vivek Sundaresam"/>
    <x v="0"/>
    <s v="United States"/>
    <x v="1"/>
    <x v="1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x v="1"/>
    <s v="KM-16225"/>
    <s v="Kalyca Meade"/>
    <x v="1"/>
    <s v="United States"/>
    <x v="24"/>
    <x v="25"/>
    <n v="65807"/>
    <s v="Central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x v="1"/>
    <s v="KM-16225"/>
    <s v="Kalyca Meade"/>
    <x v="1"/>
    <s v="United States"/>
    <x v="24"/>
    <x v="25"/>
    <n v="65807"/>
    <s v="Central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x v="2"/>
    <s v="LP-17095"/>
    <s v="Liz Preis"/>
    <x v="0"/>
    <s v="United States"/>
    <x v="42"/>
    <x v="16"/>
    <n v="85023"/>
    <s v="West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x v="2"/>
    <s v="BG-11740"/>
    <s v="Bruce Geld"/>
    <x v="0"/>
    <s v="United States"/>
    <x v="12"/>
    <x v="5"/>
    <n v="77070"/>
    <s v="Central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x v="0"/>
    <s v="BW-11200"/>
    <s v="Ben Wallace"/>
    <x v="0"/>
    <s v="United States"/>
    <x v="409"/>
    <x v="17"/>
    <n v="23666"/>
    <s v="South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x v="1"/>
    <s v="PS-18970"/>
    <s v="Paul Stevenson"/>
    <x v="2"/>
    <s v="United States"/>
    <x v="251"/>
    <x v="26"/>
    <n v="74133"/>
    <s v="Central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x v="1"/>
    <s v="RB-19570"/>
    <s v="Rob Beeghly"/>
    <x v="0"/>
    <s v="United States"/>
    <x v="4"/>
    <x v="4"/>
    <n v="98105"/>
    <s v="West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x v="1"/>
    <s v="RB-19570"/>
    <s v="Rob Beeghly"/>
    <x v="0"/>
    <s v="United States"/>
    <x v="4"/>
    <x v="4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x v="1"/>
    <s v="JW-16075"/>
    <s v="Julia West"/>
    <x v="0"/>
    <s v="United States"/>
    <x v="8"/>
    <x v="1"/>
    <n v="94109"/>
    <s v="West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x v="1"/>
    <s v="ND-18460"/>
    <s v="Neil Ducich"/>
    <x v="1"/>
    <s v="United States"/>
    <x v="108"/>
    <x v="2"/>
    <n v="32216"/>
    <s v="South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x v="1"/>
    <s v="LC-16930"/>
    <s v="Linda Cazamias"/>
    <x v="1"/>
    <s v="United States"/>
    <x v="102"/>
    <x v="14"/>
    <n v="47374"/>
    <s v="Central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x v="1"/>
    <s v="LC-16930"/>
    <s v="Linda Cazamias"/>
    <x v="1"/>
    <s v="United States"/>
    <x v="102"/>
    <x v="14"/>
    <n v="47374"/>
    <s v="Central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x v="0"/>
    <s v="BP-11095"/>
    <s v="Bart Pistole"/>
    <x v="1"/>
    <s v="United States"/>
    <x v="103"/>
    <x v="22"/>
    <n v="80027"/>
    <s v="West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x v="1"/>
    <s v="RD-19720"/>
    <s v="Roger Demir"/>
    <x v="0"/>
    <s v="United States"/>
    <x v="20"/>
    <x v="15"/>
    <n v="10024"/>
    <s v="East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x v="1"/>
    <s v="RD-19720"/>
    <s v="Roger Demir"/>
    <x v="0"/>
    <s v="United States"/>
    <x v="20"/>
    <x v="15"/>
    <n v="10024"/>
    <s v="East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x v="1"/>
    <s v="BE-11335"/>
    <s v="Bill Eplett"/>
    <x v="2"/>
    <s v="United States"/>
    <x v="410"/>
    <x v="15"/>
    <n v="13440"/>
    <s v="East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x v="1"/>
    <s v="BE-11335"/>
    <s v="Bill Eplett"/>
    <x v="2"/>
    <s v="United States"/>
    <x v="410"/>
    <x v="15"/>
    <n v="13440"/>
    <s v="East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x v="1"/>
    <s v="BE-11335"/>
    <s v="Bill Eplett"/>
    <x v="2"/>
    <s v="United States"/>
    <x v="410"/>
    <x v="15"/>
    <n v="13440"/>
    <s v="East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x v="0"/>
    <s v="RS-19765"/>
    <s v="Roland Schwarz"/>
    <x v="1"/>
    <s v="United States"/>
    <x v="292"/>
    <x v="24"/>
    <n v="43302"/>
    <s v="East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x v="1"/>
    <s v="KC-16540"/>
    <s v="Kelly Collister"/>
    <x v="0"/>
    <s v="United States"/>
    <x v="12"/>
    <x v="5"/>
    <n v="77041"/>
    <s v="Central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x v="2"/>
    <s v="MB-17305"/>
    <s v="Maria Bertelson"/>
    <x v="0"/>
    <s v="United States"/>
    <x v="20"/>
    <x v="15"/>
    <n v="10009"/>
    <s v="East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x v="2"/>
    <s v="MB-17305"/>
    <s v="Maria Bertelson"/>
    <x v="0"/>
    <s v="United States"/>
    <x v="20"/>
    <x v="15"/>
    <n v="10009"/>
    <s v="East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x v="3"/>
    <s v="TN-21040"/>
    <s v="Tanja Norvell"/>
    <x v="2"/>
    <s v="United States"/>
    <x v="286"/>
    <x v="1"/>
    <n v="95336"/>
    <s v="West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x v="3"/>
    <s v="TN-21040"/>
    <s v="Tanja Norvell"/>
    <x v="2"/>
    <s v="United States"/>
    <x v="286"/>
    <x v="1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x v="1"/>
    <s v="MC-18130"/>
    <s v="Mike Caudle"/>
    <x v="1"/>
    <s v="United States"/>
    <x v="1"/>
    <x v="1"/>
    <n v="90004"/>
    <s v="West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x v="1"/>
    <s v="VF-21715"/>
    <s v="Vicky Freymann"/>
    <x v="2"/>
    <s v="United States"/>
    <x v="4"/>
    <x v="4"/>
    <n v="98115"/>
    <s v="West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x v="1"/>
    <s v="VF-21715"/>
    <s v="Vicky Freymann"/>
    <x v="2"/>
    <s v="United States"/>
    <x v="4"/>
    <x v="4"/>
    <n v="98115"/>
    <s v="West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x v="1"/>
    <s v="VF-21715"/>
    <s v="Vicky Freymann"/>
    <x v="2"/>
    <s v="United States"/>
    <x v="4"/>
    <x v="4"/>
    <n v="98115"/>
    <s v="West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x v="1"/>
    <s v="VF-21715"/>
    <s v="Vicky Freymann"/>
    <x v="2"/>
    <s v="United States"/>
    <x v="4"/>
    <x v="4"/>
    <n v="98115"/>
    <s v="West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x v="1"/>
    <s v="ES-14080"/>
    <s v="Erin Smith"/>
    <x v="1"/>
    <s v="United States"/>
    <x v="205"/>
    <x v="34"/>
    <n v="2908"/>
    <s v="East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x v="1"/>
    <s v="ES-14080"/>
    <s v="Erin Smith"/>
    <x v="1"/>
    <s v="United States"/>
    <x v="205"/>
    <x v="34"/>
    <n v="2908"/>
    <s v="East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x v="1"/>
    <s v="MK-17905"/>
    <s v="Michael Kennedy"/>
    <x v="1"/>
    <s v="United States"/>
    <x v="22"/>
    <x v="10"/>
    <n v="60653"/>
    <s v="Central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x v="2"/>
    <s v="TM-21490"/>
    <s v="Tony Molinari"/>
    <x v="0"/>
    <s v="United States"/>
    <x v="268"/>
    <x v="26"/>
    <n v="73120"/>
    <s v="Central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x v="0"/>
    <s v="RL-19615"/>
    <s v="Rob Lucas"/>
    <x v="0"/>
    <s v="United States"/>
    <x v="22"/>
    <x v="10"/>
    <n v="60610"/>
    <s v="Central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x v="0"/>
    <s v="RL-19615"/>
    <s v="Rob Lucas"/>
    <x v="0"/>
    <s v="United States"/>
    <x v="22"/>
    <x v="10"/>
    <n v="60610"/>
    <s v="Central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x v="0"/>
    <s v="RL-19615"/>
    <s v="Rob Lucas"/>
    <x v="0"/>
    <s v="United States"/>
    <x v="22"/>
    <x v="10"/>
    <n v="60610"/>
    <s v="Central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x v="0"/>
    <s v="RL-19615"/>
    <s v="Rob Lucas"/>
    <x v="0"/>
    <s v="United States"/>
    <x v="22"/>
    <x v="10"/>
    <n v="60610"/>
    <s v="Central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x v="0"/>
    <s v="RL-19615"/>
    <s v="Rob Lucas"/>
    <x v="0"/>
    <s v="United States"/>
    <x v="22"/>
    <x v="10"/>
    <n v="60610"/>
    <s v="Central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x v="0"/>
    <s v="RL-19615"/>
    <s v="Rob Lucas"/>
    <x v="0"/>
    <s v="United States"/>
    <x v="22"/>
    <x v="10"/>
    <n v="60610"/>
    <s v="Central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x v="0"/>
    <s v="RL-19615"/>
    <s v="Rob Lucas"/>
    <x v="0"/>
    <s v="United States"/>
    <x v="22"/>
    <x v="10"/>
    <n v="60610"/>
    <s v="Central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x v="2"/>
    <s v="NM-18520"/>
    <s v="Neoma Murray"/>
    <x v="0"/>
    <s v="United States"/>
    <x v="91"/>
    <x v="29"/>
    <n v="6040"/>
    <s v="East"/>
    <s v="OFF-LA-10003388"/>
    <x v="1"/>
    <x v="2"/>
    <s v="Avery 5"/>
    <n v="5.76"/>
    <n v="2"/>
    <n v="0"/>
    <n v="2.8224"/>
  </r>
  <r>
    <n v="4552"/>
    <s v="US-2014-165862"/>
    <x v="985"/>
    <d v="2014-07-17T00:00:00"/>
    <x v="1"/>
    <s v="GK-14620"/>
    <s v="Grace Kelly"/>
    <x v="1"/>
    <s v="United States"/>
    <x v="1"/>
    <x v="1"/>
    <n v="90049"/>
    <s v="West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x v="1"/>
    <s v="JF-15490"/>
    <s v="Jeremy Farry"/>
    <x v="0"/>
    <s v="United States"/>
    <x v="8"/>
    <x v="1"/>
    <n v="94122"/>
    <s v="West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x v="1"/>
    <s v="JF-15490"/>
    <s v="Jeremy Farry"/>
    <x v="0"/>
    <s v="United States"/>
    <x v="8"/>
    <x v="1"/>
    <n v="94122"/>
    <s v="West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x v="0"/>
    <s v="EB-13930"/>
    <s v="Eric Barreto"/>
    <x v="0"/>
    <s v="United States"/>
    <x v="411"/>
    <x v="6"/>
    <n v="54601"/>
    <s v="Central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x v="2"/>
    <s v="SG-20470"/>
    <s v="Sheri Gordon"/>
    <x v="0"/>
    <s v="United States"/>
    <x v="159"/>
    <x v="20"/>
    <n v="29501"/>
    <s v="South"/>
    <s v="OFF-FA-10003112"/>
    <x v="1"/>
    <x v="13"/>
    <s v="Staples"/>
    <n v="31.56"/>
    <n v="4"/>
    <n v="0"/>
    <n v="14.202"/>
  </r>
  <r>
    <n v="4557"/>
    <s v="CA-2015-130218"/>
    <x v="391"/>
    <d v="2015-03-26T00:00:00"/>
    <x v="2"/>
    <s v="SG-20470"/>
    <s v="Sheri Gordon"/>
    <x v="0"/>
    <s v="United States"/>
    <x v="159"/>
    <x v="20"/>
    <n v="29501"/>
    <s v="South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x v="1"/>
    <s v="ND-18370"/>
    <s v="Natalie DeCherney"/>
    <x v="0"/>
    <s v="United States"/>
    <x v="220"/>
    <x v="16"/>
    <n v="85301"/>
    <s v="West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x v="1"/>
    <s v="CM-11815"/>
    <s v="Candace McMahon"/>
    <x v="1"/>
    <s v="United States"/>
    <x v="236"/>
    <x v="5"/>
    <n v="79907"/>
    <s v="Central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x v="2"/>
    <s v="EB-13870"/>
    <s v="Emily Burns"/>
    <x v="0"/>
    <s v="United States"/>
    <x v="52"/>
    <x v="5"/>
    <n v="78207"/>
    <s v="Central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x v="0"/>
    <s v="HM-14860"/>
    <s v="Harry Marie"/>
    <x v="1"/>
    <s v="United States"/>
    <x v="1"/>
    <x v="1"/>
    <n v="90049"/>
    <s v="West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x v="0"/>
    <s v="HM-14860"/>
    <s v="Harry Marie"/>
    <x v="1"/>
    <s v="United States"/>
    <x v="1"/>
    <x v="1"/>
    <n v="90049"/>
    <s v="West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x v="0"/>
    <s v="HM-14860"/>
    <s v="Harry Marie"/>
    <x v="1"/>
    <s v="United States"/>
    <x v="1"/>
    <x v="1"/>
    <n v="90049"/>
    <s v="West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x v="1"/>
    <s v="SJ-20125"/>
    <s v="Sanjit Jacobs"/>
    <x v="2"/>
    <s v="United States"/>
    <x v="388"/>
    <x v="2"/>
    <n v="33023"/>
    <s v="South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x v="1"/>
    <s v="DM-12955"/>
    <s v="Dario Medina"/>
    <x v="1"/>
    <s v="United States"/>
    <x v="123"/>
    <x v="16"/>
    <n v="85204"/>
    <s v="West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x v="1"/>
    <s v="MC-17575"/>
    <s v="Matt Collins"/>
    <x v="0"/>
    <s v="United States"/>
    <x v="115"/>
    <x v="3"/>
    <n v="28314"/>
    <s v="South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x v="1"/>
    <s v="MC-17575"/>
    <s v="Matt Collins"/>
    <x v="0"/>
    <s v="United States"/>
    <x v="115"/>
    <x v="3"/>
    <n v="28314"/>
    <s v="South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x v="1"/>
    <s v="MC-17575"/>
    <s v="Matt Collins"/>
    <x v="0"/>
    <s v="United States"/>
    <x v="115"/>
    <x v="3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x v="1"/>
    <s v="DB-13660"/>
    <s v="Duane Benoit"/>
    <x v="0"/>
    <s v="United States"/>
    <x v="12"/>
    <x v="5"/>
    <n v="77095"/>
    <s v="Central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x v="0"/>
    <s v="NF-18595"/>
    <s v="Nicole Fjeld"/>
    <x v="2"/>
    <s v="United States"/>
    <x v="49"/>
    <x v="1"/>
    <n v="95123"/>
    <s v="West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x v="0"/>
    <s v="NM-18445"/>
    <s v="Nathan Mautz"/>
    <x v="2"/>
    <s v="United States"/>
    <x v="391"/>
    <x v="41"/>
    <n v="67212"/>
    <s v="Central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x v="0"/>
    <s v="NM-18445"/>
    <s v="Nathan Mautz"/>
    <x v="2"/>
    <s v="United States"/>
    <x v="391"/>
    <x v="41"/>
    <n v="67212"/>
    <s v="Central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x v="1"/>
    <s v="AB-10255"/>
    <s v="Alejandro Ballentine"/>
    <x v="2"/>
    <s v="United States"/>
    <x v="1"/>
    <x v="1"/>
    <n v="90036"/>
    <s v="West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x v="1"/>
    <s v="MG-17650"/>
    <s v="Matthew Grinstein"/>
    <x v="2"/>
    <s v="United States"/>
    <x v="25"/>
    <x v="12"/>
    <n v="49201"/>
    <s v="Central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x v="1"/>
    <s v="MG-17650"/>
    <s v="Matthew Grinstein"/>
    <x v="2"/>
    <s v="United States"/>
    <x v="25"/>
    <x v="12"/>
    <n v="49201"/>
    <s v="Central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x v="1"/>
    <s v="MG-17650"/>
    <s v="Matthew Grinstein"/>
    <x v="2"/>
    <s v="United States"/>
    <x v="25"/>
    <x v="12"/>
    <n v="49201"/>
    <s v="Central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x v="1"/>
    <s v="MG-17650"/>
    <s v="Matthew Grinstein"/>
    <x v="2"/>
    <s v="United States"/>
    <x v="25"/>
    <x v="12"/>
    <n v="49201"/>
    <s v="Central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x v="1"/>
    <s v="SE-20110"/>
    <s v="Sanjit Engle"/>
    <x v="0"/>
    <s v="United States"/>
    <x v="412"/>
    <x v="45"/>
    <n v="83501"/>
    <s v="West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x v="1"/>
    <s v="AG-10765"/>
    <s v="Anthony Garverick"/>
    <x v="2"/>
    <s v="United States"/>
    <x v="409"/>
    <x v="17"/>
    <n v="23666"/>
    <s v="South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x v="1"/>
    <s v="AS-10045"/>
    <s v="Aaron Smayling"/>
    <x v="1"/>
    <s v="United States"/>
    <x v="20"/>
    <x v="15"/>
    <n v="10035"/>
    <s v="East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x v="1"/>
    <s v="AR-10405"/>
    <s v="Allen Rosenblatt"/>
    <x v="1"/>
    <s v="United States"/>
    <x v="413"/>
    <x v="35"/>
    <n v="39401"/>
    <s v="South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x v="2"/>
    <s v="AP-10720"/>
    <s v="Anne Pryor"/>
    <x v="2"/>
    <s v="United States"/>
    <x v="10"/>
    <x v="9"/>
    <n v="19140"/>
    <s v="East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x v="2"/>
    <s v="JB-16000"/>
    <s v="Joy Bell-"/>
    <x v="0"/>
    <s v="United States"/>
    <x v="10"/>
    <x v="9"/>
    <n v="19140"/>
    <s v="East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x v="0"/>
    <s v="TS-21430"/>
    <s v="Tom Stivers"/>
    <x v="1"/>
    <s v="United States"/>
    <x v="1"/>
    <x v="1"/>
    <n v="90045"/>
    <s v="West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x v="0"/>
    <s v="NL-18310"/>
    <s v="Nancy Lomonaco"/>
    <x v="2"/>
    <s v="United States"/>
    <x v="414"/>
    <x v="1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x v="0"/>
    <s v="NL-18310"/>
    <s v="Nancy Lomonaco"/>
    <x v="2"/>
    <s v="United States"/>
    <x v="414"/>
    <x v="1"/>
    <n v="94526"/>
    <s v="West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x v="0"/>
    <s v="NL-18310"/>
    <s v="Nancy Lomonaco"/>
    <x v="2"/>
    <s v="United States"/>
    <x v="414"/>
    <x v="1"/>
    <n v="94526"/>
    <s v="West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x v="0"/>
    <s v="NL-18310"/>
    <s v="Nancy Lomonaco"/>
    <x v="2"/>
    <s v="United States"/>
    <x v="414"/>
    <x v="1"/>
    <n v="94526"/>
    <s v="West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x v="0"/>
    <s v="NL-18310"/>
    <s v="Nancy Lomonaco"/>
    <x v="2"/>
    <s v="United States"/>
    <x v="414"/>
    <x v="1"/>
    <n v="94526"/>
    <s v="West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x v="0"/>
    <s v="NL-18310"/>
    <s v="Nancy Lomonaco"/>
    <x v="2"/>
    <s v="United States"/>
    <x v="414"/>
    <x v="1"/>
    <n v="94526"/>
    <s v="West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x v="1"/>
    <s v="MC-18130"/>
    <s v="Mike Caudle"/>
    <x v="1"/>
    <s v="United States"/>
    <x v="1"/>
    <x v="1"/>
    <n v="90004"/>
    <s v="West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x v="1"/>
    <s v="MC-18130"/>
    <s v="Mike Caudle"/>
    <x v="1"/>
    <s v="United States"/>
    <x v="1"/>
    <x v="1"/>
    <n v="90004"/>
    <s v="West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x v="1"/>
    <s v="MC-18130"/>
    <s v="Mike Caudle"/>
    <x v="1"/>
    <s v="United States"/>
    <x v="1"/>
    <x v="1"/>
    <n v="90004"/>
    <s v="West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x v="1"/>
    <s v="MC-18130"/>
    <s v="Mike Caudle"/>
    <x v="1"/>
    <s v="United States"/>
    <x v="1"/>
    <x v="1"/>
    <n v="90004"/>
    <s v="West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x v="1"/>
    <s v="MC-18130"/>
    <s v="Mike Caudle"/>
    <x v="1"/>
    <s v="United States"/>
    <x v="1"/>
    <x v="1"/>
    <n v="90004"/>
    <s v="West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x v="1"/>
    <s v="MC-18130"/>
    <s v="Mike Caudle"/>
    <x v="1"/>
    <s v="United States"/>
    <x v="1"/>
    <x v="1"/>
    <n v="90004"/>
    <s v="West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x v="0"/>
    <s v="TC-21475"/>
    <s v="Tony Chapman"/>
    <x v="2"/>
    <s v="United States"/>
    <x v="176"/>
    <x v="40"/>
    <n v="20016"/>
    <s v="East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x v="1"/>
    <s v="MG-17650"/>
    <s v="Matthew Grinstein"/>
    <x v="2"/>
    <s v="United States"/>
    <x v="158"/>
    <x v="6"/>
    <n v="53209"/>
    <s v="Central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x v="1"/>
    <s v="MG-17650"/>
    <s v="Matthew Grinstein"/>
    <x v="2"/>
    <s v="United States"/>
    <x v="158"/>
    <x v="6"/>
    <n v="53209"/>
    <s v="Central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x v="1"/>
    <s v="MG-17890"/>
    <s v="Michael Granlund"/>
    <x v="2"/>
    <s v="United States"/>
    <x v="248"/>
    <x v="39"/>
    <n v="21215"/>
    <s v="East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x v="1"/>
    <s v="MG-17890"/>
    <s v="Michael Granlund"/>
    <x v="2"/>
    <s v="United States"/>
    <x v="248"/>
    <x v="39"/>
    <n v="21215"/>
    <s v="East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x v="1"/>
    <s v="MG-17890"/>
    <s v="Michael Granlund"/>
    <x v="2"/>
    <s v="United States"/>
    <x v="248"/>
    <x v="39"/>
    <n v="21215"/>
    <s v="East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x v="0"/>
    <s v="BF-11170"/>
    <s v="Ben Ferrer"/>
    <x v="2"/>
    <s v="United States"/>
    <x v="108"/>
    <x v="3"/>
    <n v="28540"/>
    <s v="South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x v="0"/>
    <s v="BF-11170"/>
    <s v="Ben Ferrer"/>
    <x v="2"/>
    <s v="United States"/>
    <x v="108"/>
    <x v="3"/>
    <n v="28540"/>
    <s v="South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x v="0"/>
    <s v="BF-11170"/>
    <s v="Ben Ferrer"/>
    <x v="2"/>
    <s v="United States"/>
    <x v="108"/>
    <x v="3"/>
    <n v="28540"/>
    <s v="South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x v="0"/>
    <s v="BF-11170"/>
    <s v="Ben Ferrer"/>
    <x v="2"/>
    <s v="United States"/>
    <x v="108"/>
    <x v="3"/>
    <n v="28540"/>
    <s v="South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x v="1"/>
    <s v="MS-17770"/>
    <s v="Maxwell Schwartz"/>
    <x v="0"/>
    <s v="United States"/>
    <x v="30"/>
    <x v="15"/>
    <n v="14609"/>
    <s v="East"/>
    <s v="TEC-PH-10004093"/>
    <x v="2"/>
    <x v="7"/>
    <s v="Panasonic Kx-TS550"/>
    <n v="45.99"/>
    <n v="1"/>
    <n v="0"/>
    <n v="13.3371"/>
  </r>
  <r>
    <n v="4608"/>
    <s v="CA-2015-135020"/>
    <x v="71"/>
    <d v="2015-06-02T00:00:00"/>
    <x v="1"/>
    <s v="MS-17770"/>
    <s v="Maxwell Schwartz"/>
    <x v="0"/>
    <s v="United States"/>
    <x v="30"/>
    <x v="15"/>
    <n v="14609"/>
    <s v="East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x v="1"/>
    <s v="MS-17770"/>
    <s v="Maxwell Schwartz"/>
    <x v="0"/>
    <s v="United States"/>
    <x v="30"/>
    <x v="15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x v="1"/>
    <s v="MS-17770"/>
    <s v="Maxwell Schwartz"/>
    <x v="0"/>
    <s v="United States"/>
    <x v="30"/>
    <x v="15"/>
    <n v="14609"/>
    <s v="East"/>
    <s v="OFF-PA-10004255"/>
    <x v="1"/>
    <x v="10"/>
    <s v="Xerox 219"/>
    <n v="45.36"/>
    <n v="7"/>
    <n v="0"/>
    <n v="21.7728"/>
  </r>
  <r>
    <n v="4611"/>
    <s v="US-2017-141852"/>
    <x v="45"/>
    <d v="2017-11-14T00:00:00"/>
    <x v="1"/>
    <s v="JE-15745"/>
    <s v="Joel Eaton"/>
    <x v="0"/>
    <s v="United States"/>
    <x v="147"/>
    <x v="1"/>
    <n v="92054"/>
    <s v="West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x v="0"/>
    <s v="HG-14965"/>
    <s v="Henry Goldwyn"/>
    <x v="1"/>
    <s v="United States"/>
    <x v="200"/>
    <x v="35"/>
    <n v="39503"/>
    <s v="South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x v="1"/>
    <s v="EP-13915"/>
    <s v="Emily Phan"/>
    <x v="0"/>
    <s v="United States"/>
    <x v="108"/>
    <x v="2"/>
    <n v="32216"/>
    <s v="South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x v="1"/>
    <s v="EP-13915"/>
    <s v="Emily Phan"/>
    <x v="0"/>
    <s v="United States"/>
    <x v="108"/>
    <x v="2"/>
    <n v="32216"/>
    <s v="South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x v="1"/>
    <s v="GH-14410"/>
    <s v="Gary Hansen"/>
    <x v="2"/>
    <s v="United States"/>
    <x v="12"/>
    <x v="5"/>
    <n v="77070"/>
    <s v="Central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x v="1"/>
    <s v="GH-14410"/>
    <s v="Gary Hansen"/>
    <x v="2"/>
    <s v="United States"/>
    <x v="12"/>
    <x v="5"/>
    <n v="77070"/>
    <s v="Central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x v="0"/>
    <s v="DS-13180"/>
    <s v="David Smith"/>
    <x v="1"/>
    <s v="United States"/>
    <x v="12"/>
    <x v="5"/>
    <n v="77095"/>
    <s v="Central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x v="1"/>
    <s v="TH-21550"/>
    <s v="Tracy Hopkins"/>
    <x v="2"/>
    <s v="United States"/>
    <x v="231"/>
    <x v="31"/>
    <n v="2149"/>
    <s v="East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x v="1"/>
    <s v="TH-21550"/>
    <s v="Tracy Hopkins"/>
    <x v="2"/>
    <s v="United States"/>
    <x v="231"/>
    <x v="31"/>
    <n v="2149"/>
    <s v="East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x v="2"/>
    <s v="RM-19675"/>
    <s v="Robert Marley"/>
    <x v="2"/>
    <s v="United States"/>
    <x v="1"/>
    <x v="1"/>
    <n v="90049"/>
    <s v="West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x v="2"/>
    <s v="RM-19675"/>
    <s v="Robert Marley"/>
    <x v="2"/>
    <s v="United States"/>
    <x v="1"/>
    <x v="1"/>
    <n v="90049"/>
    <s v="West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x v="0"/>
    <s v="SF-20965"/>
    <s v="Sylvia Foulston"/>
    <x v="1"/>
    <s v="United States"/>
    <x v="40"/>
    <x v="13"/>
    <n v="19805"/>
    <s v="East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x v="1"/>
    <s v="SO-20335"/>
    <s v="Sean O'Donnell"/>
    <x v="0"/>
    <s v="United States"/>
    <x v="29"/>
    <x v="18"/>
    <n v="38401"/>
    <s v="South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x v="1"/>
    <s v="SO-20335"/>
    <s v="Sean O'Donnell"/>
    <x v="0"/>
    <s v="United States"/>
    <x v="29"/>
    <x v="18"/>
    <n v="38401"/>
    <s v="South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x v="1"/>
    <s v="SO-20335"/>
    <s v="Sean O'Donnell"/>
    <x v="0"/>
    <s v="United States"/>
    <x v="29"/>
    <x v="18"/>
    <n v="38401"/>
    <s v="South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x v="1"/>
    <s v="SO-20335"/>
    <s v="Sean O'Donnell"/>
    <x v="0"/>
    <s v="United States"/>
    <x v="29"/>
    <x v="18"/>
    <n v="38401"/>
    <s v="South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x v="1"/>
    <s v="CK-12760"/>
    <s v="Cyma Kinney"/>
    <x v="1"/>
    <s v="United States"/>
    <x v="20"/>
    <x v="15"/>
    <n v="10011"/>
    <s v="East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x v="1"/>
    <s v="CK-12760"/>
    <s v="Cyma Kinney"/>
    <x v="1"/>
    <s v="United States"/>
    <x v="20"/>
    <x v="15"/>
    <n v="10011"/>
    <s v="East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x v="1"/>
    <s v="CK-12760"/>
    <s v="Cyma Kinney"/>
    <x v="1"/>
    <s v="United States"/>
    <x v="20"/>
    <x v="15"/>
    <n v="10011"/>
    <s v="East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x v="1"/>
    <s v="CK-12760"/>
    <s v="Cyma Kinney"/>
    <x v="1"/>
    <s v="United States"/>
    <x v="20"/>
    <x v="15"/>
    <n v="10011"/>
    <s v="East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x v="3"/>
    <s v="GA-14725"/>
    <s v="Guy Armstrong"/>
    <x v="0"/>
    <s v="United States"/>
    <x v="340"/>
    <x v="12"/>
    <n v="48858"/>
    <s v="Central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x v="0"/>
    <s v="BD-11725"/>
    <s v="Bruce Degenhardt"/>
    <x v="0"/>
    <s v="United States"/>
    <x v="8"/>
    <x v="1"/>
    <n v="94122"/>
    <s v="West"/>
    <s v="OFF-LA-10001297"/>
    <x v="1"/>
    <x v="2"/>
    <s v="Avery 473"/>
    <n v="51.75"/>
    <n v="5"/>
    <n v="0"/>
    <n v="24.84"/>
  </r>
  <r>
    <n v="4633"/>
    <s v="CA-2017-168396"/>
    <x v="646"/>
    <d v="2017-08-08T00:00:00"/>
    <x v="0"/>
    <s v="BD-11725"/>
    <s v="Bruce Degenhardt"/>
    <x v="0"/>
    <s v="United States"/>
    <x v="8"/>
    <x v="1"/>
    <n v="94122"/>
    <s v="West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x v="1"/>
    <s v="DS-13180"/>
    <s v="David Smith"/>
    <x v="1"/>
    <s v="United States"/>
    <x v="8"/>
    <x v="1"/>
    <n v="94122"/>
    <s v="West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x v="1"/>
    <s v="DS-13180"/>
    <s v="David Smith"/>
    <x v="1"/>
    <s v="United States"/>
    <x v="8"/>
    <x v="1"/>
    <n v="94122"/>
    <s v="West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x v="1"/>
    <s v="BS-11380"/>
    <s v="Bill Stewart"/>
    <x v="1"/>
    <s v="United States"/>
    <x v="8"/>
    <x v="1"/>
    <n v="94122"/>
    <s v="West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x v="2"/>
    <s v="AP-10915"/>
    <s v="Arthur Prichep"/>
    <x v="0"/>
    <s v="United States"/>
    <x v="1"/>
    <x v="1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x v="2"/>
    <s v="AP-10915"/>
    <s v="Arthur Prichep"/>
    <x v="0"/>
    <s v="United States"/>
    <x v="1"/>
    <x v="1"/>
    <n v="90045"/>
    <s v="West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x v="2"/>
    <s v="AP-10915"/>
    <s v="Arthur Prichep"/>
    <x v="0"/>
    <s v="United States"/>
    <x v="1"/>
    <x v="1"/>
    <n v="90045"/>
    <s v="West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x v="1"/>
    <s v="JF-15565"/>
    <s v="Jill Fjeld"/>
    <x v="0"/>
    <s v="United States"/>
    <x v="311"/>
    <x v="17"/>
    <n v="23602"/>
    <s v="South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x v="1"/>
    <s v="JF-15565"/>
    <s v="Jill Fjeld"/>
    <x v="0"/>
    <s v="United States"/>
    <x v="311"/>
    <x v="17"/>
    <n v="23602"/>
    <s v="South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x v="0"/>
    <s v="HA-14905"/>
    <s v="Helen Abelman"/>
    <x v="0"/>
    <s v="United States"/>
    <x v="299"/>
    <x v="22"/>
    <n v="80525"/>
    <s v="West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x v="0"/>
    <s v="HA-14905"/>
    <s v="Helen Abelman"/>
    <x v="0"/>
    <s v="United States"/>
    <x v="299"/>
    <x v="22"/>
    <n v="80525"/>
    <s v="West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x v="1"/>
    <s v="Co-12640"/>
    <s v="Corey-Lock"/>
    <x v="0"/>
    <s v="United States"/>
    <x v="4"/>
    <x v="4"/>
    <n v="98105"/>
    <s v="West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x v="1"/>
    <s v="Co-12640"/>
    <s v="Corey-Lock"/>
    <x v="0"/>
    <s v="United States"/>
    <x v="4"/>
    <x v="4"/>
    <n v="98105"/>
    <s v="West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x v="1"/>
    <s v="BC-11125"/>
    <s v="Becky Castell"/>
    <x v="2"/>
    <s v="United States"/>
    <x v="20"/>
    <x v="15"/>
    <n v="10011"/>
    <s v="East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x v="1"/>
    <s v="EB-13840"/>
    <s v="Ellis Ballard"/>
    <x v="1"/>
    <s v="United States"/>
    <x v="102"/>
    <x v="17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x v="1"/>
    <s v="DB-13360"/>
    <s v="Dennis Bolton"/>
    <x v="2"/>
    <s v="United States"/>
    <x v="20"/>
    <x v="15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x v="1"/>
    <s v="KB-16585"/>
    <s v="Ken Black"/>
    <x v="1"/>
    <s v="United States"/>
    <x v="4"/>
    <x v="4"/>
    <n v="98103"/>
    <s v="West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x v="1"/>
    <s v="KB-16585"/>
    <s v="Ken Black"/>
    <x v="1"/>
    <s v="United States"/>
    <x v="4"/>
    <x v="4"/>
    <n v="98103"/>
    <s v="West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x v="1"/>
    <s v="AH-10120"/>
    <s v="Adrian Hane"/>
    <x v="2"/>
    <s v="United States"/>
    <x v="8"/>
    <x v="1"/>
    <n v="94110"/>
    <s v="West"/>
    <s v="OFF-PA-10001878"/>
    <x v="1"/>
    <x v="10"/>
    <s v="Xerox 1891"/>
    <n v="244.55"/>
    <n v="5"/>
    <n v="0"/>
    <n v="114.9385"/>
  </r>
  <r>
    <n v="4652"/>
    <s v="CA-2017-150987"/>
    <x v="798"/>
    <d v="2017-04-12T00:00:00"/>
    <x v="1"/>
    <s v="AH-10120"/>
    <s v="Adrian Hane"/>
    <x v="2"/>
    <s v="United States"/>
    <x v="8"/>
    <x v="1"/>
    <n v="94110"/>
    <s v="West"/>
    <s v="OFF-PA-10002923"/>
    <x v="1"/>
    <x v="10"/>
    <s v="Xerox 1942"/>
    <n v="195.76"/>
    <n v="4"/>
    <n v="0"/>
    <n v="97.88"/>
  </r>
  <r>
    <n v="4653"/>
    <s v="CA-2017-132647"/>
    <x v="922"/>
    <d v="2017-02-23T00:00:00"/>
    <x v="1"/>
    <s v="GH-14410"/>
    <s v="Gary Hansen"/>
    <x v="2"/>
    <s v="United States"/>
    <x v="275"/>
    <x v="30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x v="1"/>
    <s v="GH-14410"/>
    <s v="Gary Hansen"/>
    <x v="2"/>
    <s v="United States"/>
    <x v="275"/>
    <x v="30"/>
    <n v="8861"/>
    <s v="East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x v="0"/>
    <s v="KT-16480"/>
    <s v="Kean Thornton"/>
    <x v="0"/>
    <s v="United States"/>
    <x v="8"/>
    <x v="1"/>
    <n v="94110"/>
    <s v="West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x v="1"/>
    <s v="KH-16330"/>
    <s v="Katharine Harms"/>
    <x v="1"/>
    <s v="United States"/>
    <x v="210"/>
    <x v="10"/>
    <n v="61032"/>
    <s v="Central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x v="1"/>
    <s v="SV-20785"/>
    <s v="Stewart Visinsky"/>
    <x v="0"/>
    <s v="United States"/>
    <x v="10"/>
    <x v="9"/>
    <n v="19140"/>
    <s v="East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x v="1"/>
    <s v="SV-20785"/>
    <s v="Stewart Visinsky"/>
    <x v="0"/>
    <s v="United States"/>
    <x v="10"/>
    <x v="9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x v="1"/>
    <s v="SV-20785"/>
    <s v="Stewart Visinsky"/>
    <x v="0"/>
    <s v="United States"/>
    <x v="10"/>
    <x v="9"/>
    <n v="19140"/>
    <s v="East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x v="1"/>
    <s v="SV-20785"/>
    <s v="Stewart Visinsky"/>
    <x v="0"/>
    <s v="United States"/>
    <x v="10"/>
    <x v="9"/>
    <n v="19140"/>
    <s v="East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x v="1"/>
    <s v="SV-20785"/>
    <s v="Stewart Visinsky"/>
    <x v="0"/>
    <s v="United States"/>
    <x v="10"/>
    <x v="9"/>
    <n v="19140"/>
    <s v="East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x v="1"/>
    <s v="SV-20785"/>
    <s v="Stewart Visinsky"/>
    <x v="0"/>
    <s v="United States"/>
    <x v="10"/>
    <x v="9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x v="1"/>
    <s v="SV-20785"/>
    <s v="Stewart Visinsky"/>
    <x v="0"/>
    <s v="United States"/>
    <x v="10"/>
    <x v="9"/>
    <n v="19140"/>
    <s v="East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x v="1"/>
    <s v="PO-18850"/>
    <s v="Patrick O'Brill"/>
    <x v="0"/>
    <s v="United States"/>
    <x v="108"/>
    <x v="2"/>
    <n v="32216"/>
    <s v="South"/>
    <s v="OFF-LA-10002787"/>
    <x v="1"/>
    <x v="2"/>
    <s v="Avery 480"/>
    <n v="3"/>
    <n v="1"/>
    <n v="0.2"/>
    <n v="1.05"/>
  </r>
  <r>
    <n v="4665"/>
    <s v="CA-2016-116232"/>
    <x v="897"/>
    <d v="2016-09-26T00:00:00"/>
    <x v="1"/>
    <s v="AC-10450"/>
    <s v="Amy Cox"/>
    <x v="0"/>
    <s v="United States"/>
    <x v="95"/>
    <x v="2"/>
    <n v="33024"/>
    <s v="South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x v="1"/>
    <s v="AC-10450"/>
    <s v="Amy Cox"/>
    <x v="0"/>
    <s v="United States"/>
    <x v="95"/>
    <x v="2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x v="1"/>
    <s v="KB-16585"/>
    <s v="Ken Black"/>
    <x v="1"/>
    <s v="United States"/>
    <x v="4"/>
    <x v="4"/>
    <n v="98115"/>
    <s v="West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x v="1"/>
    <s v="KB-16585"/>
    <s v="Ken Black"/>
    <x v="1"/>
    <s v="United States"/>
    <x v="4"/>
    <x v="4"/>
    <n v="98115"/>
    <s v="West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x v="1"/>
    <s v="DB-13555"/>
    <s v="Dorothy Badders"/>
    <x v="1"/>
    <s v="United States"/>
    <x v="5"/>
    <x v="5"/>
    <n v="76106"/>
    <s v="Central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x v="1"/>
    <s v="DB-13555"/>
    <s v="Dorothy Badders"/>
    <x v="1"/>
    <s v="United States"/>
    <x v="5"/>
    <x v="5"/>
    <n v="76106"/>
    <s v="Central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x v="1"/>
    <s v="DB-13555"/>
    <s v="Dorothy Badders"/>
    <x v="1"/>
    <s v="United States"/>
    <x v="5"/>
    <x v="5"/>
    <n v="76106"/>
    <s v="Central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x v="1"/>
    <s v="KL-16645"/>
    <s v="Ken Lonsdale"/>
    <x v="0"/>
    <s v="United States"/>
    <x v="66"/>
    <x v="12"/>
    <n v="48205"/>
    <s v="Central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x v="1"/>
    <s v="KL-16645"/>
    <s v="Ken Lonsdale"/>
    <x v="0"/>
    <s v="United States"/>
    <x v="66"/>
    <x v="12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x v="1"/>
    <s v="KL-16645"/>
    <s v="Ken Lonsdale"/>
    <x v="0"/>
    <s v="United States"/>
    <x v="66"/>
    <x v="12"/>
    <n v="48205"/>
    <s v="Central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x v="1"/>
    <s v="KL-16645"/>
    <s v="Ken Lonsdale"/>
    <x v="0"/>
    <s v="United States"/>
    <x v="66"/>
    <x v="12"/>
    <n v="48205"/>
    <s v="Central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x v="0"/>
    <s v="AG-10270"/>
    <s v="Alejandro Grove"/>
    <x v="0"/>
    <s v="United States"/>
    <x v="10"/>
    <x v="9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x v="1"/>
    <s v="JF-15295"/>
    <s v="Jason Fortune-"/>
    <x v="0"/>
    <s v="United States"/>
    <x v="415"/>
    <x v="7"/>
    <n v="84321"/>
    <s v="West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x v="1"/>
    <s v="JF-15295"/>
    <s v="Jason Fortune-"/>
    <x v="0"/>
    <s v="United States"/>
    <x v="415"/>
    <x v="7"/>
    <n v="84321"/>
    <s v="West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x v="1"/>
    <s v="JF-15295"/>
    <s v="Jason Fortune-"/>
    <x v="0"/>
    <s v="United States"/>
    <x v="415"/>
    <x v="7"/>
    <n v="84321"/>
    <s v="West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x v="1"/>
    <s v="JF-15295"/>
    <s v="Jason Fortune-"/>
    <x v="0"/>
    <s v="United States"/>
    <x v="415"/>
    <x v="7"/>
    <n v="84321"/>
    <s v="West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x v="1"/>
    <s v="JF-15295"/>
    <s v="Jason Fortune-"/>
    <x v="0"/>
    <s v="United States"/>
    <x v="415"/>
    <x v="7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x v="0"/>
    <s v="RE-19450"/>
    <s v="Richard Eichhorn"/>
    <x v="0"/>
    <s v="United States"/>
    <x v="109"/>
    <x v="15"/>
    <n v="13021"/>
    <s v="East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x v="3"/>
    <s v="MV-18190"/>
    <s v="Mike Vittorini"/>
    <x v="0"/>
    <s v="United States"/>
    <x v="253"/>
    <x v="3"/>
    <n v="27604"/>
    <s v="South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x v="1"/>
    <s v="GB-14530"/>
    <s v="George Bell"/>
    <x v="1"/>
    <s v="United States"/>
    <x v="10"/>
    <x v="9"/>
    <n v="19120"/>
    <s v="East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x v="1"/>
    <s v="GB-14530"/>
    <s v="George Bell"/>
    <x v="1"/>
    <s v="United States"/>
    <x v="10"/>
    <x v="9"/>
    <n v="19120"/>
    <s v="East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x v="1"/>
    <s v="GB-14530"/>
    <s v="George Bell"/>
    <x v="1"/>
    <s v="United States"/>
    <x v="10"/>
    <x v="9"/>
    <n v="19120"/>
    <s v="East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x v="1"/>
    <s v="GB-14530"/>
    <s v="George Bell"/>
    <x v="1"/>
    <s v="United States"/>
    <x v="10"/>
    <x v="9"/>
    <n v="19120"/>
    <s v="East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x v="1"/>
    <s v="HL-15040"/>
    <s v="Hunter Lopez"/>
    <x v="0"/>
    <s v="United States"/>
    <x v="102"/>
    <x v="14"/>
    <n v="47374"/>
    <s v="Central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x v="1"/>
    <s v="BP-11155"/>
    <s v="Becky Pak"/>
    <x v="0"/>
    <s v="United States"/>
    <x v="152"/>
    <x v="9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x v="2"/>
    <s v="CT-11995"/>
    <s v="Carol Triggs"/>
    <x v="0"/>
    <s v="United States"/>
    <x v="93"/>
    <x v="16"/>
    <n v="85705"/>
    <s v="West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x v="2"/>
    <s v="CT-11995"/>
    <s v="Carol Triggs"/>
    <x v="0"/>
    <s v="United States"/>
    <x v="93"/>
    <x v="16"/>
    <n v="85705"/>
    <s v="West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x v="2"/>
    <s v="CT-11995"/>
    <s v="Carol Triggs"/>
    <x v="0"/>
    <s v="United States"/>
    <x v="93"/>
    <x v="16"/>
    <n v="85705"/>
    <s v="West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x v="2"/>
    <s v="CT-11995"/>
    <s v="Carol Triggs"/>
    <x v="0"/>
    <s v="United States"/>
    <x v="93"/>
    <x v="16"/>
    <n v="85705"/>
    <s v="West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x v="2"/>
    <s v="CT-11995"/>
    <s v="Carol Triggs"/>
    <x v="0"/>
    <s v="United States"/>
    <x v="93"/>
    <x v="16"/>
    <n v="85705"/>
    <s v="West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x v="3"/>
    <s v="JL-15835"/>
    <s v="John Lee"/>
    <x v="0"/>
    <s v="United States"/>
    <x v="66"/>
    <x v="12"/>
    <n v="48205"/>
    <s v="Central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x v="3"/>
    <s v="JL-15835"/>
    <s v="John Lee"/>
    <x v="0"/>
    <s v="United States"/>
    <x v="66"/>
    <x v="12"/>
    <n v="48205"/>
    <s v="Central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x v="3"/>
    <s v="JL-15835"/>
    <s v="John Lee"/>
    <x v="0"/>
    <s v="United States"/>
    <x v="66"/>
    <x v="12"/>
    <n v="48205"/>
    <s v="Central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x v="3"/>
    <s v="JL-15835"/>
    <s v="John Lee"/>
    <x v="0"/>
    <s v="United States"/>
    <x v="66"/>
    <x v="12"/>
    <n v="48205"/>
    <s v="Central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x v="3"/>
    <s v="JL-15835"/>
    <s v="John Lee"/>
    <x v="0"/>
    <s v="United States"/>
    <x v="66"/>
    <x v="12"/>
    <n v="48205"/>
    <s v="Central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x v="1"/>
    <s v="JK-16120"/>
    <s v="Julie Kriz"/>
    <x v="2"/>
    <s v="United States"/>
    <x v="89"/>
    <x v="5"/>
    <n v="78745"/>
    <s v="Central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x v="1"/>
    <s v="JK-16120"/>
    <s v="Julie Kriz"/>
    <x v="2"/>
    <s v="United States"/>
    <x v="89"/>
    <x v="5"/>
    <n v="78745"/>
    <s v="Central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x v="1"/>
    <s v="JK-16120"/>
    <s v="Julie Kriz"/>
    <x v="2"/>
    <s v="United States"/>
    <x v="89"/>
    <x v="5"/>
    <n v="78745"/>
    <s v="Central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x v="1"/>
    <s v="JK-16120"/>
    <s v="Julie Kriz"/>
    <x v="2"/>
    <s v="United States"/>
    <x v="89"/>
    <x v="5"/>
    <n v="78745"/>
    <s v="Central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x v="1"/>
    <s v="DH-13075"/>
    <s v="Dave Hallsten"/>
    <x v="1"/>
    <s v="United States"/>
    <x v="12"/>
    <x v="5"/>
    <n v="77095"/>
    <s v="Central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x v="2"/>
    <s v="AG-10900"/>
    <s v="Arthur Gainer"/>
    <x v="0"/>
    <s v="United States"/>
    <x v="416"/>
    <x v="29"/>
    <n v="6708"/>
    <s v="East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x v="2"/>
    <s v="AG-10900"/>
    <s v="Arthur Gainer"/>
    <x v="0"/>
    <s v="United States"/>
    <x v="416"/>
    <x v="29"/>
    <n v="6708"/>
    <s v="East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x v="2"/>
    <s v="AG-10900"/>
    <s v="Arthur Gainer"/>
    <x v="0"/>
    <s v="United States"/>
    <x v="416"/>
    <x v="29"/>
    <n v="6708"/>
    <s v="East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x v="2"/>
    <s v="WB-21850"/>
    <s v="William Brown"/>
    <x v="0"/>
    <s v="United States"/>
    <x v="1"/>
    <x v="1"/>
    <n v="90049"/>
    <s v="West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x v="2"/>
    <s v="WB-21850"/>
    <s v="William Brown"/>
    <x v="0"/>
    <s v="United States"/>
    <x v="1"/>
    <x v="1"/>
    <n v="90049"/>
    <s v="West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x v="2"/>
    <s v="WB-21850"/>
    <s v="William Brown"/>
    <x v="0"/>
    <s v="United States"/>
    <x v="1"/>
    <x v="1"/>
    <n v="90049"/>
    <s v="West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x v="2"/>
    <s v="WB-21850"/>
    <s v="William Brown"/>
    <x v="0"/>
    <s v="United States"/>
    <x v="1"/>
    <x v="1"/>
    <n v="90049"/>
    <s v="West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x v="3"/>
    <s v="JO-15280"/>
    <s v="Jas O'Carroll"/>
    <x v="0"/>
    <s v="United States"/>
    <x v="10"/>
    <x v="9"/>
    <n v="19120"/>
    <s v="East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x v="1"/>
    <s v="EJ-13720"/>
    <s v="Ed Jacobs"/>
    <x v="0"/>
    <s v="United States"/>
    <x v="114"/>
    <x v="5"/>
    <n v="77340"/>
    <s v="Central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x v="1"/>
    <s v="EJ-13720"/>
    <s v="Ed Jacobs"/>
    <x v="0"/>
    <s v="United States"/>
    <x v="114"/>
    <x v="5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x v="2"/>
    <s v="AB-10105"/>
    <s v="Adrian Barton"/>
    <x v="0"/>
    <s v="United States"/>
    <x v="32"/>
    <x v="21"/>
    <n v="97206"/>
    <s v="West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x v="1"/>
    <s v="LT-16765"/>
    <s v="Larry Tron"/>
    <x v="0"/>
    <s v="United States"/>
    <x v="103"/>
    <x v="22"/>
    <n v="80027"/>
    <s v="West"/>
    <s v="TEC-PH-10000441"/>
    <x v="2"/>
    <x v="7"/>
    <s v="VTech DS6151"/>
    <n v="201.584"/>
    <n v="2"/>
    <n v="0.2"/>
    <n v="20.1584"/>
  </r>
  <r>
    <n v="4717"/>
    <s v="CA-2017-143126"/>
    <x v="734"/>
    <d v="2017-12-07T00:00:00"/>
    <x v="0"/>
    <s v="CM-12655"/>
    <s v="Corinna Mitchell"/>
    <x v="2"/>
    <s v="United States"/>
    <x v="4"/>
    <x v="4"/>
    <n v="98115"/>
    <s v="West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x v="1"/>
    <s v="EM-13960"/>
    <s v="Eric Murdock"/>
    <x v="0"/>
    <s v="United States"/>
    <x v="248"/>
    <x v="39"/>
    <n v="21215"/>
    <s v="East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x v="2"/>
    <s v="DJ-13420"/>
    <s v="Denny Joy"/>
    <x v="1"/>
    <s v="United States"/>
    <x v="8"/>
    <x v="1"/>
    <n v="94109"/>
    <s v="West"/>
    <s v="OFF-PA-10004101"/>
    <x v="1"/>
    <x v="10"/>
    <s v="Xerox 1894"/>
    <n v="45.36"/>
    <n v="7"/>
    <n v="0"/>
    <n v="21.7728"/>
  </r>
  <r>
    <n v="4720"/>
    <s v="CA-2015-142601"/>
    <x v="24"/>
    <d v="2015-04-20T00:00:00"/>
    <x v="0"/>
    <s v="DE-13255"/>
    <s v="Deanra Eno"/>
    <x v="2"/>
    <s v="United States"/>
    <x v="1"/>
    <x v="1"/>
    <n v="90004"/>
    <s v="West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x v="0"/>
    <s v="DE-13255"/>
    <s v="Deanra Eno"/>
    <x v="2"/>
    <s v="United States"/>
    <x v="1"/>
    <x v="1"/>
    <n v="90004"/>
    <s v="West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x v="0"/>
    <s v="NR-18550"/>
    <s v="Nick Radford"/>
    <x v="0"/>
    <s v="United States"/>
    <x v="34"/>
    <x v="10"/>
    <n v="60505"/>
    <s v="Central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x v="1"/>
    <s v="CK-12325"/>
    <s v="Christine Kargatis"/>
    <x v="2"/>
    <s v="United States"/>
    <x v="4"/>
    <x v="4"/>
    <n v="98103"/>
    <s v="West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x v="3"/>
    <s v="JF-15490"/>
    <s v="Jeremy Farry"/>
    <x v="0"/>
    <s v="United States"/>
    <x v="417"/>
    <x v="32"/>
    <n v="30605"/>
    <s v="South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x v="1"/>
    <s v="LB-16795"/>
    <s v="Laurel Beltran"/>
    <x v="2"/>
    <s v="United States"/>
    <x v="264"/>
    <x v="2"/>
    <n v="32712"/>
    <s v="South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x v="1"/>
    <s v="LB-16795"/>
    <s v="Laurel Beltran"/>
    <x v="2"/>
    <s v="United States"/>
    <x v="264"/>
    <x v="2"/>
    <n v="32712"/>
    <s v="South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x v="0"/>
    <s v="MP-18175"/>
    <s v="Mike Pelletier"/>
    <x v="2"/>
    <s v="United States"/>
    <x v="20"/>
    <x v="15"/>
    <n v="10009"/>
    <s v="East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x v="0"/>
    <s v="MP-18175"/>
    <s v="Mike Pelletier"/>
    <x v="2"/>
    <s v="United States"/>
    <x v="20"/>
    <x v="15"/>
    <n v="10009"/>
    <s v="East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x v="1"/>
    <s v="LH-16900"/>
    <s v="Lena Hernandez"/>
    <x v="0"/>
    <s v="United States"/>
    <x v="8"/>
    <x v="1"/>
    <n v="94110"/>
    <s v="West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x v="0"/>
    <s v="SV-20935"/>
    <s v="Susan Vittorini"/>
    <x v="0"/>
    <s v="United States"/>
    <x v="61"/>
    <x v="5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x v="0"/>
    <s v="RB-19435"/>
    <s v="Richard Bierner"/>
    <x v="0"/>
    <s v="United States"/>
    <x v="70"/>
    <x v="1"/>
    <n v="92105"/>
    <s v="West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x v="0"/>
    <s v="RB-19435"/>
    <s v="Richard Bierner"/>
    <x v="0"/>
    <s v="United States"/>
    <x v="70"/>
    <x v="1"/>
    <n v="92105"/>
    <s v="West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x v="0"/>
    <s v="RB-19435"/>
    <s v="Richard Bierner"/>
    <x v="0"/>
    <s v="United States"/>
    <x v="70"/>
    <x v="1"/>
    <n v="92105"/>
    <s v="West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x v="0"/>
    <s v="RB-19435"/>
    <s v="Richard Bierner"/>
    <x v="0"/>
    <s v="United States"/>
    <x v="70"/>
    <x v="1"/>
    <n v="92105"/>
    <s v="West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x v="1"/>
    <s v="Dl-13600"/>
    <s v="Dorris liebe"/>
    <x v="1"/>
    <s v="United States"/>
    <x v="20"/>
    <x v="15"/>
    <n v="10035"/>
    <s v="East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x v="1"/>
    <s v="PS-19045"/>
    <s v="Penelope Sewall"/>
    <x v="2"/>
    <s v="United States"/>
    <x v="412"/>
    <x v="43"/>
    <n v="4240"/>
    <s v="East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x v="1"/>
    <s v="PS-19045"/>
    <s v="Penelope Sewall"/>
    <x v="2"/>
    <s v="United States"/>
    <x v="412"/>
    <x v="43"/>
    <n v="4240"/>
    <s v="East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x v="1"/>
    <s v="PS-19045"/>
    <s v="Penelope Sewall"/>
    <x v="2"/>
    <s v="United States"/>
    <x v="412"/>
    <x v="43"/>
    <n v="4240"/>
    <s v="East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x v="1"/>
    <s v="GT-14755"/>
    <s v="Guy Thornton"/>
    <x v="0"/>
    <s v="United States"/>
    <x v="85"/>
    <x v="1"/>
    <n v="90805"/>
    <s v="West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x v="1"/>
    <s v="GT-14755"/>
    <s v="Guy Thornton"/>
    <x v="0"/>
    <s v="United States"/>
    <x v="85"/>
    <x v="1"/>
    <n v="90805"/>
    <s v="West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x v="1"/>
    <s v="CS-12355"/>
    <s v="Christine Sundaresam"/>
    <x v="0"/>
    <s v="United States"/>
    <x v="4"/>
    <x v="4"/>
    <n v="98115"/>
    <s v="West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x v="1"/>
    <s v="CS-12355"/>
    <s v="Christine Sundaresam"/>
    <x v="0"/>
    <s v="United States"/>
    <x v="4"/>
    <x v="4"/>
    <n v="98115"/>
    <s v="West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x v="1"/>
    <s v="CS-12355"/>
    <s v="Christine Sundaresam"/>
    <x v="0"/>
    <s v="United States"/>
    <x v="4"/>
    <x v="4"/>
    <n v="98115"/>
    <s v="West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x v="3"/>
    <s v="JD-16060"/>
    <s v="Julia Dunbar"/>
    <x v="0"/>
    <s v="United States"/>
    <x v="30"/>
    <x v="11"/>
    <n v="55901"/>
    <s v="Central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x v="3"/>
    <s v="JD-16060"/>
    <s v="Julia Dunbar"/>
    <x v="0"/>
    <s v="United States"/>
    <x v="30"/>
    <x v="11"/>
    <n v="55901"/>
    <s v="Central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x v="3"/>
    <s v="JD-16060"/>
    <s v="Julia Dunbar"/>
    <x v="0"/>
    <s v="United States"/>
    <x v="30"/>
    <x v="11"/>
    <n v="55901"/>
    <s v="Central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x v="3"/>
    <s v="JD-16060"/>
    <s v="Julia Dunbar"/>
    <x v="0"/>
    <s v="United States"/>
    <x v="30"/>
    <x v="11"/>
    <n v="55901"/>
    <s v="Central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x v="3"/>
    <s v="TS-21160"/>
    <s v="Theresa Swint"/>
    <x v="1"/>
    <s v="United States"/>
    <x v="8"/>
    <x v="1"/>
    <n v="94110"/>
    <s v="West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x v="3"/>
    <s v="TS-21160"/>
    <s v="Theresa Swint"/>
    <x v="1"/>
    <s v="United States"/>
    <x v="8"/>
    <x v="1"/>
    <n v="94110"/>
    <s v="West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x v="2"/>
    <s v="BV-11245"/>
    <s v="Benjamin Venier"/>
    <x v="1"/>
    <s v="United States"/>
    <x v="4"/>
    <x v="4"/>
    <n v="98103"/>
    <s v="West"/>
    <s v="OFF-PA-10002986"/>
    <x v="1"/>
    <x v="10"/>
    <s v="Xerox 1898"/>
    <n v="33.4"/>
    <n v="5"/>
    <n v="0"/>
    <n v="16.032"/>
  </r>
  <r>
    <n v="4751"/>
    <s v="CA-2016-127649"/>
    <x v="877"/>
    <d v="2016-10-09T00:00:00"/>
    <x v="2"/>
    <s v="DL-13495"/>
    <s v="Dionis Lloyd"/>
    <x v="1"/>
    <s v="United States"/>
    <x v="258"/>
    <x v="4"/>
    <n v="99207"/>
    <s v="West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x v="1"/>
    <s v="EB-13870"/>
    <s v="Emily Burns"/>
    <x v="0"/>
    <s v="United States"/>
    <x v="47"/>
    <x v="18"/>
    <n v="37064"/>
    <s v="South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x v="1"/>
    <s v="ES-14020"/>
    <s v="Erica Smith"/>
    <x v="0"/>
    <s v="United States"/>
    <x v="25"/>
    <x v="18"/>
    <n v="38301"/>
    <s v="South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x v="1"/>
    <s v="JB-15925"/>
    <s v="Joni Blumstein"/>
    <x v="0"/>
    <s v="United States"/>
    <x v="89"/>
    <x v="5"/>
    <n v="78745"/>
    <s v="Central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x v="1"/>
    <s v="SC-20380"/>
    <s v="Shahid Collister"/>
    <x v="0"/>
    <s v="United States"/>
    <x v="95"/>
    <x v="2"/>
    <n v="33024"/>
    <s v="South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x v="1"/>
    <s v="SC-20380"/>
    <s v="Shahid Collister"/>
    <x v="0"/>
    <s v="United States"/>
    <x v="95"/>
    <x v="2"/>
    <n v="33024"/>
    <s v="South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x v="1"/>
    <s v="EB-13870"/>
    <s v="Emily Burns"/>
    <x v="0"/>
    <s v="United States"/>
    <x v="10"/>
    <x v="9"/>
    <n v="19143"/>
    <s v="East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x v="1"/>
    <s v="TC-21475"/>
    <s v="Tony Chapman"/>
    <x v="2"/>
    <s v="United States"/>
    <x v="414"/>
    <x v="10"/>
    <n v="61832"/>
    <s v="Central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x v="1"/>
    <s v="SG-20605"/>
    <s v="Speros Goranitis"/>
    <x v="0"/>
    <s v="United States"/>
    <x v="20"/>
    <x v="15"/>
    <n v="10009"/>
    <s v="East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x v="1"/>
    <s v="SG-20605"/>
    <s v="Speros Goranitis"/>
    <x v="0"/>
    <s v="United States"/>
    <x v="20"/>
    <x v="15"/>
    <n v="10009"/>
    <s v="East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x v="1"/>
    <s v="SG-20605"/>
    <s v="Speros Goranitis"/>
    <x v="0"/>
    <s v="United States"/>
    <x v="20"/>
    <x v="15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x v="1"/>
    <s v="BM-11785"/>
    <s v="Bryan Mills"/>
    <x v="0"/>
    <s v="United States"/>
    <x v="38"/>
    <x v="24"/>
    <n v="43229"/>
    <s v="East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x v="1"/>
    <s v="BM-11785"/>
    <s v="Bryan Mills"/>
    <x v="0"/>
    <s v="United States"/>
    <x v="38"/>
    <x v="24"/>
    <n v="43229"/>
    <s v="East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x v="1"/>
    <s v="NR-18550"/>
    <s v="Nick Radford"/>
    <x v="0"/>
    <s v="United States"/>
    <x v="374"/>
    <x v="1"/>
    <n v="91911"/>
    <s v="West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x v="2"/>
    <s v="PG-18820"/>
    <s v="Patrick Gardner"/>
    <x v="0"/>
    <s v="United States"/>
    <x v="8"/>
    <x v="1"/>
    <n v="94110"/>
    <s v="West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x v="1"/>
    <s v="DB-13270"/>
    <s v="Deborah Brumfield"/>
    <x v="2"/>
    <s v="United States"/>
    <x v="20"/>
    <x v="15"/>
    <n v="10009"/>
    <s v="East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x v="2"/>
    <s v="NS-18640"/>
    <s v="Noel Staavos"/>
    <x v="1"/>
    <s v="United States"/>
    <x v="52"/>
    <x v="5"/>
    <n v="78207"/>
    <s v="Central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x v="2"/>
    <s v="NS-18640"/>
    <s v="Noel Staavos"/>
    <x v="1"/>
    <s v="United States"/>
    <x v="52"/>
    <x v="5"/>
    <n v="78207"/>
    <s v="Central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x v="3"/>
    <s v="CS-11860"/>
    <s v="Cari Schnelling"/>
    <x v="0"/>
    <s v="United States"/>
    <x v="108"/>
    <x v="3"/>
    <n v="28540"/>
    <s v="South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x v="0"/>
    <s v="CC-12430"/>
    <s v="Chuck Clark"/>
    <x v="2"/>
    <s v="United States"/>
    <x v="8"/>
    <x v="1"/>
    <n v="94109"/>
    <s v="West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x v="0"/>
    <s v="CC-12430"/>
    <s v="Chuck Clark"/>
    <x v="2"/>
    <s v="United States"/>
    <x v="8"/>
    <x v="1"/>
    <n v="94109"/>
    <s v="West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x v="0"/>
    <s v="AC-10450"/>
    <s v="Amy Cox"/>
    <x v="0"/>
    <s v="United States"/>
    <x v="418"/>
    <x v="16"/>
    <n v="85323"/>
    <s v="West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x v="1"/>
    <s v="CM-12385"/>
    <s v="Christopher Martinez"/>
    <x v="0"/>
    <s v="United States"/>
    <x v="22"/>
    <x v="10"/>
    <n v="60610"/>
    <s v="Central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x v="1"/>
    <s v="CM-12385"/>
    <s v="Christopher Martinez"/>
    <x v="0"/>
    <s v="United States"/>
    <x v="22"/>
    <x v="10"/>
    <n v="60610"/>
    <s v="Central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x v="1"/>
    <s v="CM-12385"/>
    <s v="Christopher Martinez"/>
    <x v="0"/>
    <s v="United States"/>
    <x v="22"/>
    <x v="10"/>
    <n v="60610"/>
    <s v="Central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x v="1"/>
    <s v="EK-13795"/>
    <s v="Eileen Kiefer"/>
    <x v="2"/>
    <s v="United States"/>
    <x v="194"/>
    <x v="1"/>
    <n v="92025"/>
    <s v="West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x v="0"/>
    <s v="CK-12760"/>
    <s v="Cyma Kinney"/>
    <x v="1"/>
    <s v="United States"/>
    <x v="85"/>
    <x v="15"/>
    <n v="11561"/>
    <s v="East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x v="0"/>
    <s v="CK-12760"/>
    <s v="Cyma Kinney"/>
    <x v="1"/>
    <s v="United States"/>
    <x v="85"/>
    <x v="15"/>
    <n v="11561"/>
    <s v="East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x v="1"/>
    <s v="PK-19075"/>
    <s v="Pete Kriz"/>
    <x v="0"/>
    <s v="United States"/>
    <x v="46"/>
    <x v="13"/>
    <n v="19711"/>
    <s v="East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x v="2"/>
    <s v="MH-18025"/>
    <s v="Michelle Huthwaite"/>
    <x v="0"/>
    <s v="United States"/>
    <x v="198"/>
    <x v="15"/>
    <n v="14215"/>
    <s v="East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x v="1"/>
    <s v="SC-20725"/>
    <s v="Steven Cartwright"/>
    <x v="0"/>
    <s v="United States"/>
    <x v="12"/>
    <x v="5"/>
    <n v="77070"/>
    <s v="Central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x v="1"/>
    <s v="SC-20725"/>
    <s v="Steven Cartwright"/>
    <x v="0"/>
    <s v="United States"/>
    <x v="12"/>
    <x v="5"/>
    <n v="77070"/>
    <s v="Central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x v="1"/>
    <s v="SC-20725"/>
    <s v="Steven Cartwright"/>
    <x v="0"/>
    <s v="United States"/>
    <x v="12"/>
    <x v="5"/>
    <n v="77070"/>
    <s v="Central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x v="1"/>
    <s v="GB-14575"/>
    <s v="Giulietta Baptist"/>
    <x v="0"/>
    <s v="United States"/>
    <x v="391"/>
    <x v="41"/>
    <n v="67212"/>
    <s v="Central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x v="1"/>
    <s v="IM-15070"/>
    <s v="Irene Maddox"/>
    <x v="0"/>
    <s v="United States"/>
    <x v="77"/>
    <x v="22"/>
    <n v="80906"/>
    <s v="West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x v="1"/>
    <s v="IM-15070"/>
    <s v="Irene Maddox"/>
    <x v="0"/>
    <s v="United States"/>
    <x v="77"/>
    <x v="22"/>
    <n v="80906"/>
    <s v="West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x v="1"/>
    <s v="IM-15070"/>
    <s v="Irene Maddox"/>
    <x v="0"/>
    <s v="United States"/>
    <x v="77"/>
    <x v="22"/>
    <n v="80906"/>
    <s v="West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x v="1"/>
    <s v="IM-15070"/>
    <s v="Irene Maddox"/>
    <x v="0"/>
    <s v="United States"/>
    <x v="77"/>
    <x v="22"/>
    <n v="80906"/>
    <s v="West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x v="1"/>
    <s v="IM-15070"/>
    <s v="Irene Maddox"/>
    <x v="0"/>
    <s v="United States"/>
    <x v="77"/>
    <x v="22"/>
    <n v="80906"/>
    <s v="West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x v="1"/>
    <s v="IM-15070"/>
    <s v="Irene Maddox"/>
    <x v="0"/>
    <s v="United States"/>
    <x v="77"/>
    <x v="22"/>
    <n v="80906"/>
    <s v="West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x v="1"/>
    <s v="IM-15070"/>
    <s v="Irene Maddox"/>
    <x v="0"/>
    <s v="United States"/>
    <x v="77"/>
    <x v="22"/>
    <n v="80906"/>
    <s v="West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x v="1"/>
    <s v="IM-15070"/>
    <s v="Irene Maddox"/>
    <x v="0"/>
    <s v="United States"/>
    <x v="77"/>
    <x v="22"/>
    <n v="80906"/>
    <s v="West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x v="1"/>
    <s v="IM-15070"/>
    <s v="Irene Maddox"/>
    <x v="0"/>
    <s v="United States"/>
    <x v="77"/>
    <x v="22"/>
    <n v="80906"/>
    <s v="West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x v="1"/>
    <s v="MM-18055"/>
    <s v="Michelle Moray"/>
    <x v="0"/>
    <s v="United States"/>
    <x v="20"/>
    <x v="15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x v="1"/>
    <s v="MF-18250"/>
    <s v="Monica Federle"/>
    <x v="1"/>
    <s v="United States"/>
    <x v="1"/>
    <x v="1"/>
    <n v="90036"/>
    <s v="West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x v="1"/>
    <s v="CK-12595"/>
    <s v="Clytie Kelty"/>
    <x v="0"/>
    <s v="United States"/>
    <x v="419"/>
    <x v="32"/>
    <n v="30062"/>
    <s v="South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x v="1"/>
    <s v="MK-17905"/>
    <s v="Michael Kennedy"/>
    <x v="1"/>
    <s v="United States"/>
    <x v="108"/>
    <x v="2"/>
    <n v="32216"/>
    <s v="South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x v="1"/>
    <s v="MK-17905"/>
    <s v="Michael Kennedy"/>
    <x v="1"/>
    <s v="United States"/>
    <x v="108"/>
    <x v="2"/>
    <n v="32216"/>
    <s v="South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x v="1"/>
    <s v="MK-17905"/>
    <s v="Michael Kennedy"/>
    <x v="1"/>
    <s v="United States"/>
    <x v="108"/>
    <x v="2"/>
    <n v="32216"/>
    <s v="South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x v="1"/>
    <s v="MK-17905"/>
    <s v="Michael Kennedy"/>
    <x v="1"/>
    <s v="United States"/>
    <x v="108"/>
    <x v="2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x v="1"/>
    <s v="MK-17905"/>
    <s v="Michael Kennedy"/>
    <x v="1"/>
    <s v="United States"/>
    <x v="108"/>
    <x v="2"/>
    <n v="32216"/>
    <s v="South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x v="1"/>
    <s v="MK-17905"/>
    <s v="Michael Kennedy"/>
    <x v="1"/>
    <s v="United States"/>
    <x v="108"/>
    <x v="2"/>
    <n v="32216"/>
    <s v="South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x v="1"/>
    <s v="MK-17905"/>
    <s v="Michael Kennedy"/>
    <x v="1"/>
    <s v="United States"/>
    <x v="108"/>
    <x v="2"/>
    <n v="32216"/>
    <s v="South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x v="0"/>
    <s v="MH-17455"/>
    <s v="Mark Hamilton"/>
    <x v="0"/>
    <s v="United States"/>
    <x v="10"/>
    <x v="9"/>
    <n v="19140"/>
    <s v="East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x v="0"/>
    <s v="MH-17455"/>
    <s v="Mark Hamilton"/>
    <x v="0"/>
    <s v="United States"/>
    <x v="10"/>
    <x v="9"/>
    <n v="19140"/>
    <s v="East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x v="0"/>
    <s v="NG-18430"/>
    <s v="Nathan Gelder"/>
    <x v="0"/>
    <s v="United States"/>
    <x v="1"/>
    <x v="1"/>
    <n v="90008"/>
    <s v="West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x v="0"/>
    <s v="NG-18430"/>
    <s v="Nathan Gelder"/>
    <x v="0"/>
    <s v="United States"/>
    <x v="1"/>
    <x v="1"/>
    <n v="90008"/>
    <s v="West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x v="0"/>
    <s v="NG-18430"/>
    <s v="Nathan Gelder"/>
    <x v="0"/>
    <s v="United States"/>
    <x v="1"/>
    <x v="1"/>
    <n v="90008"/>
    <s v="West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x v="1"/>
    <s v="PB-19210"/>
    <s v="Phillip Breyer"/>
    <x v="1"/>
    <s v="United States"/>
    <x v="10"/>
    <x v="9"/>
    <n v="19134"/>
    <s v="East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x v="2"/>
    <s v="RE-19450"/>
    <s v="Richard Eichhorn"/>
    <x v="0"/>
    <s v="United States"/>
    <x v="342"/>
    <x v="6"/>
    <n v="54703"/>
    <s v="Central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x v="2"/>
    <s v="RE-19450"/>
    <s v="Richard Eichhorn"/>
    <x v="0"/>
    <s v="United States"/>
    <x v="342"/>
    <x v="6"/>
    <n v="54703"/>
    <s v="Central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x v="0"/>
    <s v="EB-14110"/>
    <s v="Eugene Barchas"/>
    <x v="0"/>
    <s v="United States"/>
    <x v="10"/>
    <x v="9"/>
    <n v="19134"/>
    <s v="East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x v="0"/>
    <s v="EB-14110"/>
    <s v="Eugene Barchas"/>
    <x v="0"/>
    <s v="United States"/>
    <x v="10"/>
    <x v="9"/>
    <n v="19134"/>
    <s v="East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x v="0"/>
    <s v="EB-14110"/>
    <s v="Eugene Barchas"/>
    <x v="0"/>
    <s v="United States"/>
    <x v="10"/>
    <x v="9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x v="2"/>
    <s v="TB-21625"/>
    <s v="Trudy Brown"/>
    <x v="0"/>
    <s v="United States"/>
    <x v="1"/>
    <x v="1"/>
    <n v="90004"/>
    <s v="West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x v="1"/>
    <s v="MG-17695"/>
    <s v="Maureen Gnade"/>
    <x v="0"/>
    <s v="United States"/>
    <x v="10"/>
    <x v="9"/>
    <n v="19134"/>
    <s v="East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x v="1"/>
    <s v="MG-17695"/>
    <s v="Maureen Gnade"/>
    <x v="0"/>
    <s v="United States"/>
    <x v="10"/>
    <x v="9"/>
    <n v="19134"/>
    <s v="East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x v="1"/>
    <s v="MG-17695"/>
    <s v="Maureen Gnade"/>
    <x v="0"/>
    <s v="United States"/>
    <x v="10"/>
    <x v="9"/>
    <n v="19134"/>
    <s v="East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x v="1"/>
    <s v="MG-17695"/>
    <s v="Maureen Gnade"/>
    <x v="0"/>
    <s v="United States"/>
    <x v="10"/>
    <x v="9"/>
    <n v="19134"/>
    <s v="East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x v="1"/>
    <s v="LW-17125"/>
    <s v="Liz Willingham"/>
    <x v="0"/>
    <s v="United States"/>
    <x v="165"/>
    <x v="29"/>
    <n v="6360"/>
    <s v="East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x v="1"/>
    <s v="PF-19120"/>
    <s v="Peter Fuller"/>
    <x v="0"/>
    <s v="United States"/>
    <x v="52"/>
    <x v="5"/>
    <n v="78207"/>
    <s v="Central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x v="1"/>
    <s v="PF-19120"/>
    <s v="Peter Fuller"/>
    <x v="0"/>
    <s v="United States"/>
    <x v="52"/>
    <x v="5"/>
    <n v="78207"/>
    <s v="Central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x v="3"/>
    <s v="NZ-18565"/>
    <s v="Nick Zandusky"/>
    <x v="2"/>
    <s v="United States"/>
    <x v="420"/>
    <x v="16"/>
    <n v="85364"/>
    <s v="West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x v="1"/>
    <s v="CK-12205"/>
    <s v="Chloris Kastensmidt"/>
    <x v="0"/>
    <s v="United States"/>
    <x v="38"/>
    <x v="24"/>
    <n v="43229"/>
    <s v="East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x v="1"/>
    <s v="CK-12205"/>
    <s v="Chloris Kastensmidt"/>
    <x v="0"/>
    <s v="United States"/>
    <x v="38"/>
    <x v="24"/>
    <n v="43229"/>
    <s v="East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x v="1"/>
    <s v="CK-12205"/>
    <s v="Chloris Kastensmidt"/>
    <x v="0"/>
    <s v="United States"/>
    <x v="38"/>
    <x v="24"/>
    <n v="43229"/>
    <s v="East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x v="2"/>
    <s v="JE-15610"/>
    <s v="Jim Epp"/>
    <x v="1"/>
    <s v="United States"/>
    <x v="1"/>
    <x v="1"/>
    <n v="90036"/>
    <s v="West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x v="1"/>
    <s v="JO-15145"/>
    <s v="Jack O'Briant"/>
    <x v="1"/>
    <s v="United States"/>
    <x v="102"/>
    <x v="0"/>
    <n v="40475"/>
    <s v="South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x v="1"/>
    <s v="JO-15145"/>
    <s v="Jack O'Briant"/>
    <x v="1"/>
    <s v="United States"/>
    <x v="102"/>
    <x v="0"/>
    <n v="40475"/>
    <s v="South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x v="1"/>
    <s v="TT-21220"/>
    <s v="Thomas Thornton"/>
    <x v="0"/>
    <s v="United States"/>
    <x v="20"/>
    <x v="15"/>
    <n v="10035"/>
    <s v="East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x v="1"/>
    <s v="MS-17365"/>
    <s v="Maribeth Schnelling"/>
    <x v="0"/>
    <s v="United States"/>
    <x v="421"/>
    <x v="6"/>
    <n v="54401"/>
    <s v="Central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x v="1"/>
    <s v="MS-17365"/>
    <s v="Maribeth Schnelling"/>
    <x v="0"/>
    <s v="United States"/>
    <x v="421"/>
    <x v="6"/>
    <n v="54401"/>
    <s v="Central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x v="1"/>
    <s v="MS-17365"/>
    <s v="Maribeth Schnelling"/>
    <x v="0"/>
    <s v="United States"/>
    <x v="421"/>
    <x v="6"/>
    <n v="54401"/>
    <s v="Central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x v="1"/>
    <s v="MS-17365"/>
    <s v="Maribeth Schnelling"/>
    <x v="0"/>
    <s v="United States"/>
    <x v="421"/>
    <x v="6"/>
    <n v="54401"/>
    <s v="Central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x v="1"/>
    <s v="MP-18175"/>
    <s v="Mike Pelletier"/>
    <x v="2"/>
    <s v="United States"/>
    <x v="8"/>
    <x v="1"/>
    <n v="94110"/>
    <s v="West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x v="1"/>
    <s v="MP-18175"/>
    <s v="Mike Pelletier"/>
    <x v="2"/>
    <s v="United States"/>
    <x v="8"/>
    <x v="1"/>
    <n v="94110"/>
    <s v="West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x v="1"/>
    <s v="MP-18175"/>
    <s v="Mike Pelletier"/>
    <x v="2"/>
    <s v="United States"/>
    <x v="8"/>
    <x v="1"/>
    <n v="94110"/>
    <s v="West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x v="2"/>
    <s v="FH-14350"/>
    <s v="Fred Harton"/>
    <x v="0"/>
    <s v="United States"/>
    <x v="65"/>
    <x v="24"/>
    <n v="43017"/>
    <s v="East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x v="2"/>
    <s v="FH-14350"/>
    <s v="Fred Harton"/>
    <x v="0"/>
    <s v="United States"/>
    <x v="65"/>
    <x v="24"/>
    <n v="43017"/>
    <s v="East"/>
    <s v="OFF-PA-10000682"/>
    <x v="1"/>
    <x v="10"/>
    <s v="Xerox 1924"/>
    <n v="27.744"/>
    <n v="6"/>
    <n v="0.2"/>
    <n v="10.0572"/>
  </r>
  <r>
    <n v="4840"/>
    <s v="CA-2017-106831"/>
    <x v="702"/>
    <d v="2017-06-03T00:00:00"/>
    <x v="2"/>
    <s v="FH-14350"/>
    <s v="Fred Harton"/>
    <x v="0"/>
    <s v="United States"/>
    <x v="65"/>
    <x v="24"/>
    <n v="43017"/>
    <s v="East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x v="1"/>
    <s v="SC-20050"/>
    <s v="Sample Company A"/>
    <x v="2"/>
    <s v="United States"/>
    <x v="0"/>
    <x v="0"/>
    <n v="42420"/>
    <s v="South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x v="1"/>
    <s v="NM-18520"/>
    <s v="Neoma Murray"/>
    <x v="0"/>
    <s v="United States"/>
    <x v="256"/>
    <x v="24"/>
    <n v="43402"/>
    <s v="East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x v="1"/>
    <s v="JO-15280"/>
    <s v="Jas O'Carroll"/>
    <x v="0"/>
    <s v="United States"/>
    <x v="26"/>
    <x v="18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x v="2"/>
    <s v="CC-12475"/>
    <s v="Cindy Chapman"/>
    <x v="0"/>
    <s v="United States"/>
    <x v="80"/>
    <x v="30"/>
    <n v="8701"/>
    <s v="East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x v="2"/>
    <s v="MZ-17515"/>
    <s v="Mary Zewe"/>
    <x v="1"/>
    <s v="United States"/>
    <x v="1"/>
    <x v="1"/>
    <n v="90008"/>
    <s v="West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x v="0"/>
    <s v="MS-17830"/>
    <s v="Melanie Seite"/>
    <x v="0"/>
    <s v="United States"/>
    <x v="30"/>
    <x v="15"/>
    <n v="14609"/>
    <s v="East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x v="0"/>
    <s v="GK-14620"/>
    <s v="Grace Kelly"/>
    <x v="1"/>
    <s v="United States"/>
    <x v="127"/>
    <x v="21"/>
    <n v="97301"/>
    <s v="West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x v="0"/>
    <s v="GK-14620"/>
    <s v="Grace Kelly"/>
    <x v="1"/>
    <s v="United States"/>
    <x v="127"/>
    <x v="21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x v="0"/>
    <s v="GK-14620"/>
    <s v="Grace Kelly"/>
    <x v="1"/>
    <s v="United States"/>
    <x v="127"/>
    <x v="21"/>
    <n v="97301"/>
    <s v="West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x v="1"/>
    <s v="MC-17275"/>
    <s v="Marc Crier"/>
    <x v="0"/>
    <s v="United States"/>
    <x v="422"/>
    <x v="4"/>
    <n v="99301"/>
    <s v="West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x v="1"/>
    <s v="MC-17275"/>
    <s v="Marc Crier"/>
    <x v="0"/>
    <s v="United States"/>
    <x v="422"/>
    <x v="4"/>
    <n v="99301"/>
    <s v="West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x v="1"/>
    <s v="MC-17275"/>
    <s v="Marc Crier"/>
    <x v="0"/>
    <s v="United States"/>
    <x v="422"/>
    <x v="4"/>
    <n v="99301"/>
    <s v="West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x v="1"/>
    <s v="MC-17275"/>
    <s v="Marc Crier"/>
    <x v="0"/>
    <s v="United States"/>
    <x v="422"/>
    <x v="4"/>
    <n v="99301"/>
    <s v="West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x v="0"/>
    <s v="LH-17155"/>
    <s v="Logan Haushalter"/>
    <x v="0"/>
    <s v="United States"/>
    <x v="182"/>
    <x v="1"/>
    <n v="94601"/>
    <s v="West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x v="0"/>
    <s v="LH-17155"/>
    <s v="Logan Haushalter"/>
    <x v="0"/>
    <s v="United States"/>
    <x v="182"/>
    <x v="1"/>
    <n v="94601"/>
    <s v="West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x v="0"/>
    <s v="LH-17155"/>
    <s v="Logan Haushalter"/>
    <x v="0"/>
    <s v="United States"/>
    <x v="182"/>
    <x v="1"/>
    <n v="94601"/>
    <s v="West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x v="1"/>
    <s v="PB-19150"/>
    <s v="Philip Brown"/>
    <x v="0"/>
    <s v="United States"/>
    <x v="1"/>
    <x v="1"/>
    <n v="90004"/>
    <s v="West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x v="1"/>
    <s v="PB-19150"/>
    <s v="Philip Brown"/>
    <x v="0"/>
    <s v="United States"/>
    <x v="1"/>
    <x v="1"/>
    <n v="90004"/>
    <s v="West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x v="1"/>
    <s v="PB-19150"/>
    <s v="Philip Brown"/>
    <x v="0"/>
    <s v="United States"/>
    <x v="1"/>
    <x v="1"/>
    <n v="90004"/>
    <s v="West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x v="1"/>
    <s v="SS-20140"/>
    <s v="Saphhira Shifley"/>
    <x v="1"/>
    <s v="United States"/>
    <x v="423"/>
    <x v="10"/>
    <n v="60302"/>
    <s v="Central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x v="1"/>
    <s v="GK-14620"/>
    <s v="Grace Kelly"/>
    <x v="1"/>
    <s v="United States"/>
    <x v="73"/>
    <x v="30"/>
    <n v="7960"/>
    <s v="East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x v="0"/>
    <s v="GM-14455"/>
    <s v="Gary Mitchum"/>
    <x v="2"/>
    <s v="United States"/>
    <x v="89"/>
    <x v="5"/>
    <n v="78745"/>
    <s v="Central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x v="1"/>
    <s v="SH-19975"/>
    <s v="Sally Hughsby"/>
    <x v="1"/>
    <s v="United States"/>
    <x v="20"/>
    <x v="15"/>
    <n v="10011"/>
    <s v="East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x v="1"/>
    <s v="SH-19975"/>
    <s v="Sally Hughsby"/>
    <x v="1"/>
    <s v="United States"/>
    <x v="20"/>
    <x v="15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x v="1"/>
    <s v="SC-20725"/>
    <s v="Steven Cartwright"/>
    <x v="0"/>
    <s v="United States"/>
    <x v="20"/>
    <x v="15"/>
    <n v="10024"/>
    <s v="East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x v="1"/>
    <s v="TT-21070"/>
    <s v="Ted Trevino"/>
    <x v="0"/>
    <s v="United States"/>
    <x v="4"/>
    <x v="4"/>
    <n v="98103"/>
    <s v="West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x v="1"/>
    <s v="TT-21070"/>
    <s v="Ted Trevino"/>
    <x v="0"/>
    <s v="United States"/>
    <x v="4"/>
    <x v="4"/>
    <n v="98103"/>
    <s v="West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x v="1"/>
    <s v="TT-21070"/>
    <s v="Ted Trevino"/>
    <x v="0"/>
    <s v="United States"/>
    <x v="4"/>
    <x v="4"/>
    <n v="98103"/>
    <s v="West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x v="1"/>
    <s v="TT-21070"/>
    <s v="Ted Trevino"/>
    <x v="0"/>
    <s v="United States"/>
    <x v="4"/>
    <x v="4"/>
    <n v="98103"/>
    <s v="West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x v="1"/>
    <s v="SC-20440"/>
    <s v="Shaun Chance"/>
    <x v="1"/>
    <s v="United States"/>
    <x v="152"/>
    <x v="9"/>
    <n v="17602"/>
    <s v="East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x v="1"/>
    <s v="SC-20440"/>
    <s v="Shaun Chance"/>
    <x v="1"/>
    <s v="United States"/>
    <x v="152"/>
    <x v="9"/>
    <n v="17602"/>
    <s v="East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x v="1"/>
    <s v="KL-16645"/>
    <s v="Ken Lonsdale"/>
    <x v="0"/>
    <s v="United States"/>
    <x v="12"/>
    <x v="5"/>
    <n v="77095"/>
    <s v="Central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x v="1"/>
    <s v="KL-16645"/>
    <s v="Ken Lonsdale"/>
    <x v="0"/>
    <s v="United States"/>
    <x v="12"/>
    <x v="5"/>
    <n v="77095"/>
    <s v="Central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x v="1"/>
    <s v="KL-16645"/>
    <s v="Ken Lonsdale"/>
    <x v="0"/>
    <s v="United States"/>
    <x v="12"/>
    <x v="5"/>
    <n v="77095"/>
    <s v="Central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x v="1"/>
    <s v="KL-16645"/>
    <s v="Ken Lonsdale"/>
    <x v="0"/>
    <s v="United States"/>
    <x v="12"/>
    <x v="5"/>
    <n v="77095"/>
    <s v="Central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x v="1"/>
    <s v="KN-16390"/>
    <s v="Katherine Nockton"/>
    <x v="1"/>
    <s v="United States"/>
    <x v="38"/>
    <x v="24"/>
    <n v="43229"/>
    <s v="East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x v="1"/>
    <s v="SL-20155"/>
    <s v="Sara Luxemburg"/>
    <x v="2"/>
    <s v="United States"/>
    <x v="28"/>
    <x v="3"/>
    <n v="27707"/>
    <s v="South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x v="1"/>
    <s v="SL-20155"/>
    <s v="Sara Luxemburg"/>
    <x v="2"/>
    <s v="United States"/>
    <x v="28"/>
    <x v="3"/>
    <n v="27707"/>
    <s v="South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x v="2"/>
    <s v="PW-19240"/>
    <s v="Pierre Wener"/>
    <x v="0"/>
    <s v="United States"/>
    <x v="424"/>
    <x v="2"/>
    <n v="32503"/>
    <s v="South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x v="0"/>
    <s v="TB-21175"/>
    <s v="Thomas Boland"/>
    <x v="1"/>
    <s v="United States"/>
    <x v="0"/>
    <x v="0"/>
    <n v="42420"/>
    <s v="South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x v="0"/>
    <s v="TB-21175"/>
    <s v="Thomas Boland"/>
    <x v="1"/>
    <s v="United States"/>
    <x v="0"/>
    <x v="0"/>
    <n v="42420"/>
    <s v="South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x v="0"/>
    <s v="TB-21175"/>
    <s v="Thomas Boland"/>
    <x v="1"/>
    <s v="United States"/>
    <x v="0"/>
    <x v="0"/>
    <n v="42420"/>
    <s v="South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x v="0"/>
    <s v="TB-21175"/>
    <s v="Thomas Boland"/>
    <x v="1"/>
    <s v="United States"/>
    <x v="0"/>
    <x v="0"/>
    <n v="42420"/>
    <s v="South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x v="1"/>
    <s v="AH-10210"/>
    <s v="Alan Hwang"/>
    <x v="0"/>
    <s v="United States"/>
    <x v="125"/>
    <x v="1"/>
    <n v="92804"/>
    <s v="West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x v="1"/>
    <s v="AH-10210"/>
    <s v="Alan Hwang"/>
    <x v="0"/>
    <s v="United States"/>
    <x v="125"/>
    <x v="1"/>
    <n v="92804"/>
    <s v="West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x v="1"/>
    <s v="SC-20695"/>
    <s v="Steve Chapman"/>
    <x v="1"/>
    <s v="United States"/>
    <x v="66"/>
    <x v="12"/>
    <n v="48227"/>
    <s v="Central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x v="0"/>
    <s v="RF-19345"/>
    <s v="Randy Ferguson"/>
    <x v="1"/>
    <s v="United States"/>
    <x v="419"/>
    <x v="32"/>
    <n v="30062"/>
    <s v="South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x v="0"/>
    <s v="RF-19345"/>
    <s v="Randy Ferguson"/>
    <x v="1"/>
    <s v="United States"/>
    <x v="419"/>
    <x v="32"/>
    <n v="30062"/>
    <s v="South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x v="0"/>
    <s v="RF-19345"/>
    <s v="Randy Ferguson"/>
    <x v="1"/>
    <s v="United States"/>
    <x v="419"/>
    <x v="32"/>
    <n v="30062"/>
    <s v="South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x v="0"/>
    <s v="RF-19345"/>
    <s v="Randy Ferguson"/>
    <x v="1"/>
    <s v="United States"/>
    <x v="419"/>
    <x v="32"/>
    <n v="30062"/>
    <s v="South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x v="1"/>
    <s v="EH-13765"/>
    <s v="Edward Hooks"/>
    <x v="1"/>
    <s v="United States"/>
    <x v="4"/>
    <x v="4"/>
    <n v="98103"/>
    <s v="West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x v="1"/>
    <s v="EH-13765"/>
    <s v="Edward Hooks"/>
    <x v="1"/>
    <s v="United States"/>
    <x v="4"/>
    <x v="4"/>
    <n v="98103"/>
    <s v="West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x v="1"/>
    <s v="EH-13765"/>
    <s v="Edward Hooks"/>
    <x v="1"/>
    <s v="United States"/>
    <x v="4"/>
    <x v="4"/>
    <n v="98103"/>
    <s v="West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x v="1"/>
    <s v="EH-13765"/>
    <s v="Edward Hooks"/>
    <x v="1"/>
    <s v="United States"/>
    <x v="4"/>
    <x v="4"/>
    <n v="98103"/>
    <s v="West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x v="1"/>
    <s v="EH-13765"/>
    <s v="Edward Hooks"/>
    <x v="1"/>
    <s v="United States"/>
    <x v="4"/>
    <x v="4"/>
    <n v="98103"/>
    <s v="West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x v="1"/>
    <s v="EH-13765"/>
    <s v="Edward Hooks"/>
    <x v="1"/>
    <s v="United States"/>
    <x v="4"/>
    <x v="4"/>
    <n v="98103"/>
    <s v="West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x v="1"/>
    <s v="EH-13765"/>
    <s v="Edward Hooks"/>
    <x v="1"/>
    <s v="United States"/>
    <x v="4"/>
    <x v="4"/>
    <n v="98103"/>
    <s v="West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x v="2"/>
    <s v="AC-10660"/>
    <s v="Anna Chung"/>
    <x v="0"/>
    <s v="United States"/>
    <x v="215"/>
    <x v="24"/>
    <n v="44134"/>
    <s v="East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x v="2"/>
    <s v="AC-10660"/>
    <s v="Anna Chung"/>
    <x v="0"/>
    <s v="United States"/>
    <x v="215"/>
    <x v="24"/>
    <n v="44134"/>
    <s v="East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x v="1"/>
    <s v="SG-20470"/>
    <s v="Sheri Gordon"/>
    <x v="0"/>
    <s v="United States"/>
    <x v="345"/>
    <x v="21"/>
    <n v="97030"/>
    <s v="West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x v="1"/>
    <s v="CA-12310"/>
    <s v="Christine Abelman"/>
    <x v="1"/>
    <s v="United States"/>
    <x v="125"/>
    <x v="1"/>
    <n v="92804"/>
    <s v="West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x v="1"/>
    <s v="CA-12310"/>
    <s v="Christine Abelman"/>
    <x v="1"/>
    <s v="United States"/>
    <x v="125"/>
    <x v="1"/>
    <n v="92804"/>
    <s v="West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x v="1"/>
    <s v="SH-20395"/>
    <s v="Shahid Hopkins"/>
    <x v="0"/>
    <s v="United States"/>
    <x v="20"/>
    <x v="15"/>
    <n v="10035"/>
    <s v="East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x v="1"/>
    <s v="SH-20395"/>
    <s v="Shahid Hopkins"/>
    <x v="0"/>
    <s v="United States"/>
    <x v="20"/>
    <x v="15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x v="0"/>
    <s v="MC-17605"/>
    <s v="Matt Connell"/>
    <x v="1"/>
    <s v="United States"/>
    <x v="12"/>
    <x v="5"/>
    <n v="77070"/>
    <s v="Central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x v="0"/>
    <s v="JE-15610"/>
    <s v="Jim Epp"/>
    <x v="1"/>
    <s v="United States"/>
    <x v="3"/>
    <x v="38"/>
    <n v="3301"/>
    <s v="East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x v="0"/>
    <s v="JE-15610"/>
    <s v="Jim Epp"/>
    <x v="1"/>
    <s v="United States"/>
    <x v="3"/>
    <x v="38"/>
    <n v="3301"/>
    <s v="East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x v="0"/>
    <s v="MS-17530"/>
    <s v="MaryBeth Skach"/>
    <x v="0"/>
    <s v="United States"/>
    <x v="54"/>
    <x v="24"/>
    <n v="45014"/>
    <s v="East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x v="0"/>
    <s v="MS-17530"/>
    <s v="MaryBeth Skach"/>
    <x v="0"/>
    <s v="United States"/>
    <x v="54"/>
    <x v="24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x v="1"/>
    <s v="BH-11710"/>
    <s v="Brosina Hoffman"/>
    <x v="0"/>
    <s v="United States"/>
    <x v="271"/>
    <x v="18"/>
    <n v="37604"/>
    <s v="South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x v="1"/>
    <s v="BH-11710"/>
    <s v="Brosina Hoffman"/>
    <x v="0"/>
    <s v="United States"/>
    <x v="271"/>
    <x v="18"/>
    <n v="37604"/>
    <s v="South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x v="1"/>
    <s v="BH-11710"/>
    <s v="Brosina Hoffman"/>
    <x v="0"/>
    <s v="United States"/>
    <x v="271"/>
    <x v="18"/>
    <n v="37604"/>
    <s v="South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x v="1"/>
    <s v="BH-11710"/>
    <s v="Brosina Hoffman"/>
    <x v="0"/>
    <s v="United States"/>
    <x v="271"/>
    <x v="18"/>
    <n v="37604"/>
    <s v="South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x v="1"/>
    <s v="BH-11710"/>
    <s v="Brosina Hoffman"/>
    <x v="0"/>
    <s v="United States"/>
    <x v="271"/>
    <x v="18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x v="0"/>
    <s v="ME-17725"/>
    <s v="Max Engle"/>
    <x v="0"/>
    <s v="United States"/>
    <x v="4"/>
    <x v="4"/>
    <n v="98105"/>
    <s v="West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x v="0"/>
    <s v="ME-17725"/>
    <s v="Max Engle"/>
    <x v="0"/>
    <s v="United States"/>
    <x v="4"/>
    <x v="4"/>
    <n v="98105"/>
    <s v="West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x v="0"/>
    <s v="MB-17305"/>
    <s v="Maria Bertelson"/>
    <x v="0"/>
    <s v="United States"/>
    <x v="425"/>
    <x v="5"/>
    <n v="77573"/>
    <s v="Central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x v="0"/>
    <s v="MB-17305"/>
    <s v="Maria Bertelson"/>
    <x v="0"/>
    <s v="United States"/>
    <x v="425"/>
    <x v="5"/>
    <n v="77573"/>
    <s v="Central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x v="1"/>
    <s v="BM-11575"/>
    <s v="Brendan Murry"/>
    <x v="1"/>
    <s v="United States"/>
    <x v="426"/>
    <x v="39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x v="1"/>
    <s v="BM-11575"/>
    <s v="Brendan Murry"/>
    <x v="1"/>
    <s v="United States"/>
    <x v="426"/>
    <x v="39"/>
    <n v="20877"/>
    <s v="East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x v="1"/>
    <s v="SC-20575"/>
    <s v="Sonia Cooley"/>
    <x v="0"/>
    <s v="United States"/>
    <x v="22"/>
    <x v="10"/>
    <n v="60653"/>
    <s v="Central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x v="0"/>
    <s v="MH-18115"/>
    <s v="Mick Hernandez"/>
    <x v="2"/>
    <s v="United States"/>
    <x v="114"/>
    <x v="19"/>
    <n v="35810"/>
    <s v="South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x v="0"/>
    <s v="MH-18115"/>
    <s v="Mick Hernandez"/>
    <x v="2"/>
    <s v="United States"/>
    <x v="114"/>
    <x v="19"/>
    <n v="35810"/>
    <s v="South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x v="0"/>
    <s v="MH-18115"/>
    <s v="Mick Hernandez"/>
    <x v="2"/>
    <s v="United States"/>
    <x v="114"/>
    <x v="19"/>
    <n v="35810"/>
    <s v="South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x v="0"/>
    <s v="MH-18115"/>
    <s v="Mick Hernandez"/>
    <x v="2"/>
    <s v="United States"/>
    <x v="114"/>
    <x v="19"/>
    <n v="35810"/>
    <s v="South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x v="2"/>
    <s v="AR-10345"/>
    <s v="Alex Russell"/>
    <x v="1"/>
    <s v="United States"/>
    <x v="104"/>
    <x v="31"/>
    <n v="1841"/>
    <s v="East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x v="1"/>
    <s v="MO-17500"/>
    <s v="Mary O'Rourke"/>
    <x v="0"/>
    <s v="United States"/>
    <x v="22"/>
    <x v="10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x v="1"/>
    <s v="AD-10180"/>
    <s v="Alan Dominguez"/>
    <x v="2"/>
    <s v="United States"/>
    <x v="54"/>
    <x v="29"/>
    <n v="6824"/>
    <s v="East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x v="1"/>
    <s v="AD-10180"/>
    <s v="Alan Dominguez"/>
    <x v="2"/>
    <s v="United States"/>
    <x v="54"/>
    <x v="29"/>
    <n v="6824"/>
    <s v="East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x v="2"/>
    <s v="KD-16345"/>
    <s v="Katherine Ducich"/>
    <x v="0"/>
    <s v="United States"/>
    <x v="20"/>
    <x v="15"/>
    <n v="10009"/>
    <s v="East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x v="2"/>
    <s v="KD-16345"/>
    <s v="Katherine Ducich"/>
    <x v="0"/>
    <s v="United States"/>
    <x v="20"/>
    <x v="15"/>
    <n v="10009"/>
    <s v="East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x v="1"/>
    <s v="FM-14215"/>
    <s v="Filia McAdams"/>
    <x v="1"/>
    <s v="United States"/>
    <x v="4"/>
    <x v="4"/>
    <n v="98103"/>
    <s v="West"/>
    <s v="OFF-AR-10001446"/>
    <x v="1"/>
    <x v="6"/>
    <s v="Newell 309"/>
    <n v="23.1"/>
    <n v="2"/>
    <n v="0"/>
    <n v="6.93"/>
  </r>
  <r>
    <n v="4933"/>
    <s v="CA-2015-106978"/>
    <x v="694"/>
    <d v="2015-10-04T00:00:00"/>
    <x v="1"/>
    <s v="ZC-21910"/>
    <s v="Zuschuss Carroll"/>
    <x v="0"/>
    <s v="United States"/>
    <x v="34"/>
    <x v="22"/>
    <n v="80013"/>
    <s v="West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x v="1"/>
    <s v="ZC-21910"/>
    <s v="Zuschuss Carroll"/>
    <x v="0"/>
    <s v="United States"/>
    <x v="34"/>
    <x v="22"/>
    <n v="80013"/>
    <s v="West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x v="1"/>
    <s v="ZC-21910"/>
    <s v="Zuschuss Carroll"/>
    <x v="0"/>
    <s v="United States"/>
    <x v="34"/>
    <x v="22"/>
    <n v="80013"/>
    <s v="West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x v="1"/>
    <s v="KS-16300"/>
    <s v="Karen Seio"/>
    <x v="1"/>
    <s v="United States"/>
    <x v="427"/>
    <x v="7"/>
    <n v="84043"/>
    <s v="West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x v="1"/>
    <s v="DP-13390"/>
    <s v="Dennis Pardue"/>
    <x v="2"/>
    <s v="United States"/>
    <x v="428"/>
    <x v="19"/>
    <n v="35401"/>
    <s v="South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x v="1"/>
    <s v="BD-11605"/>
    <s v="Brian Dahlen"/>
    <x v="0"/>
    <s v="United States"/>
    <x v="8"/>
    <x v="1"/>
    <n v="94109"/>
    <s v="West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x v="1"/>
    <s v="BD-11605"/>
    <s v="Brian Dahlen"/>
    <x v="0"/>
    <s v="United States"/>
    <x v="8"/>
    <x v="1"/>
    <n v="94109"/>
    <s v="West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x v="1"/>
    <s v="BD-11605"/>
    <s v="Brian Dahlen"/>
    <x v="0"/>
    <s v="United States"/>
    <x v="8"/>
    <x v="1"/>
    <n v="94109"/>
    <s v="West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x v="1"/>
    <s v="IL-15100"/>
    <s v="Ivan Liston"/>
    <x v="0"/>
    <s v="United States"/>
    <x v="40"/>
    <x v="13"/>
    <n v="19805"/>
    <s v="East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x v="1"/>
    <s v="IL-15100"/>
    <s v="Ivan Liston"/>
    <x v="0"/>
    <s v="United States"/>
    <x v="40"/>
    <x v="13"/>
    <n v="19805"/>
    <s v="East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x v="1"/>
    <s v="IL-15100"/>
    <s v="Ivan Liston"/>
    <x v="0"/>
    <s v="United States"/>
    <x v="40"/>
    <x v="13"/>
    <n v="19805"/>
    <s v="East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x v="1"/>
    <s v="LP-17095"/>
    <s v="Liz Preis"/>
    <x v="0"/>
    <s v="United States"/>
    <x v="240"/>
    <x v="14"/>
    <n v="47905"/>
    <s v="Central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x v="2"/>
    <s v="JH-15985"/>
    <s v="Joseph Holt"/>
    <x v="0"/>
    <s v="United States"/>
    <x v="332"/>
    <x v="1"/>
    <n v="90278"/>
    <s v="West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x v="2"/>
    <s v="JH-15985"/>
    <s v="Joseph Holt"/>
    <x v="0"/>
    <s v="United States"/>
    <x v="332"/>
    <x v="1"/>
    <n v="90278"/>
    <s v="West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x v="2"/>
    <s v="JH-15985"/>
    <s v="Joseph Holt"/>
    <x v="0"/>
    <s v="United States"/>
    <x v="332"/>
    <x v="1"/>
    <n v="90278"/>
    <s v="West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x v="1"/>
    <s v="JD-16015"/>
    <s v="Joy Daniels"/>
    <x v="0"/>
    <s v="United States"/>
    <x v="4"/>
    <x v="4"/>
    <n v="98115"/>
    <s v="West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x v="1"/>
    <s v="BD-11320"/>
    <s v="Bill Donatelli"/>
    <x v="0"/>
    <s v="United States"/>
    <x v="1"/>
    <x v="1"/>
    <n v="90045"/>
    <s v="West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x v="1"/>
    <s v="BD-11320"/>
    <s v="Bill Donatelli"/>
    <x v="0"/>
    <s v="United States"/>
    <x v="1"/>
    <x v="1"/>
    <n v="90045"/>
    <s v="West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x v="0"/>
    <s v="DL-13330"/>
    <s v="Denise Leinenbach"/>
    <x v="0"/>
    <s v="United States"/>
    <x v="20"/>
    <x v="15"/>
    <n v="10009"/>
    <s v="East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x v="1"/>
    <s v="NC-18415"/>
    <s v="Nathan Cano"/>
    <x v="0"/>
    <s v="United States"/>
    <x v="195"/>
    <x v="12"/>
    <n v="48073"/>
    <s v="Central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x v="0"/>
    <s v="AS-10225"/>
    <s v="Alan Schoenberger"/>
    <x v="1"/>
    <s v="United States"/>
    <x v="8"/>
    <x v="1"/>
    <n v="94109"/>
    <s v="West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x v="1"/>
    <s v="MS-17980"/>
    <s v="Michael Stewart"/>
    <x v="1"/>
    <s v="United States"/>
    <x v="20"/>
    <x v="15"/>
    <n v="10009"/>
    <s v="East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x v="0"/>
    <s v="TS-21205"/>
    <s v="Thomas Seio"/>
    <x v="1"/>
    <s v="United States"/>
    <x v="226"/>
    <x v="33"/>
    <n v="89031"/>
    <s v="West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x v="0"/>
    <s v="TS-21205"/>
    <s v="Thomas Seio"/>
    <x v="1"/>
    <s v="United States"/>
    <x v="226"/>
    <x v="33"/>
    <n v="89031"/>
    <s v="West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x v="0"/>
    <s v="TS-21205"/>
    <s v="Thomas Seio"/>
    <x v="1"/>
    <s v="United States"/>
    <x v="226"/>
    <x v="33"/>
    <n v="89031"/>
    <s v="West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x v="1"/>
    <s v="JK-15730"/>
    <s v="Joe Kamberova"/>
    <x v="0"/>
    <s v="United States"/>
    <x v="238"/>
    <x v="5"/>
    <n v="75007"/>
    <s v="Central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x v="1"/>
    <s v="JK-15730"/>
    <s v="Joe Kamberova"/>
    <x v="0"/>
    <s v="United States"/>
    <x v="238"/>
    <x v="5"/>
    <n v="75007"/>
    <s v="Central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x v="1"/>
    <s v="TC-21535"/>
    <s v="Tracy Collins"/>
    <x v="2"/>
    <s v="United States"/>
    <x v="1"/>
    <x v="1"/>
    <n v="90008"/>
    <s v="West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x v="1"/>
    <s v="TC-21535"/>
    <s v="Tracy Collins"/>
    <x v="2"/>
    <s v="United States"/>
    <x v="1"/>
    <x v="1"/>
    <n v="90008"/>
    <s v="West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x v="2"/>
    <s v="AB-10015"/>
    <s v="Aaron Bergman"/>
    <x v="0"/>
    <s v="United States"/>
    <x v="4"/>
    <x v="4"/>
    <n v="98103"/>
    <s v="West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x v="2"/>
    <s v="AB-10015"/>
    <s v="Aaron Bergman"/>
    <x v="0"/>
    <s v="United States"/>
    <x v="4"/>
    <x v="4"/>
    <n v="98103"/>
    <s v="West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x v="2"/>
    <s v="AB-10015"/>
    <s v="Aaron Bergman"/>
    <x v="0"/>
    <s v="United States"/>
    <x v="4"/>
    <x v="4"/>
    <n v="98103"/>
    <s v="West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x v="0"/>
    <s v="DP-13000"/>
    <s v="Darren Powers"/>
    <x v="0"/>
    <s v="United States"/>
    <x v="2"/>
    <x v="2"/>
    <n v="33311"/>
    <s v="South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x v="0"/>
    <s v="CY-12745"/>
    <s v="Craig Yedwab"/>
    <x v="1"/>
    <s v="United States"/>
    <x v="29"/>
    <x v="18"/>
    <n v="38401"/>
    <s v="South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x v="0"/>
    <s v="BE-11455"/>
    <s v="Brad Eason"/>
    <x v="2"/>
    <s v="United States"/>
    <x v="205"/>
    <x v="34"/>
    <n v="2908"/>
    <s v="East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x v="0"/>
    <s v="BE-11455"/>
    <s v="Brad Eason"/>
    <x v="2"/>
    <s v="United States"/>
    <x v="205"/>
    <x v="34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x v="0"/>
    <s v="BE-11455"/>
    <s v="Brad Eason"/>
    <x v="2"/>
    <s v="United States"/>
    <x v="205"/>
    <x v="34"/>
    <n v="2908"/>
    <s v="East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x v="0"/>
    <s v="BE-11455"/>
    <s v="Brad Eason"/>
    <x v="2"/>
    <s v="United States"/>
    <x v="205"/>
    <x v="34"/>
    <n v="2908"/>
    <s v="East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x v="2"/>
    <s v="KL-16555"/>
    <s v="Kelly Lampkin"/>
    <x v="1"/>
    <s v="United States"/>
    <x v="108"/>
    <x v="2"/>
    <n v="32216"/>
    <s v="South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x v="2"/>
    <s v="KL-16555"/>
    <s v="Kelly Lampkin"/>
    <x v="1"/>
    <s v="United States"/>
    <x v="108"/>
    <x v="2"/>
    <n v="32216"/>
    <s v="South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x v="2"/>
    <s v="KL-16555"/>
    <s v="Kelly Lampkin"/>
    <x v="1"/>
    <s v="United States"/>
    <x v="108"/>
    <x v="2"/>
    <n v="32216"/>
    <s v="South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x v="2"/>
    <s v="KL-16555"/>
    <s v="Kelly Lampkin"/>
    <x v="1"/>
    <s v="United States"/>
    <x v="108"/>
    <x v="2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x v="1"/>
    <s v="PS-19045"/>
    <s v="Penelope Sewall"/>
    <x v="2"/>
    <s v="United States"/>
    <x v="147"/>
    <x v="1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x v="0"/>
    <s v="JR-16210"/>
    <s v="Justin Ritter"/>
    <x v="1"/>
    <s v="United States"/>
    <x v="108"/>
    <x v="2"/>
    <n v="32216"/>
    <s v="South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x v="2"/>
    <s v="AH-10210"/>
    <s v="Alan Hwang"/>
    <x v="0"/>
    <s v="United States"/>
    <x v="20"/>
    <x v="15"/>
    <n v="10024"/>
    <s v="East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x v="2"/>
    <s v="AH-10210"/>
    <s v="Alan Hwang"/>
    <x v="0"/>
    <s v="United States"/>
    <x v="20"/>
    <x v="15"/>
    <n v="10024"/>
    <s v="East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x v="2"/>
    <s v="AH-10210"/>
    <s v="Alan Hwang"/>
    <x v="0"/>
    <s v="United States"/>
    <x v="20"/>
    <x v="15"/>
    <n v="10024"/>
    <s v="East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x v="0"/>
    <s v="RW-19630"/>
    <s v="Rob Williams"/>
    <x v="1"/>
    <s v="United States"/>
    <x v="22"/>
    <x v="10"/>
    <n v="60610"/>
    <s v="Central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x v="0"/>
    <s v="RW-19630"/>
    <s v="Rob Williams"/>
    <x v="1"/>
    <s v="United States"/>
    <x v="22"/>
    <x v="10"/>
    <n v="60610"/>
    <s v="Central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x v="0"/>
    <s v="RW-19630"/>
    <s v="Rob Williams"/>
    <x v="1"/>
    <s v="United States"/>
    <x v="22"/>
    <x v="10"/>
    <n v="60610"/>
    <s v="Central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x v="1"/>
    <s v="AH-10075"/>
    <s v="Adam Hart"/>
    <x v="1"/>
    <s v="United States"/>
    <x v="101"/>
    <x v="1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x v="0"/>
    <s v="IM-15070"/>
    <s v="Irene Maddox"/>
    <x v="0"/>
    <s v="United States"/>
    <x v="70"/>
    <x v="1"/>
    <n v="92105"/>
    <s v="West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x v="1"/>
    <s v="CK-12760"/>
    <s v="Cyma Kinney"/>
    <x v="1"/>
    <s v="United States"/>
    <x v="316"/>
    <x v="18"/>
    <n v="37211"/>
    <s v="South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x v="3"/>
    <s v="AG-10390"/>
    <s v="Allen Goldenen"/>
    <x v="0"/>
    <s v="United States"/>
    <x v="20"/>
    <x v="15"/>
    <n v="10009"/>
    <s v="East"/>
    <s v="OFF-LA-10001175"/>
    <x v="1"/>
    <x v="2"/>
    <s v="Avery 514"/>
    <n v="14.4"/>
    <n v="5"/>
    <n v="0"/>
    <n v="7.056"/>
  </r>
  <r>
    <n v="4987"/>
    <s v="CA-2016-149279"/>
    <x v="423"/>
    <d v="2016-04-28T00:00:00"/>
    <x v="1"/>
    <s v="CL-12700"/>
    <s v="Craig Leslie"/>
    <x v="2"/>
    <s v="United States"/>
    <x v="77"/>
    <x v="22"/>
    <n v="80906"/>
    <s v="West"/>
    <s v="OFF-PA-10003441"/>
    <x v="1"/>
    <x v="10"/>
    <s v="Xerox 226"/>
    <n v="15.552"/>
    <n v="3"/>
    <n v="0.2"/>
    <n v="5.4432"/>
  </r>
  <r>
    <n v="4988"/>
    <s v="CA-2016-149279"/>
    <x v="423"/>
    <d v="2016-04-28T00:00:00"/>
    <x v="1"/>
    <s v="CL-12700"/>
    <s v="Craig Leslie"/>
    <x v="2"/>
    <s v="United States"/>
    <x v="77"/>
    <x v="22"/>
    <n v="80906"/>
    <s v="West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x v="1"/>
    <s v="CL-12700"/>
    <s v="Craig Leslie"/>
    <x v="2"/>
    <s v="United States"/>
    <x v="77"/>
    <x v="22"/>
    <n v="80906"/>
    <s v="West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x v="1"/>
    <s v="AW-10930"/>
    <s v="Arthur Wiediger"/>
    <x v="2"/>
    <s v="United States"/>
    <x v="8"/>
    <x v="1"/>
    <n v="94110"/>
    <s v="West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x v="1"/>
    <s v="AW-10930"/>
    <s v="Arthur Wiediger"/>
    <x v="2"/>
    <s v="United States"/>
    <x v="8"/>
    <x v="1"/>
    <n v="94110"/>
    <s v="West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x v="1"/>
    <s v="HG-14965"/>
    <s v="Henry Goldwyn"/>
    <x v="1"/>
    <s v="United States"/>
    <x v="22"/>
    <x v="10"/>
    <n v="60653"/>
    <s v="Central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x v="1"/>
    <s v="RB-19645"/>
    <s v="Robert Barroso"/>
    <x v="1"/>
    <s v="United States"/>
    <x v="26"/>
    <x v="18"/>
    <n v="38109"/>
    <s v="South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x v="1"/>
    <s v="RB-19645"/>
    <s v="Robert Barroso"/>
    <x v="1"/>
    <s v="United States"/>
    <x v="26"/>
    <x v="18"/>
    <n v="38109"/>
    <s v="South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x v="1"/>
    <s v="RB-19645"/>
    <s v="Robert Barroso"/>
    <x v="1"/>
    <s v="United States"/>
    <x v="26"/>
    <x v="18"/>
    <n v="38109"/>
    <s v="South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x v="1"/>
    <s v="SZ-20035"/>
    <s v="Sam Zeldin"/>
    <x v="2"/>
    <s v="United States"/>
    <x v="20"/>
    <x v="15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x v="1"/>
    <s v="KS-16300"/>
    <s v="Karen Seio"/>
    <x v="1"/>
    <s v="United States"/>
    <x v="253"/>
    <x v="3"/>
    <n v="27604"/>
    <s v="South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x v="1"/>
    <s v="KS-16300"/>
    <s v="Karen Seio"/>
    <x v="1"/>
    <s v="United States"/>
    <x v="253"/>
    <x v="3"/>
    <n v="27604"/>
    <s v="South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x v="1"/>
    <s v="SC-20050"/>
    <s v="Sample Company A"/>
    <x v="2"/>
    <s v="United States"/>
    <x v="1"/>
    <x v="1"/>
    <n v="90045"/>
    <s v="West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x v="1"/>
    <s v="SC-20050"/>
    <s v="Sample Company A"/>
    <x v="2"/>
    <s v="United States"/>
    <x v="1"/>
    <x v="1"/>
    <n v="90045"/>
    <s v="West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x v="1"/>
    <s v="AB-10060"/>
    <s v="Adam Bellavance"/>
    <x v="2"/>
    <s v="United States"/>
    <x v="1"/>
    <x v="1"/>
    <n v="90004"/>
    <s v="West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x v="3"/>
    <s v="EH-14125"/>
    <s v="Eugene Hildebrand"/>
    <x v="2"/>
    <s v="United States"/>
    <x v="311"/>
    <x v="17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x v="3"/>
    <s v="EH-14125"/>
    <s v="Eugene Hildebrand"/>
    <x v="2"/>
    <s v="United States"/>
    <x v="311"/>
    <x v="17"/>
    <n v="23602"/>
    <s v="South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x v="1"/>
    <s v="CC-12475"/>
    <s v="Cindy Chapman"/>
    <x v="0"/>
    <s v="United States"/>
    <x v="1"/>
    <x v="1"/>
    <n v="90032"/>
    <s v="West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x v="0"/>
    <s v="TM-21010"/>
    <s v="Tamara Manning"/>
    <x v="0"/>
    <s v="United States"/>
    <x v="25"/>
    <x v="35"/>
    <n v="39212"/>
    <s v="South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x v="0"/>
    <s v="SC-20695"/>
    <s v="Steve Chapman"/>
    <x v="1"/>
    <s v="United States"/>
    <x v="102"/>
    <x v="14"/>
    <n v="47374"/>
    <s v="Central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x v="1"/>
    <s v="Dp-13240"/>
    <s v="Dean percer"/>
    <x v="2"/>
    <s v="United States"/>
    <x v="20"/>
    <x v="15"/>
    <n v="10035"/>
    <s v="East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x v="1"/>
    <s v="Dp-13240"/>
    <s v="Dean percer"/>
    <x v="2"/>
    <s v="United States"/>
    <x v="20"/>
    <x v="15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x v="1"/>
    <s v="LR-17035"/>
    <s v="Lisa Ryan"/>
    <x v="1"/>
    <s v="United States"/>
    <x v="10"/>
    <x v="9"/>
    <n v="19134"/>
    <s v="East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x v="1"/>
    <s v="LR-17035"/>
    <s v="Lisa Ryan"/>
    <x v="1"/>
    <s v="United States"/>
    <x v="10"/>
    <x v="9"/>
    <n v="19134"/>
    <s v="East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x v="1"/>
    <s v="LR-17035"/>
    <s v="Lisa Ryan"/>
    <x v="1"/>
    <s v="United States"/>
    <x v="10"/>
    <x v="9"/>
    <n v="19134"/>
    <s v="East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x v="2"/>
    <s v="TS-21370"/>
    <s v="Todd Sumrall"/>
    <x v="1"/>
    <s v="United States"/>
    <x v="42"/>
    <x v="16"/>
    <n v="85023"/>
    <s v="West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x v="1"/>
    <s v="SW-20350"/>
    <s v="Sean Wendt"/>
    <x v="2"/>
    <s v="United States"/>
    <x v="138"/>
    <x v="24"/>
    <n v="44105"/>
    <s v="East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x v="1"/>
    <s v="SW-20350"/>
    <s v="Sean Wendt"/>
    <x v="2"/>
    <s v="United States"/>
    <x v="138"/>
    <x v="24"/>
    <n v="44105"/>
    <s v="East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x v="1"/>
    <s v="SW-20350"/>
    <s v="Sean Wendt"/>
    <x v="2"/>
    <s v="United States"/>
    <x v="138"/>
    <x v="24"/>
    <n v="44105"/>
    <s v="East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x v="1"/>
    <s v="TH-21100"/>
    <s v="Thea Hendricks"/>
    <x v="0"/>
    <s v="United States"/>
    <x v="167"/>
    <x v="24"/>
    <n v="43615"/>
    <s v="East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x v="1"/>
    <s v="TH-21100"/>
    <s v="Thea Hendricks"/>
    <x v="0"/>
    <s v="United States"/>
    <x v="167"/>
    <x v="24"/>
    <n v="43615"/>
    <s v="East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x v="2"/>
    <s v="SS-20410"/>
    <s v="Shahid Shariari"/>
    <x v="0"/>
    <s v="United States"/>
    <x v="1"/>
    <x v="1"/>
    <n v="90008"/>
    <s v="West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x v="2"/>
    <s v="SS-20410"/>
    <s v="Shahid Shariari"/>
    <x v="0"/>
    <s v="United States"/>
    <x v="1"/>
    <x v="1"/>
    <n v="90008"/>
    <s v="West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x v="2"/>
    <s v="SS-20410"/>
    <s v="Shahid Shariari"/>
    <x v="0"/>
    <s v="United States"/>
    <x v="1"/>
    <x v="1"/>
    <n v="90008"/>
    <s v="West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x v="0"/>
    <s v="MZ-17515"/>
    <s v="Mary Zewe"/>
    <x v="1"/>
    <s v="United States"/>
    <x v="20"/>
    <x v="15"/>
    <n v="10011"/>
    <s v="East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x v="1"/>
    <s v="JE-15475"/>
    <s v="Jeremy Ellison"/>
    <x v="0"/>
    <s v="United States"/>
    <x v="70"/>
    <x v="1"/>
    <n v="92037"/>
    <s v="West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x v="1"/>
    <s v="JE-15475"/>
    <s v="Jeremy Ellison"/>
    <x v="0"/>
    <s v="United States"/>
    <x v="70"/>
    <x v="1"/>
    <n v="92037"/>
    <s v="West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x v="1"/>
    <s v="JE-15475"/>
    <s v="Jeremy Ellison"/>
    <x v="0"/>
    <s v="United States"/>
    <x v="70"/>
    <x v="1"/>
    <n v="92037"/>
    <s v="West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x v="1"/>
    <s v="RF-19735"/>
    <s v="Roland Fjeld"/>
    <x v="0"/>
    <s v="United States"/>
    <x v="268"/>
    <x v="26"/>
    <n v="73120"/>
    <s v="Central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x v="1"/>
    <s v="RF-19735"/>
    <s v="Roland Fjeld"/>
    <x v="0"/>
    <s v="United States"/>
    <x v="268"/>
    <x v="26"/>
    <n v="73120"/>
    <s v="Central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x v="1"/>
    <s v="RF-19735"/>
    <s v="Roland Fjeld"/>
    <x v="0"/>
    <s v="United States"/>
    <x v="268"/>
    <x v="26"/>
    <n v="73120"/>
    <s v="Central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x v="1"/>
    <s v="RF-19735"/>
    <s v="Roland Fjeld"/>
    <x v="0"/>
    <s v="United States"/>
    <x v="268"/>
    <x v="26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x v="0"/>
    <s v="CV-12295"/>
    <s v="Christina VanderZanden"/>
    <x v="0"/>
    <s v="United States"/>
    <x v="22"/>
    <x v="10"/>
    <n v="60653"/>
    <s v="Central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x v="1"/>
    <s v="VG-21790"/>
    <s v="Vivek Gonzalez"/>
    <x v="0"/>
    <s v="United States"/>
    <x v="8"/>
    <x v="1"/>
    <n v="94109"/>
    <s v="West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x v="1"/>
    <s v="VG-21790"/>
    <s v="Vivek Gonzalez"/>
    <x v="0"/>
    <s v="United States"/>
    <x v="8"/>
    <x v="1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x v="1"/>
    <s v="VG-21790"/>
    <s v="Vivek Gonzalez"/>
    <x v="0"/>
    <s v="United States"/>
    <x v="8"/>
    <x v="1"/>
    <n v="94109"/>
    <s v="West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x v="1"/>
    <s v="BB-11545"/>
    <s v="Brenda Bowman"/>
    <x v="1"/>
    <s v="United States"/>
    <x v="219"/>
    <x v="30"/>
    <n v="8360"/>
    <s v="East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x v="1"/>
    <s v="BB-11545"/>
    <s v="Brenda Bowman"/>
    <x v="1"/>
    <s v="United States"/>
    <x v="219"/>
    <x v="30"/>
    <n v="8360"/>
    <s v="East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x v="0"/>
    <s v="HR-14770"/>
    <s v="Hallie Redmond"/>
    <x v="2"/>
    <s v="United States"/>
    <x v="158"/>
    <x v="6"/>
    <n v="53209"/>
    <s v="Central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x v="1"/>
    <s v="SC-20260"/>
    <s v="Scott Cohen"/>
    <x v="1"/>
    <s v="United States"/>
    <x v="4"/>
    <x v="4"/>
    <n v="98115"/>
    <s v="West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x v="1"/>
    <s v="SC-20260"/>
    <s v="Scott Cohen"/>
    <x v="1"/>
    <s v="United States"/>
    <x v="4"/>
    <x v="4"/>
    <n v="98115"/>
    <s v="West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x v="0"/>
    <s v="EG-13900"/>
    <s v="Emily Grady"/>
    <x v="0"/>
    <s v="United States"/>
    <x v="14"/>
    <x v="10"/>
    <n v="60540"/>
    <s v="Central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x v="2"/>
    <s v="TS-21370"/>
    <s v="Todd Sumrall"/>
    <x v="1"/>
    <s v="United States"/>
    <x v="40"/>
    <x v="13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x v="2"/>
    <s v="TS-21370"/>
    <s v="Todd Sumrall"/>
    <x v="1"/>
    <s v="United States"/>
    <x v="40"/>
    <x v="13"/>
    <n v="19805"/>
    <s v="East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x v="2"/>
    <s v="TS-21370"/>
    <s v="Todd Sumrall"/>
    <x v="1"/>
    <s v="United States"/>
    <x v="40"/>
    <x v="13"/>
    <n v="19805"/>
    <s v="East"/>
    <s v="OFF-BI-10004492"/>
    <x v="1"/>
    <x v="8"/>
    <s v="Tuf-Vin Binders"/>
    <n v="221.06"/>
    <n v="7"/>
    <n v="0"/>
    <n v="103.8982"/>
  </r>
  <r>
    <n v="5042"/>
    <s v="CA-2016-158694"/>
    <x v="338"/>
    <d v="2016-11-13T00:00:00"/>
    <x v="0"/>
    <s v="AI-10855"/>
    <s v="Arianne Irving"/>
    <x v="0"/>
    <s v="United States"/>
    <x v="1"/>
    <x v="1"/>
    <n v="90036"/>
    <s v="West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x v="0"/>
    <s v="AI-10855"/>
    <s v="Arianne Irving"/>
    <x v="0"/>
    <s v="United States"/>
    <x v="1"/>
    <x v="1"/>
    <n v="90036"/>
    <s v="West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x v="0"/>
    <s v="AI-10855"/>
    <s v="Arianne Irving"/>
    <x v="0"/>
    <s v="United States"/>
    <x v="1"/>
    <x v="1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x v="0"/>
    <s v="AI-10855"/>
    <s v="Arianne Irving"/>
    <x v="0"/>
    <s v="United States"/>
    <x v="1"/>
    <x v="1"/>
    <n v="90036"/>
    <s v="West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x v="0"/>
    <s v="AI-10855"/>
    <s v="Arianne Irving"/>
    <x v="0"/>
    <s v="United States"/>
    <x v="1"/>
    <x v="1"/>
    <n v="90036"/>
    <s v="West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x v="0"/>
    <s v="AI-10855"/>
    <s v="Arianne Irving"/>
    <x v="0"/>
    <s v="United States"/>
    <x v="1"/>
    <x v="1"/>
    <n v="90036"/>
    <s v="West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x v="0"/>
    <s v="AI-10855"/>
    <s v="Arianne Irving"/>
    <x v="0"/>
    <s v="United States"/>
    <x v="1"/>
    <x v="1"/>
    <n v="90036"/>
    <s v="West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x v="1"/>
    <s v="DD-13570"/>
    <s v="Dorothy Dickinson"/>
    <x v="0"/>
    <s v="United States"/>
    <x v="22"/>
    <x v="10"/>
    <n v="60610"/>
    <s v="Central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x v="1"/>
    <s v="DD-13570"/>
    <s v="Dorothy Dickinson"/>
    <x v="0"/>
    <s v="United States"/>
    <x v="22"/>
    <x v="10"/>
    <n v="60610"/>
    <s v="Central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x v="1"/>
    <s v="AB-10060"/>
    <s v="Adam Bellavance"/>
    <x v="2"/>
    <s v="United States"/>
    <x v="96"/>
    <x v="4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x v="1"/>
    <s v="KB-16240"/>
    <s v="Karen Bern"/>
    <x v="1"/>
    <s v="United States"/>
    <x v="10"/>
    <x v="9"/>
    <n v="19140"/>
    <s v="East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x v="3"/>
    <s v="JC-15775"/>
    <s v="John Castell"/>
    <x v="0"/>
    <s v="United States"/>
    <x v="118"/>
    <x v="32"/>
    <n v="30318"/>
    <s v="South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x v="0"/>
    <s v="AH-10465"/>
    <s v="Amy Hunt"/>
    <x v="0"/>
    <s v="United States"/>
    <x v="61"/>
    <x v="5"/>
    <n v="75217"/>
    <s v="Central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x v="0"/>
    <s v="AH-10465"/>
    <s v="Amy Hunt"/>
    <x v="0"/>
    <s v="United States"/>
    <x v="61"/>
    <x v="5"/>
    <n v="75217"/>
    <s v="Central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x v="0"/>
    <s v="AH-10465"/>
    <s v="Amy Hunt"/>
    <x v="0"/>
    <s v="United States"/>
    <x v="61"/>
    <x v="5"/>
    <n v="75217"/>
    <s v="Central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x v="2"/>
    <s v="NM-18520"/>
    <s v="Neoma Murray"/>
    <x v="0"/>
    <s v="United States"/>
    <x v="429"/>
    <x v="1"/>
    <n v="92553"/>
    <s v="West"/>
    <s v="OFF-PA-10002606"/>
    <x v="1"/>
    <x v="10"/>
    <s v="Xerox 1928"/>
    <n v="26.4"/>
    <n v="5"/>
    <n v="0"/>
    <n v="11.88"/>
  </r>
  <r>
    <n v="5058"/>
    <s v="CA-2015-162166"/>
    <x v="1014"/>
    <d v="2015-09-11T00:00:00"/>
    <x v="2"/>
    <s v="NM-18520"/>
    <s v="Neoma Murray"/>
    <x v="0"/>
    <s v="United States"/>
    <x v="429"/>
    <x v="1"/>
    <n v="92553"/>
    <s v="West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x v="1"/>
    <s v="CS-11950"/>
    <s v="Carlos Soltero"/>
    <x v="0"/>
    <s v="United States"/>
    <x v="10"/>
    <x v="9"/>
    <n v="19140"/>
    <s v="East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x v="0"/>
    <s v="TP-21130"/>
    <s v="Theone Pippenger"/>
    <x v="0"/>
    <s v="United States"/>
    <x v="430"/>
    <x v="0"/>
    <n v="40324"/>
    <s v="South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x v="0"/>
    <s v="TP-21130"/>
    <s v="Theone Pippenger"/>
    <x v="0"/>
    <s v="United States"/>
    <x v="430"/>
    <x v="0"/>
    <n v="40324"/>
    <s v="South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x v="1"/>
    <s v="DL-12925"/>
    <s v="Daniel Lacy"/>
    <x v="0"/>
    <s v="United States"/>
    <x v="31"/>
    <x v="11"/>
    <n v="55407"/>
    <s v="Central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x v="1"/>
    <s v="DL-12925"/>
    <s v="Daniel Lacy"/>
    <x v="0"/>
    <s v="United States"/>
    <x v="31"/>
    <x v="11"/>
    <n v="55407"/>
    <s v="Central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x v="1"/>
    <s v="DL-12925"/>
    <s v="Daniel Lacy"/>
    <x v="0"/>
    <s v="United States"/>
    <x v="31"/>
    <x v="11"/>
    <n v="55407"/>
    <s v="Central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x v="2"/>
    <s v="CA-12265"/>
    <s v="Christina Anderson"/>
    <x v="0"/>
    <s v="United States"/>
    <x v="40"/>
    <x v="13"/>
    <n v="19805"/>
    <s v="East"/>
    <s v="TEC-PH-10004977"/>
    <x v="2"/>
    <x v="7"/>
    <s v="GE 30524EE4"/>
    <n v="391.98"/>
    <n v="2"/>
    <n v="0"/>
    <n v="113.6742"/>
  </r>
  <r>
    <n v="5066"/>
    <s v="CA-2017-142090"/>
    <x v="329"/>
    <d v="2017-12-07T00:00:00"/>
    <x v="1"/>
    <s v="SC-20380"/>
    <s v="Shahid Collister"/>
    <x v="0"/>
    <s v="United States"/>
    <x v="140"/>
    <x v="3"/>
    <n v="27217"/>
    <s v="South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x v="1"/>
    <s v="SC-20380"/>
    <s v="Shahid Collister"/>
    <x v="0"/>
    <s v="United States"/>
    <x v="140"/>
    <x v="3"/>
    <n v="27217"/>
    <s v="South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x v="1"/>
    <s v="TT-21460"/>
    <s v="Tonja Turnell"/>
    <x v="2"/>
    <s v="United States"/>
    <x v="1"/>
    <x v="1"/>
    <n v="90008"/>
    <s v="West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x v="1"/>
    <s v="MA-17560"/>
    <s v="Matt Abelman"/>
    <x v="2"/>
    <s v="United States"/>
    <x v="149"/>
    <x v="12"/>
    <n v="48183"/>
    <s v="Central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x v="1"/>
    <s v="MA-17560"/>
    <s v="Matt Abelman"/>
    <x v="2"/>
    <s v="United States"/>
    <x v="149"/>
    <x v="12"/>
    <n v="48183"/>
    <s v="Central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x v="1"/>
    <s v="MA-17560"/>
    <s v="Matt Abelman"/>
    <x v="2"/>
    <s v="United States"/>
    <x v="149"/>
    <x v="12"/>
    <n v="48183"/>
    <s v="Central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x v="1"/>
    <s v="MA-17560"/>
    <s v="Matt Abelman"/>
    <x v="2"/>
    <s v="United States"/>
    <x v="149"/>
    <x v="12"/>
    <n v="48183"/>
    <s v="Central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x v="1"/>
    <s v="MA-17560"/>
    <s v="Matt Abelman"/>
    <x v="2"/>
    <s v="United States"/>
    <x v="149"/>
    <x v="12"/>
    <n v="48183"/>
    <s v="Central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x v="3"/>
    <s v="JM-16195"/>
    <s v="Justin MacKendrick"/>
    <x v="0"/>
    <s v="United States"/>
    <x v="8"/>
    <x v="1"/>
    <n v="94109"/>
    <s v="West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x v="0"/>
    <s v="MB-18085"/>
    <s v="Mick Brown"/>
    <x v="0"/>
    <s v="United States"/>
    <x v="1"/>
    <x v="1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x v="0"/>
    <s v="SV-20365"/>
    <s v="Seth Vernon"/>
    <x v="0"/>
    <s v="United States"/>
    <x v="12"/>
    <x v="5"/>
    <n v="77070"/>
    <s v="Central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x v="0"/>
    <s v="SV-20365"/>
    <s v="Seth Vernon"/>
    <x v="0"/>
    <s v="United States"/>
    <x v="12"/>
    <x v="5"/>
    <n v="77070"/>
    <s v="Central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x v="0"/>
    <s v="SV-20365"/>
    <s v="Seth Vernon"/>
    <x v="0"/>
    <s v="United States"/>
    <x v="12"/>
    <x v="5"/>
    <n v="77070"/>
    <s v="Central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x v="1"/>
    <s v="CG-12040"/>
    <s v="Catherine Glotzbach"/>
    <x v="2"/>
    <s v="United States"/>
    <x v="158"/>
    <x v="6"/>
    <n v="53209"/>
    <s v="Central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x v="1"/>
    <s v="BD-11500"/>
    <s v="Bradley Drucker"/>
    <x v="0"/>
    <s v="United States"/>
    <x v="8"/>
    <x v="1"/>
    <n v="94122"/>
    <s v="West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x v="1"/>
    <s v="BD-11500"/>
    <s v="Bradley Drucker"/>
    <x v="0"/>
    <s v="United States"/>
    <x v="8"/>
    <x v="1"/>
    <n v="94122"/>
    <s v="West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x v="3"/>
    <s v="JK-15640"/>
    <s v="Jim Kriz"/>
    <x v="2"/>
    <s v="United States"/>
    <x v="138"/>
    <x v="24"/>
    <n v="44105"/>
    <s v="East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x v="1"/>
    <s v="JM-15580"/>
    <s v="Jill Matthias"/>
    <x v="0"/>
    <s v="United States"/>
    <x v="53"/>
    <x v="3"/>
    <n v="28110"/>
    <s v="South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x v="1"/>
    <s v="JM-15580"/>
    <s v="Jill Matthias"/>
    <x v="0"/>
    <s v="United States"/>
    <x v="53"/>
    <x v="3"/>
    <n v="28110"/>
    <s v="South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x v="0"/>
    <s v="SC-20230"/>
    <s v="Scot Coram"/>
    <x v="1"/>
    <s v="United States"/>
    <x v="90"/>
    <x v="31"/>
    <n v="1852"/>
    <s v="East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x v="1"/>
    <s v="ME-17320"/>
    <s v="Maria Etezadi"/>
    <x v="2"/>
    <s v="United States"/>
    <x v="61"/>
    <x v="5"/>
    <n v="75081"/>
    <s v="Central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x v="1"/>
    <s v="KN-16390"/>
    <s v="Katherine Nockton"/>
    <x v="1"/>
    <s v="United States"/>
    <x v="10"/>
    <x v="9"/>
    <n v="19120"/>
    <s v="East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x v="1"/>
    <s v="KN-16390"/>
    <s v="Katherine Nockton"/>
    <x v="1"/>
    <s v="United States"/>
    <x v="10"/>
    <x v="9"/>
    <n v="19120"/>
    <s v="East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x v="1"/>
    <s v="KN-16390"/>
    <s v="Katherine Nockton"/>
    <x v="1"/>
    <s v="United States"/>
    <x v="10"/>
    <x v="9"/>
    <n v="19120"/>
    <s v="East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x v="2"/>
    <s v="HM-14860"/>
    <s v="Harry Marie"/>
    <x v="1"/>
    <s v="United States"/>
    <x v="431"/>
    <x v="22"/>
    <n v="80538"/>
    <s v="West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x v="2"/>
    <s v="HM-14860"/>
    <s v="Harry Marie"/>
    <x v="1"/>
    <s v="United States"/>
    <x v="431"/>
    <x v="22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x v="1"/>
    <s v="JM-15580"/>
    <s v="Jill Matthias"/>
    <x v="0"/>
    <s v="United States"/>
    <x v="431"/>
    <x v="22"/>
    <n v="80538"/>
    <s v="West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x v="1"/>
    <s v="KH-16690"/>
    <s v="Kristen Hastings"/>
    <x v="1"/>
    <s v="United States"/>
    <x v="383"/>
    <x v="34"/>
    <n v="2895"/>
    <s v="East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x v="1"/>
    <s v="BK-11260"/>
    <s v="Berenike Kampe"/>
    <x v="0"/>
    <s v="United States"/>
    <x v="22"/>
    <x v="10"/>
    <n v="60610"/>
    <s v="Central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x v="1"/>
    <s v="BK-11260"/>
    <s v="Berenike Kampe"/>
    <x v="0"/>
    <s v="United States"/>
    <x v="22"/>
    <x v="10"/>
    <n v="60610"/>
    <s v="Central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x v="1"/>
    <s v="BK-11260"/>
    <s v="Berenike Kampe"/>
    <x v="0"/>
    <s v="United States"/>
    <x v="22"/>
    <x v="10"/>
    <n v="60610"/>
    <s v="Central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x v="1"/>
    <s v="BK-11260"/>
    <s v="Berenike Kampe"/>
    <x v="0"/>
    <s v="United States"/>
    <x v="22"/>
    <x v="10"/>
    <n v="60610"/>
    <s v="Central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x v="1"/>
    <s v="BK-11260"/>
    <s v="Berenike Kampe"/>
    <x v="0"/>
    <s v="United States"/>
    <x v="22"/>
    <x v="10"/>
    <n v="60610"/>
    <s v="Central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x v="1"/>
    <s v="BK-11260"/>
    <s v="Berenike Kampe"/>
    <x v="0"/>
    <s v="United States"/>
    <x v="22"/>
    <x v="10"/>
    <n v="60610"/>
    <s v="Central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x v="1"/>
    <s v="PN-18775"/>
    <s v="Parhena Norris"/>
    <x v="2"/>
    <s v="United States"/>
    <x v="329"/>
    <x v="1"/>
    <n v="93309"/>
    <s v="West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x v="3"/>
    <s v="AZ-10750"/>
    <s v="Annie Zypern"/>
    <x v="0"/>
    <s v="United States"/>
    <x v="61"/>
    <x v="5"/>
    <n v="75217"/>
    <s v="Central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x v="3"/>
    <s v="AZ-10750"/>
    <s v="Annie Zypern"/>
    <x v="0"/>
    <s v="United States"/>
    <x v="61"/>
    <x v="5"/>
    <n v="75217"/>
    <s v="Central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x v="3"/>
    <s v="AZ-10750"/>
    <s v="Annie Zypern"/>
    <x v="0"/>
    <s v="United States"/>
    <x v="61"/>
    <x v="5"/>
    <n v="75217"/>
    <s v="Central"/>
    <s v="OFF-PA-10002365"/>
    <x v="1"/>
    <x v="10"/>
    <s v="Xerox 1967"/>
    <n v="15.552"/>
    <n v="3"/>
    <n v="0.2"/>
    <n v="5.4432"/>
  </r>
  <r>
    <n v="5104"/>
    <s v="CA-2015-167374"/>
    <x v="514"/>
    <d v="2015-03-30T00:00:00"/>
    <x v="0"/>
    <s v="GM-14500"/>
    <s v="Gene McClure"/>
    <x v="0"/>
    <s v="United States"/>
    <x v="10"/>
    <x v="9"/>
    <n v="19140"/>
    <s v="East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x v="0"/>
    <s v="GM-14500"/>
    <s v="Gene McClure"/>
    <x v="0"/>
    <s v="United States"/>
    <x v="10"/>
    <x v="9"/>
    <n v="19140"/>
    <s v="East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x v="1"/>
    <s v="BM-11785"/>
    <s v="Bryan Mills"/>
    <x v="0"/>
    <s v="United States"/>
    <x v="207"/>
    <x v="2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x v="1"/>
    <s v="NH-18610"/>
    <s v="Nicole Hansen"/>
    <x v="1"/>
    <s v="United States"/>
    <x v="38"/>
    <x v="32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x v="2"/>
    <s v="PN-18775"/>
    <s v="Parhena Norris"/>
    <x v="2"/>
    <s v="United States"/>
    <x v="316"/>
    <x v="18"/>
    <n v="37211"/>
    <s v="South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x v="2"/>
    <s v="PN-18775"/>
    <s v="Parhena Norris"/>
    <x v="2"/>
    <s v="United States"/>
    <x v="316"/>
    <x v="18"/>
    <n v="37211"/>
    <s v="South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x v="1"/>
    <s v="EH-13765"/>
    <s v="Edward Hooks"/>
    <x v="1"/>
    <s v="United States"/>
    <x v="10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x v="1"/>
    <s v="EH-13765"/>
    <s v="Edward Hooks"/>
    <x v="1"/>
    <s v="United States"/>
    <x v="10"/>
    <x v="9"/>
    <n v="19134"/>
    <s v="East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x v="1"/>
    <s v="EH-13765"/>
    <s v="Edward Hooks"/>
    <x v="1"/>
    <s v="United States"/>
    <x v="10"/>
    <x v="9"/>
    <n v="19134"/>
    <s v="East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x v="3"/>
    <s v="HA-14905"/>
    <s v="Helen Abelman"/>
    <x v="0"/>
    <s v="United States"/>
    <x v="22"/>
    <x v="10"/>
    <n v="60610"/>
    <s v="Central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x v="0"/>
    <s v="AB-10150"/>
    <s v="Aimee Bixby"/>
    <x v="0"/>
    <s v="United States"/>
    <x v="61"/>
    <x v="5"/>
    <n v="75220"/>
    <s v="Central"/>
    <s v="OFF-PA-10003936"/>
    <x v="1"/>
    <x v="10"/>
    <s v="Xerox 1994"/>
    <n v="15.552"/>
    <n v="3"/>
    <n v="0.2"/>
    <n v="5.4432"/>
  </r>
  <r>
    <n v="5115"/>
    <s v="CA-2016-150658"/>
    <x v="1019"/>
    <d v="2016-11-22T00:00:00"/>
    <x v="1"/>
    <s v="MS-17365"/>
    <s v="Maribeth Schnelling"/>
    <x v="0"/>
    <s v="United States"/>
    <x v="51"/>
    <x v="27"/>
    <n v="88220"/>
    <s v="West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x v="1"/>
    <s v="DD-13570"/>
    <s v="Dorothy Dickinson"/>
    <x v="0"/>
    <s v="United States"/>
    <x v="10"/>
    <x v="9"/>
    <n v="19134"/>
    <s v="East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x v="1"/>
    <s v="MT-17815"/>
    <s v="Meg Tillman"/>
    <x v="0"/>
    <s v="United States"/>
    <x v="20"/>
    <x v="15"/>
    <n v="10009"/>
    <s v="East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x v="1"/>
    <s v="GM-14500"/>
    <s v="Gene McClure"/>
    <x v="0"/>
    <s v="United States"/>
    <x v="147"/>
    <x v="15"/>
    <n v="11572"/>
    <s v="East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x v="1"/>
    <s v="GM-14500"/>
    <s v="Gene McClure"/>
    <x v="0"/>
    <s v="United States"/>
    <x v="147"/>
    <x v="15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x v="1"/>
    <s v="GM-14500"/>
    <s v="Gene McClure"/>
    <x v="0"/>
    <s v="United States"/>
    <x v="147"/>
    <x v="15"/>
    <n v="11572"/>
    <s v="East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x v="1"/>
    <s v="KB-16585"/>
    <s v="Ken Black"/>
    <x v="1"/>
    <s v="United States"/>
    <x v="240"/>
    <x v="28"/>
    <n v="70506"/>
    <s v="South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x v="1"/>
    <s v="KB-16585"/>
    <s v="Ken Black"/>
    <x v="1"/>
    <s v="United States"/>
    <x v="240"/>
    <x v="28"/>
    <n v="70506"/>
    <s v="South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x v="1"/>
    <s v="KB-16585"/>
    <s v="Ken Black"/>
    <x v="1"/>
    <s v="United States"/>
    <x v="240"/>
    <x v="28"/>
    <n v="70506"/>
    <s v="South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x v="1"/>
    <s v="KB-16585"/>
    <s v="Ken Black"/>
    <x v="1"/>
    <s v="United States"/>
    <x v="240"/>
    <x v="28"/>
    <n v="70506"/>
    <s v="South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x v="3"/>
    <s v="DM-13015"/>
    <s v="Darrin Martin"/>
    <x v="0"/>
    <s v="United States"/>
    <x v="20"/>
    <x v="15"/>
    <n v="10009"/>
    <s v="East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x v="3"/>
    <s v="DM-13015"/>
    <s v="Darrin Martin"/>
    <x v="0"/>
    <s v="United States"/>
    <x v="20"/>
    <x v="15"/>
    <n v="10009"/>
    <s v="East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x v="3"/>
    <s v="DM-13015"/>
    <s v="Darrin Martin"/>
    <x v="0"/>
    <s v="United States"/>
    <x v="20"/>
    <x v="15"/>
    <n v="10009"/>
    <s v="East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x v="3"/>
    <s v="DM-13015"/>
    <s v="Darrin Martin"/>
    <x v="0"/>
    <s v="United States"/>
    <x v="20"/>
    <x v="15"/>
    <n v="10009"/>
    <s v="East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x v="3"/>
    <s v="DM-13015"/>
    <s v="Darrin Martin"/>
    <x v="0"/>
    <s v="United States"/>
    <x v="20"/>
    <x v="15"/>
    <n v="10009"/>
    <s v="East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x v="3"/>
    <s v="DM-13015"/>
    <s v="Darrin Martin"/>
    <x v="0"/>
    <s v="United States"/>
    <x v="20"/>
    <x v="15"/>
    <n v="10009"/>
    <s v="East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x v="3"/>
    <s v="DM-13015"/>
    <s v="Darrin Martin"/>
    <x v="0"/>
    <s v="United States"/>
    <x v="20"/>
    <x v="15"/>
    <n v="10009"/>
    <s v="East"/>
    <s v="OFF-PA-10000213"/>
    <x v="1"/>
    <x v="10"/>
    <s v="Xerox 198"/>
    <n v="44.82"/>
    <n v="9"/>
    <n v="0"/>
    <n v="21.0654"/>
  </r>
  <r>
    <n v="5132"/>
    <s v="CA-2017-146626"/>
    <x v="614"/>
    <d v="2018-01-05T00:00:00"/>
    <x v="1"/>
    <s v="BP-11185"/>
    <s v="Ben Peterman"/>
    <x v="1"/>
    <s v="United States"/>
    <x v="125"/>
    <x v="1"/>
    <n v="92804"/>
    <s v="West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x v="1"/>
    <s v="EP-13915"/>
    <s v="Emily Phan"/>
    <x v="0"/>
    <s v="United States"/>
    <x v="207"/>
    <x v="2"/>
    <n v="32725"/>
    <s v="South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x v="1"/>
    <s v="FG-14260"/>
    <s v="Frank Gastineau"/>
    <x v="2"/>
    <s v="United States"/>
    <x v="20"/>
    <x v="15"/>
    <n v="10009"/>
    <s v="East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x v="1"/>
    <s v="FG-14260"/>
    <s v="Frank Gastineau"/>
    <x v="2"/>
    <s v="United States"/>
    <x v="20"/>
    <x v="15"/>
    <n v="10009"/>
    <s v="East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x v="1"/>
    <s v="AB-10255"/>
    <s v="Alejandro Ballentine"/>
    <x v="2"/>
    <s v="United States"/>
    <x v="4"/>
    <x v="4"/>
    <n v="98103"/>
    <s v="West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x v="1"/>
    <s v="RD-19480"/>
    <s v="Rick Duston"/>
    <x v="0"/>
    <s v="United States"/>
    <x v="70"/>
    <x v="1"/>
    <n v="92105"/>
    <s v="West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x v="1"/>
    <s v="TS-21430"/>
    <s v="Tom Stivers"/>
    <x v="1"/>
    <s v="United States"/>
    <x v="268"/>
    <x v="26"/>
    <n v="73120"/>
    <s v="Central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x v="1"/>
    <s v="JA-15970"/>
    <s v="Joseph Airdo"/>
    <x v="0"/>
    <s v="United States"/>
    <x v="145"/>
    <x v="15"/>
    <n v="10550"/>
    <s v="East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x v="1"/>
    <s v="JA-15970"/>
    <s v="Joseph Airdo"/>
    <x v="0"/>
    <s v="United States"/>
    <x v="145"/>
    <x v="15"/>
    <n v="10550"/>
    <s v="East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x v="1"/>
    <s v="SW-20455"/>
    <s v="Shaun Weien"/>
    <x v="0"/>
    <s v="United States"/>
    <x v="8"/>
    <x v="1"/>
    <n v="94109"/>
    <s v="West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x v="1"/>
    <s v="FP-14320"/>
    <s v="Frank Preis"/>
    <x v="0"/>
    <s v="United States"/>
    <x v="20"/>
    <x v="15"/>
    <n v="10009"/>
    <s v="East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x v="1"/>
    <s v="FP-14320"/>
    <s v="Frank Preis"/>
    <x v="0"/>
    <s v="United States"/>
    <x v="20"/>
    <x v="15"/>
    <n v="10009"/>
    <s v="East"/>
    <s v="OFF-SU-10000946"/>
    <x v="1"/>
    <x v="14"/>
    <s v="Staple remover"/>
    <n v="63.84"/>
    <n v="8"/>
    <n v="0"/>
    <n v="18.5136"/>
  </r>
  <r>
    <n v="5144"/>
    <s v="CA-2016-111213"/>
    <x v="178"/>
    <d v="2016-04-05T00:00:00"/>
    <x v="1"/>
    <s v="FP-14320"/>
    <s v="Frank Preis"/>
    <x v="0"/>
    <s v="United States"/>
    <x v="20"/>
    <x v="15"/>
    <n v="10009"/>
    <s v="East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x v="1"/>
    <s v="JL-15835"/>
    <s v="John Lee"/>
    <x v="0"/>
    <s v="United States"/>
    <x v="1"/>
    <x v="1"/>
    <n v="90045"/>
    <s v="West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x v="1"/>
    <s v="JL-15835"/>
    <s v="John Lee"/>
    <x v="0"/>
    <s v="United States"/>
    <x v="1"/>
    <x v="1"/>
    <n v="90045"/>
    <s v="West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x v="1"/>
    <s v="JL-15835"/>
    <s v="John Lee"/>
    <x v="0"/>
    <s v="United States"/>
    <x v="1"/>
    <x v="1"/>
    <n v="90045"/>
    <s v="West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x v="1"/>
    <s v="JL-15175"/>
    <s v="James Lanier"/>
    <x v="2"/>
    <s v="United States"/>
    <x v="432"/>
    <x v="16"/>
    <n v="85224"/>
    <s v="West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x v="1"/>
    <s v="JL-15175"/>
    <s v="James Lanier"/>
    <x v="2"/>
    <s v="United States"/>
    <x v="432"/>
    <x v="16"/>
    <n v="85224"/>
    <s v="West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x v="3"/>
    <s v="JG-15160"/>
    <s v="James Galang"/>
    <x v="0"/>
    <s v="United States"/>
    <x v="85"/>
    <x v="15"/>
    <n v="11561"/>
    <s v="East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x v="0"/>
    <s v="SH-19975"/>
    <s v="Sally Hughsby"/>
    <x v="1"/>
    <s v="United States"/>
    <x v="8"/>
    <x v="1"/>
    <n v="94109"/>
    <s v="West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x v="2"/>
    <s v="LS-17200"/>
    <s v="Luke Schmidt"/>
    <x v="1"/>
    <s v="United States"/>
    <x v="433"/>
    <x v="37"/>
    <n v="59601"/>
    <s v="West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x v="1"/>
    <s v="CS-11860"/>
    <s v="Cari Schnelling"/>
    <x v="0"/>
    <s v="United States"/>
    <x v="20"/>
    <x v="15"/>
    <n v="10011"/>
    <s v="East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x v="1"/>
    <s v="CS-11860"/>
    <s v="Cari Schnelling"/>
    <x v="0"/>
    <s v="United States"/>
    <x v="20"/>
    <x v="15"/>
    <n v="10011"/>
    <s v="East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x v="2"/>
    <s v="KW-16570"/>
    <s v="Kelly Williams"/>
    <x v="0"/>
    <s v="United States"/>
    <x v="434"/>
    <x v="25"/>
    <n v="63122"/>
    <s v="Central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x v="2"/>
    <s v="KW-16570"/>
    <s v="Kelly Williams"/>
    <x v="0"/>
    <s v="United States"/>
    <x v="434"/>
    <x v="25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x v="0"/>
    <s v="GH-14410"/>
    <s v="Gary Hansen"/>
    <x v="2"/>
    <s v="United States"/>
    <x v="22"/>
    <x v="10"/>
    <n v="60653"/>
    <s v="Central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x v="0"/>
    <s v="GH-14410"/>
    <s v="Gary Hansen"/>
    <x v="2"/>
    <s v="United States"/>
    <x v="22"/>
    <x v="10"/>
    <n v="60653"/>
    <s v="Central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x v="0"/>
    <s v="GH-14410"/>
    <s v="Gary Hansen"/>
    <x v="2"/>
    <s v="United States"/>
    <x v="22"/>
    <x v="10"/>
    <n v="60653"/>
    <s v="Central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x v="0"/>
    <s v="AG-10495"/>
    <s v="Andrew Gjertsen"/>
    <x v="1"/>
    <s v="United States"/>
    <x v="97"/>
    <x v="16"/>
    <n v="85345"/>
    <s v="West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x v="0"/>
    <s v="AG-10495"/>
    <s v="Andrew Gjertsen"/>
    <x v="1"/>
    <s v="United States"/>
    <x v="97"/>
    <x v="16"/>
    <n v="85345"/>
    <s v="West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x v="1"/>
    <s v="TS-21430"/>
    <s v="Tom Stivers"/>
    <x v="1"/>
    <s v="United States"/>
    <x v="4"/>
    <x v="4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x v="0"/>
    <s v="AJ-10945"/>
    <s v="Ashley Jarboe"/>
    <x v="0"/>
    <s v="United States"/>
    <x v="79"/>
    <x v="12"/>
    <n v="48180"/>
    <s v="Central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x v="1"/>
    <s v="SJ-20215"/>
    <s v="Sarah Jordon"/>
    <x v="0"/>
    <s v="United States"/>
    <x v="45"/>
    <x v="1"/>
    <n v="91104"/>
    <s v="West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x v="1"/>
    <s v="SC-20020"/>
    <s v="Sam Craven"/>
    <x v="0"/>
    <s v="United States"/>
    <x v="297"/>
    <x v="12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x v="1"/>
    <s v="SC-20020"/>
    <s v="Sam Craven"/>
    <x v="0"/>
    <s v="United States"/>
    <x v="297"/>
    <x v="12"/>
    <n v="48640"/>
    <s v="Central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x v="1"/>
    <s v="SC-20020"/>
    <s v="Sam Craven"/>
    <x v="0"/>
    <s v="United States"/>
    <x v="297"/>
    <x v="12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x v="1"/>
    <s v="SC-20020"/>
    <s v="Sam Craven"/>
    <x v="0"/>
    <s v="United States"/>
    <x v="297"/>
    <x v="12"/>
    <n v="48640"/>
    <s v="Central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x v="1"/>
    <s v="SC-20020"/>
    <s v="Sam Craven"/>
    <x v="0"/>
    <s v="United States"/>
    <x v="297"/>
    <x v="12"/>
    <n v="48640"/>
    <s v="Central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x v="1"/>
    <s v="SC-20020"/>
    <s v="Sam Craven"/>
    <x v="0"/>
    <s v="United States"/>
    <x v="297"/>
    <x v="12"/>
    <n v="48640"/>
    <s v="Central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x v="0"/>
    <s v="LA-16780"/>
    <s v="Laura Armstrong"/>
    <x v="1"/>
    <s v="United States"/>
    <x v="66"/>
    <x v="12"/>
    <n v="48205"/>
    <s v="Central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x v="0"/>
    <s v="LA-16780"/>
    <s v="Laura Armstrong"/>
    <x v="1"/>
    <s v="United States"/>
    <x v="66"/>
    <x v="12"/>
    <n v="48205"/>
    <s v="Central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x v="0"/>
    <s v="LA-16780"/>
    <s v="Laura Armstrong"/>
    <x v="1"/>
    <s v="United States"/>
    <x v="66"/>
    <x v="12"/>
    <n v="48205"/>
    <s v="Central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x v="2"/>
    <s v="FC-14335"/>
    <s v="Fred Chung"/>
    <x v="1"/>
    <s v="United States"/>
    <x v="206"/>
    <x v="22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x v="1"/>
    <s v="CA-12265"/>
    <s v="Christina Anderson"/>
    <x v="0"/>
    <s v="United States"/>
    <x v="435"/>
    <x v="5"/>
    <n v="76706"/>
    <s v="Central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x v="1"/>
    <s v="CA-12265"/>
    <s v="Christina Anderson"/>
    <x v="0"/>
    <s v="United States"/>
    <x v="435"/>
    <x v="5"/>
    <n v="76706"/>
    <s v="Central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x v="2"/>
    <s v="JH-15985"/>
    <s v="Joseph Holt"/>
    <x v="0"/>
    <s v="United States"/>
    <x v="8"/>
    <x v="1"/>
    <n v="94109"/>
    <s v="West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x v="1"/>
    <s v="AJ-10795"/>
    <s v="Anthony Johnson"/>
    <x v="1"/>
    <s v="United States"/>
    <x v="20"/>
    <x v="15"/>
    <n v="10024"/>
    <s v="East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x v="1"/>
    <s v="BT-11395"/>
    <s v="Bill Tyler"/>
    <x v="1"/>
    <s v="United States"/>
    <x v="1"/>
    <x v="1"/>
    <n v="90036"/>
    <s v="West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x v="1"/>
    <s v="BT-11395"/>
    <s v="Bill Tyler"/>
    <x v="1"/>
    <s v="United States"/>
    <x v="1"/>
    <x v="1"/>
    <n v="90036"/>
    <s v="West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x v="1"/>
    <s v="BT-11395"/>
    <s v="Bill Tyler"/>
    <x v="1"/>
    <s v="United States"/>
    <x v="1"/>
    <x v="1"/>
    <n v="90036"/>
    <s v="West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x v="2"/>
    <s v="DJ-13510"/>
    <s v="Don Jones"/>
    <x v="1"/>
    <s v="United States"/>
    <x v="383"/>
    <x v="34"/>
    <n v="2895"/>
    <s v="East"/>
    <s v="OFF-PA-10003797"/>
    <x v="1"/>
    <x v="10"/>
    <s v="Xerox 209"/>
    <n v="45.36"/>
    <n v="7"/>
    <n v="0"/>
    <n v="21.7728"/>
  </r>
  <r>
    <n v="5183"/>
    <s v="CA-2017-108749"/>
    <x v="510"/>
    <d v="2017-09-15T00:00:00"/>
    <x v="2"/>
    <s v="DJ-13510"/>
    <s v="Don Jones"/>
    <x v="1"/>
    <s v="United States"/>
    <x v="383"/>
    <x v="34"/>
    <n v="2895"/>
    <s v="East"/>
    <s v="OFF-BI-10003707"/>
    <x v="1"/>
    <x v="8"/>
    <s v="Aluminum Screw Posts"/>
    <n v="45.78"/>
    <n v="3"/>
    <n v="0"/>
    <n v="22.89"/>
  </r>
  <r>
    <n v="5184"/>
    <s v="CA-2017-163335"/>
    <x v="241"/>
    <d v="2017-09-27T00:00:00"/>
    <x v="2"/>
    <s v="AG-10675"/>
    <s v="Anna Gayman"/>
    <x v="0"/>
    <s v="United States"/>
    <x v="38"/>
    <x v="32"/>
    <n v="31907"/>
    <s v="South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x v="2"/>
    <s v="AG-10675"/>
    <s v="Anna Gayman"/>
    <x v="0"/>
    <s v="United States"/>
    <x v="38"/>
    <x v="32"/>
    <n v="31907"/>
    <s v="South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x v="1"/>
    <s v="JD-15790"/>
    <s v="John Dryer"/>
    <x v="0"/>
    <s v="United States"/>
    <x v="108"/>
    <x v="2"/>
    <n v="32216"/>
    <s v="South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x v="1"/>
    <s v="EH-14125"/>
    <s v="Eugene Hildebrand"/>
    <x v="2"/>
    <s v="United States"/>
    <x v="10"/>
    <x v="9"/>
    <n v="19140"/>
    <s v="East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x v="1"/>
    <s v="ZC-21910"/>
    <s v="Zuschuss Carroll"/>
    <x v="0"/>
    <s v="United States"/>
    <x v="38"/>
    <x v="14"/>
    <n v="47201"/>
    <s v="Central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x v="1"/>
    <s v="ZC-21910"/>
    <s v="Zuschuss Carroll"/>
    <x v="0"/>
    <s v="United States"/>
    <x v="38"/>
    <x v="14"/>
    <n v="47201"/>
    <s v="Central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x v="1"/>
    <s v="XP-21865"/>
    <s v="Xylona Preis"/>
    <x v="0"/>
    <s v="United States"/>
    <x v="45"/>
    <x v="5"/>
    <n v="77506"/>
    <s v="Central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x v="1"/>
    <s v="XP-21865"/>
    <s v="Xylona Preis"/>
    <x v="0"/>
    <s v="United States"/>
    <x v="45"/>
    <x v="5"/>
    <n v="77506"/>
    <s v="Central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x v="1"/>
    <s v="DK-12985"/>
    <s v="Darren Koutras"/>
    <x v="0"/>
    <s v="United States"/>
    <x v="8"/>
    <x v="1"/>
    <n v="94122"/>
    <s v="West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x v="0"/>
    <s v="CS-12250"/>
    <s v="Chris Selesnick"/>
    <x v="1"/>
    <s v="United States"/>
    <x v="29"/>
    <x v="20"/>
    <n v="29203"/>
    <s v="South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x v="0"/>
    <s v="CS-12250"/>
    <s v="Chris Selesnick"/>
    <x v="1"/>
    <s v="United States"/>
    <x v="29"/>
    <x v="20"/>
    <n v="29203"/>
    <s v="South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x v="0"/>
    <s v="CS-12250"/>
    <s v="Chris Selesnick"/>
    <x v="1"/>
    <s v="United States"/>
    <x v="29"/>
    <x v="20"/>
    <n v="29203"/>
    <s v="South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x v="0"/>
    <s v="CS-12250"/>
    <s v="Chris Selesnick"/>
    <x v="1"/>
    <s v="United States"/>
    <x v="29"/>
    <x v="20"/>
    <n v="29203"/>
    <s v="South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x v="1"/>
    <s v="AI-10855"/>
    <s v="Arianne Irving"/>
    <x v="0"/>
    <s v="United States"/>
    <x v="239"/>
    <x v="4"/>
    <n v="98031"/>
    <s v="West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x v="1"/>
    <s v="AI-10855"/>
    <s v="Arianne Irving"/>
    <x v="0"/>
    <s v="United States"/>
    <x v="239"/>
    <x v="4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x v="1"/>
    <s v="AA-10315"/>
    <s v="Alex Avila"/>
    <x v="0"/>
    <s v="United States"/>
    <x v="171"/>
    <x v="5"/>
    <n v="78664"/>
    <s v="Central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x v="1"/>
    <s v="AA-10315"/>
    <s v="Alex Avila"/>
    <x v="0"/>
    <s v="United States"/>
    <x v="171"/>
    <x v="5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x v="1"/>
    <s v="AA-10315"/>
    <s v="Alex Avila"/>
    <x v="0"/>
    <s v="United States"/>
    <x v="171"/>
    <x v="5"/>
    <n v="78664"/>
    <s v="Central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x v="1"/>
    <s v="AA-10315"/>
    <s v="Alex Avila"/>
    <x v="0"/>
    <s v="United States"/>
    <x v="171"/>
    <x v="5"/>
    <n v="78664"/>
    <s v="Central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x v="1"/>
    <s v="RE-19450"/>
    <s v="Richard Eichhorn"/>
    <x v="0"/>
    <s v="United States"/>
    <x v="182"/>
    <x v="1"/>
    <n v="94601"/>
    <s v="West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x v="1"/>
    <s v="RE-19450"/>
    <s v="Richard Eichhorn"/>
    <x v="0"/>
    <s v="United States"/>
    <x v="182"/>
    <x v="1"/>
    <n v="94601"/>
    <s v="West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x v="1"/>
    <s v="TM-21010"/>
    <s v="Tamara Manning"/>
    <x v="0"/>
    <s v="United States"/>
    <x v="109"/>
    <x v="15"/>
    <n v="13021"/>
    <s v="East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x v="1"/>
    <s v="TM-21010"/>
    <s v="Tamara Manning"/>
    <x v="0"/>
    <s v="United States"/>
    <x v="109"/>
    <x v="15"/>
    <n v="13021"/>
    <s v="East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x v="1"/>
    <s v="TM-21010"/>
    <s v="Tamara Manning"/>
    <x v="0"/>
    <s v="United States"/>
    <x v="109"/>
    <x v="15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x v="1"/>
    <s v="TM-21010"/>
    <s v="Tamara Manning"/>
    <x v="0"/>
    <s v="United States"/>
    <x v="109"/>
    <x v="15"/>
    <n v="13021"/>
    <s v="East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x v="1"/>
    <s v="TM-21010"/>
    <s v="Tamara Manning"/>
    <x v="0"/>
    <s v="United States"/>
    <x v="109"/>
    <x v="15"/>
    <n v="13021"/>
    <s v="East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x v="1"/>
    <s v="TM-21010"/>
    <s v="Tamara Manning"/>
    <x v="0"/>
    <s v="United States"/>
    <x v="109"/>
    <x v="15"/>
    <n v="13021"/>
    <s v="East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x v="1"/>
    <s v="YS-21880"/>
    <s v="Yana Sorensen"/>
    <x v="1"/>
    <s v="United States"/>
    <x v="46"/>
    <x v="13"/>
    <n v="19711"/>
    <s v="East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x v="0"/>
    <s v="AZ-10750"/>
    <s v="Annie Zypern"/>
    <x v="0"/>
    <s v="United States"/>
    <x v="20"/>
    <x v="15"/>
    <n v="10024"/>
    <s v="East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x v="3"/>
    <s v="CM-12445"/>
    <s v="Chuck Magee"/>
    <x v="0"/>
    <s v="United States"/>
    <x v="56"/>
    <x v="1"/>
    <n v="92374"/>
    <s v="West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x v="3"/>
    <s v="CM-12445"/>
    <s v="Chuck Magee"/>
    <x v="0"/>
    <s v="United States"/>
    <x v="56"/>
    <x v="1"/>
    <n v="92374"/>
    <s v="West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x v="3"/>
    <s v="CM-12445"/>
    <s v="Chuck Magee"/>
    <x v="0"/>
    <s v="United States"/>
    <x v="56"/>
    <x v="1"/>
    <n v="92374"/>
    <s v="West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x v="3"/>
    <s v="CM-12445"/>
    <s v="Chuck Magee"/>
    <x v="0"/>
    <s v="United States"/>
    <x v="56"/>
    <x v="1"/>
    <n v="92374"/>
    <s v="West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x v="1"/>
    <s v="JB-16000"/>
    <s v="Joy Bell-"/>
    <x v="0"/>
    <s v="United States"/>
    <x v="43"/>
    <x v="12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x v="0"/>
    <s v="NS-18640"/>
    <s v="Noel Staavos"/>
    <x v="1"/>
    <s v="United States"/>
    <x v="1"/>
    <x v="1"/>
    <n v="90049"/>
    <s v="West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x v="1"/>
    <s v="LC-16930"/>
    <s v="Linda Cazamias"/>
    <x v="1"/>
    <s v="United States"/>
    <x v="20"/>
    <x v="15"/>
    <n v="10011"/>
    <s v="East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x v="3"/>
    <s v="CA-12775"/>
    <s v="Cynthia Arntzen"/>
    <x v="0"/>
    <s v="United States"/>
    <x v="66"/>
    <x v="12"/>
    <n v="48205"/>
    <s v="Central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x v="1"/>
    <s v="SR-20425"/>
    <s v="Sharelle Roach"/>
    <x v="2"/>
    <s v="United States"/>
    <x v="66"/>
    <x v="12"/>
    <n v="48234"/>
    <s v="Central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x v="0"/>
    <s v="PP-18955"/>
    <s v="Paul Prost"/>
    <x v="2"/>
    <s v="United States"/>
    <x v="24"/>
    <x v="25"/>
    <n v="65807"/>
    <s v="Central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x v="0"/>
    <s v="PP-18955"/>
    <s v="Paul Prost"/>
    <x v="2"/>
    <s v="United States"/>
    <x v="24"/>
    <x v="25"/>
    <n v="65807"/>
    <s v="Central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x v="0"/>
    <s v="PP-18955"/>
    <s v="Paul Prost"/>
    <x v="2"/>
    <s v="United States"/>
    <x v="24"/>
    <x v="25"/>
    <n v="65807"/>
    <s v="Central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x v="0"/>
    <s v="JM-15865"/>
    <s v="John Murray"/>
    <x v="0"/>
    <s v="United States"/>
    <x v="1"/>
    <x v="1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x v="1"/>
    <s v="AS-10090"/>
    <s v="Adam Shillingsburg"/>
    <x v="0"/>
    <s v="United States"/>
    <x v="20"/>
    <x v="15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x v="1"/>
    <s v="AS-10090"/>
    <s v="Adam Shillingsburg"/>
    <x v="0"/>
    <s v="United States"/>
    <x v="20"/>
    <x v="15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x v="1"/>
    <s v="AS-10090"/>
    <s v="Adam Shillingsburg"/>
    <x v="0"/>
    <s v="United States"/>
    <x v="20"/>
    <x v="15"/>
    <n v="10011"/>
    <s v="East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x v="1"/>
    <s v="LS-16975"/>
    <s v="Lindsay Shagiari"/>
    <x v="2"/>
    <s v="United States"/>
    <x v="8"/>
    <x v="1"/>
    <n v="94109"/>
    <s v="West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x v="0"/>
    <s v="SA-20830"/>
    <s v="Sue Ann Reed"/>
    <x v="0"/>
    <s v="United States"/>
    <x v="201"/>
    <x v="1"/>
    <n v="93727"/>
    <s v="West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x v="0"/>
    <s v="SA-20830"/>
    <s v="Sue Ann Reed"/>
    <x v="0"/>
    <s v="United States"/>
    <x v="201"/>
    <x v="1"/>
    <n v="93727"/>
    <s v="West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x v="0"/>
    <s v="SA-20830"/>
    <s v="Sue Ann Reed"/>
    <x v="0"/>
    <s v="United States"/>
    <x v="201"/>
    <x v="1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x v="0"/>
    <s v="SA-20830"/>
    <s v="Sue Ann Reed"/>
    <x v="0"/>
    <s v="United States"/>
    <x v="201"/>
    <x v="1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x v="1"/>
    <s v="LS-17200"/>
    <s v="Luke Schmidt"/>
    <x v="1"/>
    <s v="United States"/>
    <x v="379"/>
    <x v="36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x v="2"/>
    <s v="TM-21490"/>
    <s v="Tony Molinari"/>
    <x v="0"/>
    <s v="United States"/>
    <x v="8"/>
    <x v="1"/>
    <n v="94110"/>
    <s v="West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x v="2"/>
    <s v="TT-21265"/>
    <s v="Tim Taslimi"/>
    <x v="1"/>
    <s v="United States"/>
    <x v="245"/>
    <x v="14"/>
    <n v="46203"/>
    <s v="Central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x v="1"/>
    <s v="DN-13690"/>
    <s v="Duane Noonan"/>
    <x v="0"/>
    <s v="United States"/>
    <x v="29"/>
    <x v="39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x v="1"/>
    <s v="DN-13690"/>
    <s v="Duane Noonan"/>
    <x v="0"/>
    <s v="United States"/>
    <x v="29"/>
    <x v="39"/>
    <n v="21044"/>
    <s v="East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x v="1"/>
    <s v="DN-13690"/>
    <s v="Duane Noonan"/>
    <x v="0"/>
    <s v="United States"/>
    <x v="29"/>
    <x v="39"/>
    <n v="21044"/>
    <s v="East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x v="1"/>
    <s v="EB-14110"/>
    <s v="Eugene Barchas"/>
    <x v="0"/>
    <s v="United States"/>
    <x v="49"/>
    <x v="1"/>
    <n v="95123"/>
    <s v="West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x v="1"/>
    <s v="EB-14110"/>
    <s v="Eugene Barchas"/>
    <x v="0"/>
    <s v="United States"/>
    <x v="49"/>
    <x v="1"/>
    <n v="95123"/>
    <s v="West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x v="0"/>
    <s v="CM-11815"/>
    <s v="Candace McMahon"/>
    <x v="1"/>
    <s v="United States"/>
    <x v="4"/>
    <x v="4"/>
    <n v="98115"/>
    <s v="West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x v="1"/>
    <s v="HM-14860"/>
    <s v="Harry Marie"/>
    <x v="1"/>
    <s v="United States"/>
    <x v="238"/>
    <x v="5"/>
    <n v="75007"/>
    <s v="Central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x v="2"/>
    <s v="KM-16375"/>
    <s v="Katherine Murray"/>
    <x v="2"/>
    <s v="United States"/>
    <x v="81"/>
    <x v="17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x v="0"/>
    <s v="BF-11020"/>
    <s v="Barry Französisch"/>
    <x v="1"/>
    <s v="United States"/>
    <x v="1"/>
    <x v="1"/>
    <n v="90032"/>
    <s v="West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x v="0"/>
    <s v="BF-11020"/>
    <s v="Barry Französisch"/>
    <x v="1"/>
    <s v="United States"/>
    <x v="1"/>
    <x v="1"/>
    <n v="90032"/>
    <s v="West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x v="0"/>
    <s v="BF-11020"/>
    <s v="Barry Französisch"/>
    <x v="1"/>
    <s v="United States"/>
    <x v="1"/>
    <x v="1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x v="1"/>
    <s v="JE-15745"/>
    <s v="Joel Eaton"/>
    <x v="0"/>
    <s v="United States"/>
    <x v="436"/>
    <x v="10"/>
    <n v="60423"/>
    <s v="Central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x v="0"/>
    <s v="EJ-14155"/>
    <s v="Eva Jacobs"/>
    <x v="0"/>
    <s v="United States"/>
    <x v="4"/>
    <x v="4"/>
    <n v="98105"/>
    <s v="West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x v="1"/>
    <s v="BN-11470"/>
    <s v="Brad Norvell"/>
    <x v="1"/>
    <s v="United States"/>
    <x v="10"/>
    <x v="9"/>
    <n v="19143"/>
    <s v="East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x v="1"/>
    <s v="EC-14050"/>
    <s v="Erin Creighton"/>
    <x v="0"/>
    <s v="United States"/>
    <x v="38"/>
    <x v="32"/>
    <n v="31907"/>
    <s v="South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x v="1"/>
    <s v="EC-14050"/>
    <s v="Erin Creighton"/>
    <x v="0"/>
    <s v="United States"/>
    <x v="38"/>
    <x v="32"/>
    <n v="31907"/>
    <s v="South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x v="2"/>
    <s v="TT-21220"/>
    <s v="Thomas Thornton"/>
    <x v="0"/>
    <s v="United States"/>
    <x v="173"/>
    <x v="17"/>
    <n v="23464"/>
    <s v="South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x v="0"/>
    <s v="NP-18685"/>
    <s v="Nora Pelletier"/>
    <x v="2"/>
    <s v="United States"/>
    <x v="96"/>
    <x v="4"/>
    <n v="98198"/>
    <s v="West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x v="0"/>
    <s v="AH-10195"/>
    <s v="Alan Haines"/>
    <x v="1"/>
    <s v="United States"/>
    <x v="437"/>
    <x v="9"/>
    <n v="18018"/>
    <s v="East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x v="0"/>
    <s v="AH-10195"/>
    <s v="Alan Haines"/>
    <x v="1"/>
    <s v="United States"/>
    <x v="437"/>
    <x v="9"/>
    <n v="18018"/>
    <s v="East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x v="1"/>
    <s v="CC-12145"/>
    <s v="Charles Crestani"/>
    <x v="0"/>
    <s v="United States"/>
    <x v="268"/>
    <x v="26"/>
    <n v="73120"/>
    <s v="Central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x v="1"/>
    <s v="DL-13315"/>
    <s v="Delfina Latchford"/>
    <x v="0"/>
    <s v="United States"/>
    <x v="277"/>
    <x v="1"/>
    <n v="91730"/>
    <s v="West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x v="2"/>
    <s v="XP-21865"/>
    <s v="Xylona Preis"/>
    <x v="0"/>
    <s v="United States"/>
    <x v="1"/>
    <x v="1"/>
    <n v="90032"/>
    <s v="West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x v="1"/>
    <s v="MA-17560"/>
    <s v="Matt Abelman"/>
    <x v="2"/>
    <s v="United States"/>
    <x v="10"/>
    <x v="9"/>
    <n v="19120"/>
    <s v="East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x v="2"/>
    <s v="SZ-20035"/>
    <s v="Sam Zeldin"/>
    <x v="2"/>
    <s v="United States"/>
    <x v="12"/>
    <x v="5"/>
    <n v="77036"/>
    <s v="Central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x v="2"/>
    <s v="SZ-20035"/>
    <s v="Sam Zeldin"/>
    <x v="2"/>
    <s v="United States"/>
    <x v="12"/>
    <x v="5"/>
    <n v="77036"/>
    <s v="Central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x v="2"/>
    <s v="SZ-20035"/>
    <s v="Sam Zeldin"/>
    <x v="2"/>
    <s v="United States"/>
    <x v="12"/>
    <x v="5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x v="2"/>
    <s v="SZ-20035"/>
    <s v="Sam Zeldin"/>
    <x v="2"/>
    <s v="United States"/>
    <x v="12"/>
    <x v="5"/>
    <n v="77036"/>
    <s v="Central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x v="2"/>
    <s v="SZ-20035"/>
    <s v="Sam Zeldin"/>
    <x v="2"/>
    <s v="United States"/>
    <x v="12"/>
    <x v="5"/>
    <n v="77036"/>
    <s v="Central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x v="2"/>
    <s v="CS-11845"/>
    <s v="Cari Sayre"/>
    <x v="1"/>
    <s v="United States"/>
    <x v="4"/>
    <x v="4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x v="2"/>
    <s v="CS-11845"/>
    <s v="Cari Sayre"/>
    <x v="1"/>
    <s v="United States"/>
    <x v="4"/>
    <x v="4"/>
    <n v="98103"/>
    <s v="West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x v="2"/>
    <s v="CS-11845"/>
    <s v="Cari Sayre"/>
    <x v="1"/>
    <s v="United States"/>
    <x v="4"/>
    <x v="4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x v="1"/>
    <s v="MH-18115"/>
    <s v="Mick Hernandez"/>
    <x v="2"/>
    <s v="United States"/>
    <x v="181"/>
    <x v="15"/>
    <n v="10701"/>
    <s v="East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x v="3"/>
    <s v="CB-12025"/>
    <s v="Cassandra Brandow"/>
    <x v="0"/>
    <s v="United States"/>
    <x v="8"/>
    <x v="1"/>
    <n v="94110"/>
    <s v="West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x v="3"/>
    <s v="CB-12025"/>
    <s v="Cassandra Brandow"/>
    <x v="0"/>
    <s v="United States"/>
    <x v="8"/>
    <x v="1"/>
    <n v="94110"/>
    <s v="West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x v="3"/>
    <s v="JO-15145"/>
    <s v="Jack O'Briant"/>
    <x v="1"/>
    <s v="United States"/>
    <x v="1"/>
    <x v="1"/>
    <n v="90008"/>
    <s v="West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x v="3"/>
    <s v="JO-15145"/>
    <s v="Jack O'Briant"/>
    <x v="1"/>
    <s v="United States"/>
    <x v="1"/>
    <x v="1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x v="2"/>
    <s v="PA-19060"/>
    <s v="Pete Armstrong"/>
    <x v="2"/>
    <s v="United States"/>
    <x v="100"/>
    <x v="2"/>
    <n v="33142"/>
    <s v="South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x v="0"/>
    <s v="SV-20785"/>
    <s v="Stewart Visinsky"/>
    <x v="0"/>
    <s v="United States"/>
    <x v="140"/>
    <x v="42"/>
    <n v="5408"/>
    <s v="East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x v="1"/>
    <s v="KL-16555"/>
    <s v="Kelly Lampkin"/>
    <x v="1"/>
    <s v="United States"/>
    <x v="115"/>
    <x v="36"/>
    <n v="72701"/>
    <s v="South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x v="1"/>
    <s v="KL-16555"/>
    <s v="Kelly Lampkin"/>
    <x v="1"/>
    <s v="United States"/>
    <x v="115"/>
    <x v="36"/>
    <n v="72701"/>
    <s v="South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x v="1"/>
    <s v="BC-11125"/>
    <s v="Becky Castell"/>
    <x v="2"/>
    <s v="United States"/>
    <x v="372"/>
    <x v="5"/>
    <n v="79762"/>
    <s v="Central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x v="1"/>
    <s v="PO-18850"/>
    <s v="Patrick O'Brill"/>
    <x v="0"/>
    <s v="United States"/>
    <x v="173"/>
    <x v="17"/>
    <n v="23464"/>
    <s v="South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x v="1"/>
    <s v="AG-10675"/>
    <s v="Anna Gayman"/>
    <x v="0"/>
    <s v="United States"/>
    <x v="158"/>
    <x v="6"/>
    <n v="53209"/>
    <s v="Central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x v="1"/>
    <s v="DB-13210"/>
    <s v="Dean Braden"/>
    <x v="0"/>
    <s v="United States"/>
    <x v="66"/>
    <x v="12"/>
    <n v="48234"/>
    <s v="Central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x v="1"/>
    <s v="SP-20860"/>
    <s v="Sung Pak"/>
    <x v="1"/>
    <s v="United States"/>
    <x v="30"/>
    <x v="11"/>
    <n v="55901"/>
    <s v="Central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x v="1"/>
    <s v="SP-20860"/>
    <s v="Sung Pak"/>
    <x v="1"/>
    <s v="United States"/>
    <x v="30"/>
    <x v="11"/>
    <n v="55901"/>
    <s v="Central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x v="1"/>
    <s v="Dl-13600"/>
    <s v="Dorris liebe"/>
    <x v="1"/>
    <s v="United States"/>
    <x v="4"/>
    <x v="4"/>
    <n v="98105"/>
    <s v="West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x v="1"/>
    <s v="Dl-13600"/>
    <s v="Dorris liebe"/>
    <x v="1"/>
    <s v="United States"/>
    <x v="4"/>
    <x v="4"/>
    <n v="98105"/>
    <s v="West"/>
    <s v="OFF-LA-10002312"/>
    <x v="1"/>
    <x v="2"/>
    <s v="Avery 490"/>
    <n v="44.4"/>
    <n v="3"/>
    <n v="0"/>
    <n v="22.2"/>
  </r>
  <r>
    <n v="5286"/>
    <s v="CA-2017-105991"/>
    <x v="1024"/>
    <d v="2017-05-06T00:00:00"/>
    <x v="2"/>
    <s v="LH-17020"/>
    <s v="Lisa Hazard"/>
    <x v="0"/>
    <s v="United States"/>
    <x v="103"/>
    <x v="22"/>
    <n v="80027"/>
    <s v="West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x v="2"/>
    <s v="LH-17020"/>
    <s v="Lisa Hazard"/>
    <x v="0"/>
    <s v="United States"/>
    <x v="103"/>
    <x v="22"/>
    <n v="80027"/>
    <s v="West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x v="2"/>
    <s v="LH-17020"/>
    <s v="Lisa Hazard"/>
    <x v="0"/>
    <s v="United States"/>
    <x v="103"/>
    <x v="22"/>
    <n v="80027"/>
    <s v="West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x v="1"/>
    <s v="AD-10180"/>
    <s v="Alan Dominguez"/>
    <x v="2"/>
    <s v="United States"/>
    <x v="8"/>
    <x v="1"/>
    <n v="94122"/>
    <s v="West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x v="1"/>
    <s v="KT-16465"/>
    <s v="Kean Takahito"/>
    <x v="0"/>
    <s v="United States"/>
    <x v="12"/>
    <x v="5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x v="1"/>
    <s v="KT-16465"/>
    <s v="Kean Takahito"/>
    <x v="0"/>
    <s v="United States"/>
    <x v="12"/>
    <x v="5"/>
    <n v="77036"/>
    <s v="Central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x v="1"/>
    <s v="KT-16465"/>
    <s v="Kean Takahito"/>
    <x v="0"/>
    <s v="United States"/>
    <x v="12"/>
    <x v="5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x v="2"/>
    <s v="PJ-19015"/>
    <s v="Pauline Johnson"/>
    <x v="0"/>
    <s v="United States"/>
    <x v="100"/>
    <x v="2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x v="1"/>
    <s v="MC-18100"/>
    <s v="Mick Crebagga"/>
    <x v="0"/>
    <s v="United States"/>
    <x v="64"/>
    <x v="24"/>
    <n v="44256"/>
    <s v="East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x v="1"/>
    <s v="BO-11350"/>
    <s v="Bill Overfelt"/>
    <x v="1"/>
    <s v="United States"/>
    <x v="43"/>
    <x v="11"/>
    <n v="55113"/>
    <s v="Central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x v="1"/>
    <s v="DP-13000"/>
    <s v="Darren Powers"/>
    <x v="0"/>
    <s v="United States"/>
    <x v="12"/>
    <x v="5"/>
    <n v="77041"/>
    <s v="Central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x v="1"/>
    <s v="TM-21490"/>
    <s v="Tony Molinari"/>
    <x v="0"/>
    <s v="United States"/>
    <x v="181"/>
    <x v="15"/>
    <n v="10701"/>
    <s v="East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x v="1"/>
    <s v="TM-21490"/>
    <s v="Tony Molinari"/>
    <x v="0"/>
    <s v="United States"/>
    <x v="181"/>
    <x v="15"/>
    <n v="10701"/>
    <s v="East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x v="2"/>
    <s v="DV-13045"/>
    <s v="Darrin Van Huff"/>
    <x v="1"/>
    <s v="United States"/>
    <x v="70"/>
    <x v="1"/>
    <n v="92037"/>
    <s v="West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x v="2"/>
    <s v="DV-13045"/>
    <s v="Darrin Van Huff"/>
    <x v="1"/>
    <s v="United States"/>
    <x v="70"/>
    <x v="1"/>
    <n v="92037"/>
    <s v="West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x v="1"/>
    <s v="AH-10690"/>
    <s v="Anna Häberlin"/>
    <x v="1"/>
    <s v="United States"/>
    <x v="24"/>
    <x v="17"/>
    <n v="22153"/>
    <s v="South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x v="1"/>
    <s v="AH-10690"/>
    <s v="Anna Häberlin"/>
    <x v="1"/>
    <s v="United States"/>
    <x v="24"/>
    <x v="17"/>
    <n v="22153"/>
    <s v="South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x v="1"/>
    <s v="AH-10690"/>
    <s v="Anna Häberlin"/>
    <x v="1"/>
    <s v="United States"/>
    <x v="24"/>
    <x v="17"/>
    <n v="22153"/>
    <s v="South"/>
    <s v="OFF-LA-10001297"/>
    <x v="1"/>
    <x v="2"/>
    <s v="Avery 473"/>
    <n v="62.1"/>
    <n v="6"/>
    <n v="0"/>
    <n v="29.808"/>
  </r>
  <r>
    <n v="5304"/>
    <s v="US-2014-139500"/>
    <x v="912"/>
    <d v="2014-11-20T00:00:00"/>
    <x v="1"/>
    <s v="AB-10165"/>
    <s v="Alan Barnes"/>
    <x v="0"/>
    <s v="United States"/>
    <x v="27"/>
    <x v="10"/>
    <n v="62521"/>
    <s v="Central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x v="2"/>
    <s v="JS-15940"/>
    <s v="Joni Sundaresam"/>
    <x v="2"/>
    <s v="United States"/>
    <x v="164"/>
    <x v="5"/>
    <n v="75043"/>
    <s v="Central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x v="1"/>
    <s v="BV-11245"/>
    <s v="Benjamin Venier"/>
    <x v="1"/>
    <s v="United States"/>
    <x v="147"/>
    <x v="15"/>
    <n v="11572"/>
    <s v="East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x v="1"/>
    <s v="BV-11245"/>
    <s v="Benjamin Venier"/>
    <x v="1"/>
    <s v="United States"/>
    <x v="147"/>
    <x v="15"/>
    <n v="11572"/>
    <s v="East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x v="1"/>
    <s v="BV-11245"/>
    <s v="Benjamin Venier"/>
    <x v="1"/>
    <s v="United States"/>
    <x v="147"/>
    <x v="15"/>
    <n v="11572"/>
    <s v="East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x v="2"/>
    <s v="NC-18415"/>
    <s v="Nathan Cano"/>
    <x v="0"/>
    <s v="United States"/>
    <x v="12"/>
    <x v="5"/>
    <n v="77095"/>
    <s v="Central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x v="2"/>
    <s v="NC-18415"/>
    <s v="Nathan Cano"/>
    <x v="0"/>
    <s v="United States"/>
    <x v="12"/>
    <x v="5"/>
    <n v="77095"/>
    <s v="Central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x v="2"/>
    <s v="NC-18415"/>
    <s v="Nathan Cano"/>
    <x v="0"/>
    <s v="United States"/>
    <x v="12"/>
    <x v="5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x v="1"/>
    <s v="SU-20665"/>
    <s v="Stephanie Ulpright"/>
    <x v="2"/>
    <s v="United States"/>
    <x v="202"/>
    <x v="3"/>
    <n v="27834"/>
    <s v="South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x v="1"/>
    <s v="SU-20665"/>
    <s v="Stephanie Ulpright"/>
    <x v="2"/>
    <s v="United States"/>
    <x v="202"/>
    <x v="3"/>
    <n v="27834"/>
    <s v="South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x v="1"/>
    <s v="DJ-13510"/>
    <s v="Don Jones"/>
    <x v="1"/>
    <s v="United States"/>
    <x v="8"/>
    <x v="1"/>
    <n v="94110"/>
    <s v="West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x v="1"/>
    <s v="DJ-13510"/>
    <s v="Don Jones"/>
    <x v="1"/>
    <s v="United States"/>
    <x v="8"/>
    <x v="1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x v="1"/>
    <s v="DL-12865"/>
    <s v="Dan Lawera"/>
    <x v="0"/>
    <s v="United States"/>
    <x v="247"/>
    <x v="3"/>
    <n v="27405"/>
    <s v="South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x v="2"/>
    <s v="Dp-13240"/>
    <s v="Dean percer"/>
    <x v="2"/>
    <s v="United States"/>
    <x v="289"/>
    <x v="18"/>
    <n v="37918"/>
    <s v="South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x v="2"/>
    <s v="Dp-13240"/>
    <s v="Dean percer"/>
    <x v="2"/>
    <s v="United States"/>
    <x v="289"/>
    <x v="18"/>
    <n v="37918"/>
    <s v="South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x v="2"/>
    <s v="Dp-13240"/>
    <s v="Dean percer"/>
    <x v="2"/>
    <s v="United States"/>
    <x v="289"/>
    <x v="18"/>
    <n v="37918"/>
    <s v="South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x v="2"/>
    <s v="Dp-13240"/>
    <s v="Dean percer"/>
    <x v="2"/>
    <s v="United States"/>
    <x v="289"/>
    <x v="18"/>
    <n v="37918"/>
    <s v="South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x v="2"/>
    <s v="Dp-13240"/>
    <s v="Dean percer"/>
    <x v="2"/>
    <s v="United States"/>
    <x v="289"/>
    <x v="18"/>
    <n v="37918"/>
    <s v="South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x v="2"/>
    <s v="Dp-13240"/>
    <s v="Dean percer"/>
    <x v="2"/>
    <s v="United States"/>
    <x v="289"/>
    <x v="18"/>
    <n v="37918"/>
    <s v="South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x v="2"/>
    <s v="Dp-13240"/>
    <s v="Dean percer"/>
    <x v="2"/>
    <s v="United States"/>
    <x v="289"/>
    <x v="18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x v="0"/>
    <s v="TM-21010"/>
    <s v="Tamara Manning"/>
    <x v="0"/>
    <s v="United States"/>
    <x v="438"/>
    <x v="8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x v="1"/>
    <s v="TZ-21580"/>
    <s v="Tracy Zic"/>
    <x v="0"/>
    <s v="United States"/>
    <x v="80"/>
    <x v="1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x v="1"/>
    <s v="TZ-21580"/>
    <s v="Tracy Zic"/>
    <x v="0"/>
    <s v="United States"/>
    <x v="80"/>
    <x v="1"/>
    <n v="90712"/>
    <s v="West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x v="1"/>
    <s v="SC-20260"/>
    <s v="Scott Cohen"/>
    <x v="1"/>
    <s v="United States"/>
    <x v="104"/>
    <x v="31"/>
    <n v="1841"/>
    <s v="East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x v="0"/>
    <s v="LS-17230"/>
    <s v="Lycoris Saunders"/>
    <x v="0"/>
    <s v="United States"/>
    <x v="1"/>
    <x v="1"/>
    <n v="90049"/>
    <s v="West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x v="1"/>
    <s v="MV-18190"/>
    <s v="Mike Vittorini"/>
    <x v="0"/>
    <s v="United States"/>
    <x v="12"/>
    <x v="5"/>
    <n v="77036"/>
    <s v="Central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x v="0"/>
    <s v="BD-11620"/>
    <s v="Brian DeCherney"/>
    <x v="0"/>
    <s v="United States"/>
    <x v="20"/>
    <x v="15"/>
    <n v="10035"/>
    <s v="East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x v="1"/>
    <s v="CV-12295"/>
    <s v="Christina VanderZanden"/>
    <x v="0"/>
    <s v="United States"/>
    <x v="20"/>
    <x v="15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x v="1"/>
    <s v="CV-12295"/>
    <s v="Christina VanderZanden"/>
    <x v="0"/>
    <s v="United States"/>
    <x v="20"/>
    <x v="15"/>
    <n v="10011"/>
    <s v="East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x v="1"/>
    <s v="CV-12295"/>
    <s v="Christina VanderZanden"/>
    <x v="0"/>
    <s v="United States"/>
    <x v="20"/>
    <x v="15"/>
    <n v="10011"/>
    <s v="East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x v="1"/>
    <s v="KB-16315"/>
    <s v="Karl Braun"/>
    <x v="0"/>
    <s v="United States"/>
    <x v="46"/>
    <x v="13"/>
    <n v="19711"/>
    <s v="East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x v="1"/>
    <s v="KB-16315"/>
    <s v="Karl Braun"/>
    <x v="0"/>
    <s v="United States"/>
    <x v="46"/>
    <x v="13"/>
    <n v="19711"/>
    <s v="East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x v="1"/>
    <s v="KB-16315"/>
    <s v="Karl Braun"/>
    <x v="0"/>
    <s v="United States"/>
    <x v="46"/>
    <x v="13"/>
    <n v="19711"/>
    <s v="East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x v="1"/>
    <s v="ME-18010"/>
    <s v="Michelle Ellison"/>
    <x v="1"/>
    <s v="United States"/>
    <x v="4"/>
    <x v="4"/>
    <n v="98105"/>
    <s v="West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x v="1"/>
    <s v="AJ-10780"/>
    <s v="Anthony Jacobs"/>
    <x v="1"/>
    <s v="United States"/>
    <x v="48"/>
    <x v="16"/>
    <n v="85254"/>
    <s v="West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x v="0"/>
    <s v="DV-13465"/>
    <s v="Dianna Vittorini"/>
    <x v="0"/>
    <s v="United States"/>
    <x v="147"/>
    <x v="15"/>
    <n v="11572"/>
    <s v="East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x v="0"/>
    <s v="DV-13465"/>
    <s v="Dianna Vittorini"/>
    <x v="0"/>
    <s v="United States"/>
    <x v="147"/>
    <x v="15"/>
    <n v="11572"/>
    <s v="East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x v="0"/>
    <s v="DV-13465"/>
    <s v="Dianna Vittorini"/>
    <x v="0"/>
    <s v="United States"/>
    <x v="147"/>
    <x v="15"/>
    <n v="11572"/>
    <s v="East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x v="0"/>
    <s v="DV-13465"/>
    <s v="Dianna Vittorini"/>
    <x v="0"/>
    <s v="United States"/>
    <x v="147"/>
    <x v="15"/>
    <n v="11572"/>
    <s v="East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x v="1"/>
    <s v="JK-15325"/>
    <s v="Jason Klamczynski"/>
    <x v="1"/>
    <s v="United States"/>
    <x v="61"/>
    <x v="5"/>
    <n v="75220"/>
    <s v="Central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x v="1"/>
    <s v="JK-15325"/>
    <s v="Jason Klamczynski"/>
    <x v="1"/>
    <s v="United States"/>
    <x v="61"/>
    <x v="5"/>
    <n v="75220"/>
    <s v="Central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x v="0"/>
    <s v="SH-20395"/>
    <s v="Shahid Hopkins"/>
    <x v="0"/>
    <s v="United States"/>
    <x v="30"/>
    <x v="15"/>
    <n v="14609"/>
    <s v="East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x v="0"/>
    <s v="SC-20725"/>
    <s v="Steven Cartwright"/>
    <x v="0"/>
    <s v="United States"/>
    <x v="1"/>
    <x v="1"/>
    <n v="90045"/>
    <s v="West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x v="0"/>
    <s v="SC-20725"/>
    <s v="Steven Cartwright"/>
    <x v="0"/>
    <s v="United States"/>
    <x v="1"/>
    <x v="1"/>
    <n v="90045"/>
    <s v="West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x v="0"/>
    <s v="SC-20725"/>
    <s v="Steven Cartwright"/>
    <x v="0"/>
    <s v="United States"/>
    <x v="1"/>
    <x v="1"/>
    <n v="90045"/>
    <s v="West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x v="1"/>
    <s v="CS-12250"/>
    <s v="Chris Selesnick"/>
    <x v="1"/>
    <s v="United States"/>
    <x v="439"/>
    <x v="11"/>
    <n v="55125"/>
    <s v="Central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x v="1"/>
    <s v="CS-12250"/>
    <s v="Chris Selesnick"/>
    <x v="1"/>
    <s v="United States"/>
    <x v="439"/>
    <x v="11"/>
    <n v="55125"/>
    <s v="Central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x v="1"/>
    <s v="LH-16900"/>
    <s v="Lena Hernandez"/>
    <x v="0"/>
    <s v="United States"/>
    <x v="111"/>
    <x v="10"/>
    <n v="60068"/>
    <s v="Central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x v="1"/>
    <s v="YC-21895"/>
    <s v="Yoseph Carroll"/>
    <x v="1"/>
    <s v="United States"/>
    <x v="61"/>
    <x v="5"/>
    <n v="75217"/>
    <s v="Central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x v="1"/>
    <s v="YC-21895"/>
    <s v="Yoseph Carroll"/>
    <x v="1"/>
    <s v="United States"/>
    <x v="61"/>
    <x v="5"/>
    <n v="75217"/>
    <s v="Central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x v="2"/>
    <s v="CY-12745"/>
    <s v="Craig Yedwab"/>
    <x v="1"/>
    <s v="United States"/>
    <x v="53"/>
    <x v="28"/>
    <n v="71203"/>
    <s v="South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x v="1"/>
    <s v="AH-10030"/>
    <s v="Aaron Hawkins"/>
    <x v="1"/>
    <s v="United States"/>
    <x v="1"/>
    <x v="1"/>
    <n v="90004"/>
    <s v="West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x v="1"/>
    <s v="AH-10030"/>
    <s v="Aaron Hawkins"/>
    <x v="1"/>
    <s v="United States"/>
    <x v="1"/>
    <x v="1"/>
    <n v="90004"/>
    <s v="West"/>
    <s v="OFF-PA-10003063"/>
    <x v="1"/>
    <x v="10"/>
    <s v="EcoTones Memo Sheets"/>
    <n v="8"/>
    <n v="2"/>
    <n v="0"/>
    <n v="3.84"/>
  </r>
  <r>
    <n v="5357"/>
    <s v="CA-2016-138037"/>
    <x v="321"/>
    <d v="2016-10-03T00:00:00"/>
    <x v="1"/>
    <s v="AR-10540"/>
    <s v="Andy Reiter"/>
    <x v="0"/>
    <s v="United States"/>
    <x v="8"/>
    <x v="1"/>
    <n v="94109"/>
    <s v="West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x v="1"/>
    <s v="SS-20590"/>
    <s v="Sonia Sunley"/>
    <x v="0"/>
    <s v="United States"/>
    <x v="8"/>
    <x v="1"/>
    <n v="94122"/>
    <s v="West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x v="1"/>
    <s v="SS-20590"/>
    <s v="Sonia Sunley"/>
    <x v="0"/>
    <s v="United States"/>
    <x v="8"/>
    <x v="1"/>
    <n v="94122"/>
    <s v="West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x v="1"/>
    <s v="SS-20590"/>
    <s v="Sonia Sunley"/>
    <x v="0"/>
    <s v="United States"/>
    <x v="8"/>
    <x v="1"/>
    <n v="94122"/>
    <s v="West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x v="1"/>
    <s v="DW-13585"/>
    <s v="Dorothy Wardle"/>
    <x v="1"/>
    <s v="United States"/>
    <x v="115"/>
    <x v="3"/>
    <n v="28314"/>
    <s v="South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x v="2"/>
    <s v="NC-18625"/>
    <s v="Noah Childs"/>
    <x v="1"/>
    <s v="United States"/>
    <x v="61"/>
    <x v="5"/>
    <n v="75217"/>
    <s v="Central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x v="1"/>
    <s v="CD-11920"/>
    <s v="Carlos Daly"/>
    <x v="0"/>
    <s v="United States"/>
    <x v="391"/>
    <x v="41"/>
    <n v="67212"/>
    <s v="Central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x v="1"/>
    <s v="CD-11920"/>
    <s v="Carlos Daly"/>
    <x v="0"/>
    <s v="United States"/>
    <x v="391"/>
    <x v="41"/>
    <n v="67212"/>
    <s v="Central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x v="0"/>
    <s v="DW-13195"/>
    <s v="David Wiener"/>
    <x v="1"/>
    <s v="United States"/>
    <x v="24"/>
    <x v="21"/>
    <n v="97477"/>
    <s v="West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x v="1"/>
    <s v="EH-13990"/>
    <s v="Erica Hackney"/>
    <x v="0"/>
    <s v="United States"/>
    <x v="12"/>
    <x v="5"/>
    <n v="77041"/>
    <s v="Central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x v="1"/>
    <s v="BD-11320"/>
    <s v="Bill Donatelli"/>
    <x v="0"/>
    <s v="United States"/>
    <x v="4"/>
    <x v="4"/>
    <n v="98103"/>
    <s v="West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x v="1"/>
    <s v="BD-11320"/>
    <s v="Bill Donatelli"/>
    <x v="0"/>
    <s v="United States"/>
    <x v="4"/>
    <x v="4"/>
    <n v="98103"/>
    <s v="West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x v="1"/>
    <s v="BD-11320"/>
    <s v="Bill Donatelli"/>
    <x v="0"/>
    <s v="United States"/>
    <x v="4"/>
    <x v="4"/>
    <n v="98103"/>
    <s v="West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x v="2"/>
    <s v="KH-16630"/>
    <s v="Ken Heidel"/>
    <x v="1"/>
    <s v="United States"/>
    <x v="59"/>
    <x v="24"/>
    <n v="44312"/>
    <s v="East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x v="1"/>
    <s v="NH-18610"/>
    <s v="Nicole Hansen"/>
    <x v="1"/>
    <s v="United States"/>
    <x v="423"/>
    <x v="12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x v="1"/>
    <s v="NH-18610"/>
    <s v="Nicole Hansen"/>
    <x v="1"/>
    <s v="United States"/>
    <x v="423"/>
    <x v="12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x v="1"/>
    <s v="AG-10495"/>
    <s v="Andrew Gjertsen"/>
    <x v="1"/>
    <s v="United States"/>
    <x v="12"/>
    <x v="5"/>
    <n v="77041"/>
    <s v="Central"/>
    <s v="OFF-PA-10003177"/>
    <x v="1"/>
    <x v="10"/>
    <s v="Xerox 1999"/>
    <n v="15.552"/>
    <n v="3"/>
    <n v="0.2"/>
    <n v="5.4432"/>
  </r>
  <r>
    <n v="5374"/>
    <s v="CA-2015-118738"/>
    <x v="1040"/>
    <d v="2015-10-30T00:00:00"/>
    <x v="1"/>
    <s v="AG-10495"/>
    <s v="Andrew Gjertsen"/>
    <x v="1"/>
    <s v="United States"/>
    <x v="12"/>
    <x v="5"/>
    <n v="77041"/>
    <s v="Central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x v="1"/>
    <s v="AG-10495"/>
    <s v="Andrew Gjertsen"/>
    <x v="1"/>
    <s v="United States"/>
    <x v="12"/>
    <x v="5"/>
    <n v="77041"/>
    <s v="Central"/>
    <s v="OFF-PA-10001166"/>
    <x v="1"/>
    <x v="10"/>
    <s v="Xerox 2"/>
    <n v="10.368"/>
    <n v="2"/>
    <n v="0.2"/>
    <n v="3.6288"/>
  </r>
  <r>
    <n v="5376"/>
    <s v="CA-2017-134152"/>
    <x v="837"/>
    <d v="2017-05-31T00:00:00"/>
    <x v="1"/>
    <s v="RP-19855"/>
    <s v="Roy Phan"/>
    <x v="1"/>
    <s v="United States"/>
    <x v="4"/>
    <x v="4"/>
    <n v="98103"/>
    <s v="West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x v="1"/>
    <s v="RP-19855"/>
    <s v="Roy Phan"/>
    <x v="1"/>
    <s v="United States"/>
    <x v="4"/>
    <x v="4"/>
    <n v="98103"/>
    <s v="West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x v="2"/>
    <s v="NB-18655"/>
    <s v="Nona Balk"/>
    <x v="1"/>
    <s v="United States"/>
    <x v="10"/>
    <x v="9"/>
    <n v="19134"/>
    <s v="East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x v="2"/>
    <s v="NB-18655"/>
    <s v="Nona Balk"/>
    <x v="1"/>
    <s v="United States"/>
    <x v="10"/>
    <x v="9"/>
    <n v="19134"/>
    <s v="East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x v="1"/>
    <s v="JM-15580"/>
    <s v="Jill Matthias"/>
    <x v="0"/>
    <s v="United States"/>
    <x v="1"/>
    <x v="1"/>
    <n v="90045"/>
    <s v="West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x v="1"/>
    <s v="JM-15580"/>
    <s v="Jill Matthias"/>
    <x v="0"/>
    <s v="United States"/>
    <x v="1"/>
    <x v="1"/>
    <n v="90045"/>
    <s v="West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x v="0"/>
    <s v="DM-13525"/>
    <s v="Don Miller"/>
    <x v="1"/>
    <s v="United States"/>
    <x v="12"/>
    <x v="5"/>
    <n v="77070"/>
    <s v="Central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x v="0"/>
    <s v="DM-13525"/>
    <s v="Don Miller"/>
    <x v="1"/>
    <s v="United States"/>
    <x v="12"/>
    <x v="5"/>
    <n v="77070"/>
    <s v="Central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x v="0"/>
    <s v="DM-13525"/>
    <s v="Don Miller"/>
    <x v="1"/>
    <s v="United States"/>
    <x v="12"/>
    <x v="5"/>
    <n v="77070"/>
    <s v="Central"/>
    <s v="OFF-PA-10002036"/>
    <x v="1"/>
    <x v="10"/>
    <s v="Xerox 1930"/>
    <n v="10.368"/>
    <n v="2"/>
    <n v="0.2"/>
    <n v="3.7584"/>
  </r>
  <r>
    <n v="5385"/>
    <s v="CA-2017-161410"/>
    <x v="335"/>
    <d v="2017-07-03T00:00:00"/>
    <x v="1"/>
    <s v="CC-12220"/>
    <s v="Chris Cortes"/>
    <x v="0"/>
    <s v="United States"/>
    <x v="10"/>
    <x v="9"/>
    <n v="19143"/>
    <s v="East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x v="1"/>
    <s v="CC-12220"/>
    <s v="Chris Cortes"/>
    <x v="0"/>
    <s v="United States"/>
    <x v="10"/>
    <x v="9"/>
    <n v="19143"/>
    <s v="East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x v="1"/>
    <s v="GA-14725"/>
    <s v="Guy Armstrong"/>
    <x v="0"/>
    <s v="United States"/>
    <x v="440"/>
    <x v="36"/>
    <n v="72756"/>
    <s v="South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x v="0"/>
    <s v="CV-12805"/>
    <s v="Cynthia Voltz"/>
    <x v="1"/>
    <s v="United States"/>
    <x v="1"/>
    <x v="1"/>
    <n v="90045"/>
    <s v="West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x v="0"/>
    <s v="CV-12805"/>
    <s v="Cynthia Voltz"/>
    <x v="1"/>
    <s v="United States"/>
    <x v="1"/>
    <x v="1"/>
    <n v="90045"/>
    <s v="West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x v="0"/>
    <s v="CV-12805"/>
    <s v="Cynthia Voltz"/>
    <x v="1"/>
    <s v="United States"/>
    <x v="1"/>
    <x v="1"/>
    <n v="90045"/>
    <s v="West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x v="0"/>
    <s v="NC-18535"/>
    <s v="Nick Crebassa"/>
    <x v="1"/>
    <s v="United States"/>
    <x v="4"/>
    <x v="4"/>
    <n v="98105"/>
    <s v="West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x v="1"/>
    <s v="GR-14560"/>
    <s v="Georgia Rosenberg"/>
    <x v="1"/>
    <s v="United States"/>
    <x v="40"/>
    <x v="13"/>
    <n v="19805"/>
    <s v="East"/>
    <s v="OFF-LA-10002787"/>
    <x v="1"/>
    <x v="2"/>
    <s v="Avery 480"/>
    <n v="22.5"/>
    <n v="6"/>
    <n v="0"/>
    <n v="10.8"/>
  </r>
  <r>
    <n v="5393"/>
    <s v="US-2014-123183"/>
    <x v="84"/>
    <d v="2014-11-25T00:00:00"/>
    <x v="1"/>
    <s v="GR-14560"/>
    <s v="Georgia Rosenberg"/>
    <x v="1"/>
    <s v="United States"/>
    <x v="40"/>
    <x v="13"/>
    <n v="19805"/>
    <s v="East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x v="1"/>
    <s v="GR-14560"/>
    <s v="Georgia Rosenberg"/>
    <x v="1"/>
    <s v="United States"/>
    <x v="40"/>
    <x v="13"/>
    <n v="19805"/>
    <s v="East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x v="1"/>
    <s v="GR-14560"/>
    <s v="Georgia Rosenberg"/>
    <x v="1"/>
    <s v="United States"/>
    <x v="40"/>
    <x v="13"/>
    <n v="19805"/>
    <s v="East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x v="0"/>
    <s v="JG-15805"/>
    <s v="John Grady"/>
    <x v="1"/>
    <s v="United States"/>
    <x v="212"/>
    <x v="7"/>
    <n v="84604"/>
    <s v="West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x v="3"/>
    <s v="EB-13750"/>
    <s v="Edward Becker"/>
    <x v="1"/>
    <s v="United States"/>
    <x v="8"/>
    <x v="1"/>
    <n v="94110"/>
    <s v="West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x v="1"/>
    <s v="MC-17605"/>
    <s v="Matt Connell"/>
    <x v="1"/>
    <s v="United States"/>
    <x v="1"/>
    <x v="1"/>
    <n v="90004"/>
    <s v="West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x v="1"/>
    <s v="BM-11650"/>
    <s v="Brian Moss"/>
    <x v="1"/>
    <s v="United States"/>
    <x v="152"/>
    <x v="24"/>
    <n v="43130"/>
    <s v="East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x v="1"/>
    <s v="HF-14995"/>
    <s v="Herbert Flentye"/>
    <x v="0"/>
    <s v="United States"/>
    <x v="1"/>
    <x v="1"/>
    <n v="90004"/>
    <s v="West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x v="2"/>
    <s v="ML-18265"/>
    <s v="Muhammed Lee"/>
    <x v="0"/>
    <s v="United States"/>
    <x v="4"/>
    <x v="4"/>
    <n v="98103"/>
    <s v="West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x v="2"/>
    <s v="ML-18265"/>
    <s v="Muhammed Lee"/>
    <x v="0"/>
    <s v="United States"/>
    <x v="4"/>
    <x v="4"/>
    <n v="98103"/>
    <s v="West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x v="1"/>
    <s v="AH-10195"/>
    <s v="Alan Haines"/>
    <x v="1"/>
    <s v="United States"/>
    <x v="20"/>
    <x v="15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x v="1"/>
    <s v="AH-10195"/>
    <s v="Alan Haines"/>
    <x v="1"/>
    <s v="United States"/>
    <x v="20"/>
    <x v="15"/>
    <n v="10024"/>
    <s v="East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x v="1"/>
    <s v="TZ-21580"/>
    <s v="Tracy Zic"/>
    <x v="0"/>
    <s v="United States"/>
    <x v="1"/>
    <x v="1"/>
    <n v="90045"/>
    <s v="West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x v="1"/>
    <s v="TZ-21580"/>
    <s v="Tracy Zic"/>
    <x v="0"/>
    <s v="United States"/>
    <x v="1"/>
    <x v="1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x v="1"/>
    <s v="TZ-21580"/>
    <s v="Tracy Zic"/>
    <x v="0"/>
    <s v="United States"/>
    <x v="1"/>
    <x v="1"/>
    <n v="90045"/>
    <s v="West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x v="1"/>
    <s v="DM-13345"/>
    <s v="Denise Monton"/>
    <x v="1"/>
    <s v="United States"/>
    <x v="8"/>
    <x v="1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x v="1"/>
    <s v="DM-13345"/>
    <s v="Denise Monton"/>
    <x v="1"/>
    <s v="United States"/>
    <x v="8"/>
    <x v="1"/>
    <n v="94109"/>
    <s v="West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x v="1"/>
    <s v="DM-13345"/>
    <s v="Denise Monton"/>
    <x v="1"/>
    <s v="United States"/>
    <x v="8"/>
    <x v="1"/>
    <n v="94109"/>
    <s v="West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x v="1"/>
    <s v="DM-13345"/>
    <s v="Denise Monton"/>
    <x v="1"/>
    <s v="United States"/>
    <x v="8"/>
    <x v="1"/>
    <n v="94109"/>
    <s v="West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x v="1"/>
    <s v="TS-21505"/>
    <s v="Tony Sayre"/>
    <x v="0"/>
    <s v="United States"/>
    <x v="441"/>
    <x v="27"/>
    <n v="88101"/>
    <s v="West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x v="1"/>
    <s v="TS-21505"/>
    <s v="Tony Sayre"/>
    <x v="0"/>
    <s v="United States"/>
    <x v="441"/>
    <x v="27"/>
    <n v="88101"/>
    <s v="West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x v="2"/>
    <s v="TB-21625"/>
    <s v="Trudy Brown"/>
    <x v="0"/>
    <s v="United States"/>
    <x v="391"/>
    <x v="41"/>
    <n v="67212"/>
    <s v="Central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x v="1"/>
    <s v="LC-16870"/>
    <s v="Lena Cacioppo"/>
    <x v="0"/>
    <s v="United States"/>
    <x v="22"/>
    <x v="10"/>
    <n v="60653"/>
    <s v="Central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x v="1"/>
    <s v="LC-16870"/>
    <s v="Lena Cacioppo"/>
    <x v="0"/>
    <s v="United States"/>
    <x v="22"/>
    <x v="10"/>
    <n v="60653"/>
    <s v="Central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x v="1"/>
    <s v="LC-16870"/>
    <s v="Lena Cacioppo"/>
    <x v="0"/>
    <s v="United States"/>
    <x v="22"/>
    <x v="10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x v="0"/>
    <s v="AM-10360"/>
    <s v="Alice McCarthy"/>
    <x v="1"/>
    <s v="United States"/>
    <x v="155"/>
    <x v="8"/>
    <n v="68104"/>
    <s v="Central"/>
    <s v="OFF-BI-10004099"/>
    <x v="1"/>
    <x v="8"/>
    <s v="GBC VeloBinder Strips"/>
    <n v="15.36"/>
    <n v="2"/>
    <n v="0"/>
    <n v="7.68"/>
  </r>
  <r>
    <n v="5419"/>
    <s v="CA-2015-110877"/>
    <x v="924"/>
    <d v="2015-10-26T00:00:00"/>
    <x v="2"/>
    <s v="JE-15715"/>
    <s v="Joe Elijah"/>
    <x v="0"/>
    <s v="United States"/>
    <x v="12"/>
    <x v="5"/>
    <n v="77041"/>
    <s v="Central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x v="2"/>
    <s v="JE-15715"/>
    <s v="Joe Elijah"/>
    <x v="0"/>
    <s v="United States"/>
    <x v="12"/>
    <x v="5"/>
    <n v="77041"/>
    <s v="Central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x v="0"/>
    <s v="CS-11950"/>
    <s v="Carlos Soltero"/>
    <x v="0"/>
    <s v="United States"/>
    <x v="10"/>
    <x v="9"/>
    <n v="19134"/>
    <s v="East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x v="0"/>
    <s v="CS-11950"/>
    <s v="Carlos Soltero"/>
    <x v="0"/>
    <s v="United States"/>
    <x v="10"/>
    <x v="9"/>
    <n v="19134"/>
    <s v="East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x v="1"/>
    <s v="PF-19225"/>
    <s v="Phillip Flathmann"/>
    <x v="0"/>
    <s v="United States"/>
    <x v="1"/>
    <x v="1"/>
    <n v="90045"/>
    <s v="West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x v="0"/>
    <s v="PJ-18835"/>
    <s v="Patrick Jones"/>
    <x v="1"/>
    <s v="United States"/>
    <x v="102"/>
    <x v="0"/>
    <n v="40475"/>
    <s v="South"/>
    <s v="OFF-PA-10001215"/>
    <x v="1"/>
    <x v="10"/>
    <s v="Xerox 1963"/>
    <n v="26.4"/>
    <n v="5"/>
    <n v="0"/>
    <n v="11.88"/>
  </r>
  <r>
    <n v="5425"/>
    <s v="US-2017-120649"/>
    <x v="176"/>
    <d v="2017-01-26T00:00:00"/>
    <x v="1"/>
    <s v="JF-15490"/>
    <s v="Jeremy Farry"/>
    <x v="0"/>
    <s v="United States"/>
    <x v="416"/>
    <x v="29"/>
    <n v="6708"/>
    <s v="East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x v="2"/>
    <s v="NM-18520"/>
    <s v="Neoma Murray"/>
    <x v="0"/>
    <s v="United States"/>
    <x v="1"/>
    <x v="1"/>
    <n v="90045"/>
    <s v="West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x v="2"/>
    <s v="NM-18520"/>
    <s v="Neoma Murray"/>
    <x v="0"/>
    <s v="United States"/>
    <x v="1"/>
    <x v="1"/>
    <n v="90045"/>
    <s v="West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x v="3"/>
    <s v="MH-17290"/>
    <s v="Marc Harrigan"/>
    <x v="2"/>
    <s v="United States"/>
    <x v="1"/>
    <x v="1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x v="2"/>
    <s v="SZ-20035"/>
    <s v="Sam Zeldin"/>
    <x v="2"/>
    <s v="United States"/>
    <x v="8"/>
    <x v="1"/>
    <n v="94122"/>
    <s v="West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x v="2"/>
    <s v="PR-18880"/>
    <s v="Patrick Ryan"/>
    <x v="0"/>
    <s v="United States"/>
    <x v="84"/>
    <x v="2"/>
    <n v="33710"/>
    <s v="South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x v="1"/>
    <s v="FC-14245"/>
    <s v="Frank Carlisle"/>
    <x v="2"/>
    <s v="United States"/>
    <x v="80"/>
    <x v="24"/>
    <n v="44107"/>
    <s v="East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x v="1"/>
    <s v="FC-14245"/>
    <s v="Frank Carlisle"/>
    <x v="2"/>
    <s v="United States"/>
    <x v="80"/>
    <x v="24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x v="1"/>
    <s v="FC-14245"/>
    <s v="Frank Carlisle"/>
    <x v="2"/>
    <s v="United States"/>
    <x v="80"/>
    <x v="24"/>
    <n v="44107"/>
    <s v="East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x v="1"/>
    <s v="LH-16750"/>
    <s v="Larry Hughes"/>
    <x v="0"/>
    <s v="United States"/>
    <x v="432"/>
    <x v="16"/>
    <n v="85224"/>
    <s v="West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x v="1"/>
    <s v="RM-19675"/>
    <s v="Robert Marley"/>
    <x v="2"/>
    <s v="United States"/>
    <x v="1"/>
    <x v="1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x v="1"/>
    <s v="RM-19675"/>
    <s v="Robert Marley"/>
    <x v="2"/>
    <s v="United States"/>
    <x v="1"/>
    <x v="1"/>
    <n v="90008"/>
    <s v="West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x v="2"/>
    <s v="DM-13525"/>
    <s v="Don Miller"/>
    <x v="1"/>
    <s v="United States"/>
    <x v="144"/>
    <x v="2"/>
    <n v="32137"/>
    <s v="South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x v="2"/>
    <s v="DM-13525"/>
    <s v="Don Miller"/>
    <x v="1"/>
    <s v="United States"/>
    <x v="144"/>
    <x v="2"/>
    <n v="32137"/>
    <s v="South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x v="2"/>
    <s v="DM-13525"/>
    <s v="Don Miller"/>
    <x v="1"/>
    <s v="United States"/>
    <x v="144"/>
    <x v="2"/>
    <n v="32137"/>
    <s v="South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x v="1"/>
    <s v="EH-14185"/>
    <s v="Evan Henry"/>
    <x v="0"/>
    <s v="United States"/>
    <x v="20"/>
    <x v="15"/>
    <n v="10035"/>
    <s v="East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x v="0"/>
    <s v="TC-21295"/>
    <s v="Toby Carlisle"/>
    <x v="0"/>
    <s v="United States"/>
    <x v="442"/>
    <x v="2"/>
    <n v="33458"/>
    <s v="South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x v="1"/>
    <s v="AI-10855"/>
    <s v="Arianne Irving"/>
    <x v="0"/>
    <s v="United States"/>
    <x v="220"/>
    <x v="16"/>
    <n v="85301"/>
    <s v="West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x v="1"/>
    <s v="JM-15535"/>
    <s v="Jessica Myrick"/>
    <x v="0"/>
    <s v="United States"/>
    <x v="20"/>
    <x v="15"/>
    <n v="10035"/>
    <s v="East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x v="1"/>
    <s v="JM-15535"/>
    <s v="Jessica Myrick"/>
    <x v="0"/>
    <s v="United States"/>
    <x v="20"/>
    <x v="15"/>
    <n v="10035"/>
    <s v="East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x v="1"/>
    <s v="JM-15535"/>
    <s v="Jessica Myrick"/>
    <x v="0"/>
    <s v="United States"/>
    <x v="20"/>
    <x v="15"/>
    <n v="10035"/>
    <s v="East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x v="1"/>
    <s v="BE-11335"/>
    <s v="Bill Eplett"/>
    <x v="2"/>
    <s v="United States"/>
    <x v="12"/>
    <x v="5"/>
    <n v="77041"/>
    <s v="Central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x v="1"/>
    <s v="DR-12880"/>
    <s v="Dan Reichenbach"/>
    <x v="1"/>
    <s v="United States"/>
    <x v="20"/>
    <x v="15"/>
    <n v="10035"/>
    <s v="East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x v="1"/>
    <s v="DR-12880"/>
    <s v="Dan Reichenbach"/>
    <x v="1"/>
    <s v="United States"/>
    <x v="20"/>
    <x v="15"/>
    <n v="10035"/>
    <s v="East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x v="1"/>
    <s v="TA-21385"/>
    <s v="Tom Ashbrook"/>
    <x v="2"/>
    <s v="United States"/>
    <x v="250"/>
    <x v="41"/>
    <n v="66062"/>
    <s v="Central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x v="1"/>
    <s v="TA-21385"/>
    <s v="Tom Ashbrook"/>
    <x v="2"/>
    <s v="United States"/>
    <x v="250"/>
    <x v="41"/>
    <n v="66062"/>
    <s v="Central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x v="1"/>
    <s v="TA-21385"/>
    <s v="Tom Ashbrook"/>
    <x v="2"/>
    <s v="United States"/>
    <x v="250"/>
    <x v="41"/>
    <n v="66062"/>
    <s v="Central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x v="1"/>
    <s v="TA-21385"/>
    <s v="Tom Ashbrook"/>
    <x v="2"/>
    <s v="United States"/>
    <x v="250"/>
    <x v="41"/>
    <n v="66062"/>
    <s v="Central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x v="1"/>
    <s v="KN-16705"/>
    <s v="Kristina Nunn"/>
    <x v="2"/>
    <s v="United States"/>
    <x v="306"/>
    <x v="33"/>
    <n v="89431"/>
    <s v="West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x v="1"/>
    <s v="PJ-18835"/>
    <s v="Patrick Jones"/>
    <x v="1"/>
    <s v="United States"/>
    <x v="179"/>
    <x v="10"/>
    <n v="61107"/>
    <s v="Central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x v="1"/>
    <s v="MC-17605"/>
    <s v="Matt Connell"/>
    <x v="1"/>
    <s v="United States"/>
    <x v="10"/>
    <x v="9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x v="1"/>
    <s v="MC-17605"/>
    <s v="Matt Connell"/>
    <x v="1"/>
    <s v="United States"/>
    <x v="10"/>
    <x v="9"/>
    <n v="19143"/>
    <s v="East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x v="1"/>
    <s v="BS-11755"/>
    <s v="Bruce Stewart"/>
    <x v="0"/>
    <s v="United States"/>
    <x v="156"/>
    <x v="4"/>
    <n v="98026"/>
    <s v="West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x v="1"/>
    <s v="BS-11755"/>
    <s v="Bruce Stewart"/>
    <x v="0"/>
    <s v="United States"/>
    <x v="156"/>
    <x v="4"/>
    <n v="98026"/>
    <s v="West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x v="0"/>
    <s v="PK-19075"/>
    <s v="Pete Kriz"/>
    <x v="0"/>
    <s v="United States"/>
    <x v="8"/>
    <x v="1"/>
    <n v="94122"/>
    <s v="West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x v="0"/>
    <s v="PK-19075"/>
    <s v="Pete Kriz"/>
    <x v="0"/>
    <s v="United States"/>
    <x v="8"/>
    <x v="1"/>
    <n v="94122"/>
    <s v="West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x v="1"/>
    <s v="TS-21205"/>
    <s v="Thomas Seio"/>
    <x v="1"/>
    <s v="United States"/>
    <x v="153"/>
    <x v="3"/>
    <n v="28806"/>
    <s v="South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x v="1"/>
    <s v="BD-11725"/>
    <s v="Bruce Degenhardt"/>
    <x v="0"/>
    <s v="United States"/>
    <x v="1"/>
    <x v="1"/>
    <n v="90032"/>
    <s v="West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x v="2"/>
    <s v="TS-21340"/>
    <s v="Toby Swindell"/>
    <x v="0"/>
    <s v="United States"/>
    <x v="48"/>
    <x v="16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x v="2"/>
    <s v="TS-21340"/>
    <s v="Toby Swindell"/>
    <x v="0"/>
    <s v="United States"/>
    <x v="48"/>
    <x v="16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x v="2"/>
    <s v="TS-21340"/>
    <s v="Toby Swindell"/>
    <x v="0"/>
    <s v="United States"/>
    <x v="48"/>
    <x v="16"/>
    <n v="85254"/>
    <s v="West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x v="2"/>
    <s v="TS-21340"/>
    <s v="Toby Swindell"/>
    <x v="0"/>
    <s v="United States"/>
    <x v="48"/>
    <x v="16"/>
    <n v="85254"/>
    <s v="West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x v="0"/>
    <s v="ST-20530"/>
    <s v="Shui Tom"/>
    <x v="0"/>
    <s v="United States"/>
    <x v="12"/>
    <x v="5"/>
    <n v="77095"/>
    <s v="Central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x v="1"/>
    <s v="DB-13210"/>
    <s v="Dean Braden"/>
    <x v="0"/>
    <s v="United States"/>
    <x v="8"/>
    <x v="1"/>
    <n v="94109"/>
    <s v="West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x v="2"/>
    <s v="KF-16285"/>
    <s v="Karen Ferguson"/>
    <x v="2"/>
    <s v="United States"/>
    <x v="70"/>
    <x v="1"/>
    <n v="92105"/>
    <s v="West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x v="2"/>
    <s v="KF-16285"/>
    <s v="Karen Ferguson"/>
    <x v="2"/>
    <s v="United States"/>
    <x v="70"/>
    <x v="1"/>
    <n v="92105"/>
    <s v="West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x v="1"/>
    <s v="JM-16195"/>
    <s v="Justin MacKendrick"/>
    <x v="0"/>
    <s v="United States"/>
    <x v="57"/>
    <x v="24"/>
    <n v="45011"/>
    <s v="East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x v="1"/>
    <s v="TS-21505"/>
    <s v="Tony Sayre"/>
    <x v="0"/>
    <s v="United States"/>
    <x v="117"/>
    <x v="22"/>
    <n v="80134"/>
    <s v="West"/>
    <s v="FUR-FU-10000320"/>
    <x v="0"/>
    <x v="5"/>
    <s v="OIC Stacking Trays"/>
    <n v="13.36"/>
    <n v="5"/>
    <n v="0.2"/>
    <n v="4.008"/>
  </r>
  <r>
    <n v="5473"/>
    <s v="CA-2017-116946"/>
    <x v="484"/>
    <d v="2017-12-23T00:00:00"/>
    <x v="1"/>
    <s v="TS-21505"/>
    <s v="Tony Sayre"/>
    <x v="0"/>
    <s v="United States"/>
    <x v="117"/>
    <x v="22"/>
    <n v="80134"/>
    <s v="West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x v="1"/>
    <s v="TS-21505"/>
    <s v="Tony Sayre"/>
    <x v="0"/>
    <s v="United States"/>
    <x v="117"/>
    <x v="22"/>
    <n v="80134"/>
    <s v="West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x v="3"/>
    <s v="YC-21895"/>
    <s v="Yoseph Carroll"/>
    <x v="1"/>
    <s v="United States"/>
    <x v="9"/>
    <x v="8"/>
    <n v="68025"/>
    <s v="Central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x v="2"/>
    <s v="Dp-13240"/>
    <s v="Dean percer"/>
    <x v="2"/>
    <s v="United States"/>
    <x v="349"/>
    <x v="11"/>
    <n v="55369"/>
    <s v="Central"/>
    <s v="OFF-LA-10002312"/>
    <x v="1"/>
    <x v="2"/>
    <s v="Avery 490"/>
    <n v="44.4"/>
    <n v="3"/>
    <n v="0"/>
    <n v="22.2"/>
  </r>
  <r>
    <n v="5477"/>
    <s v="CA-2017-169691"/>
    <x v="140"/>
    <d v="2017-06-18T00:00:00"/>
    <x v="2"/>
    <s v="Dp-13240"/>
    <s v="Dean percer"/>
    <x v="2"/>
    <s v="United States"/>
    <x v="349"/>
    <x v="11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x v="2"/>
    <s v="Dp-13240"/>
    <s v="Dean percer"/>
    <x v="2"/>
    <s v="United States"/>
    <x v="349"/>
    <x v="11"/>
    <n v="55369"/>
    <s v="Central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x v="1"/>
    <s v="SJ-20500"/>
    <s v="Shirley Jackson"/>
    <x v="0"/>
    <s v="United States"/>
    <x v="46"/>
    <x v="13"/>
    <n v="19711"/>
    <s v="East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x v="1"/>
    <s v="KB-16240"/>
    <s v="Karen Bern"/>
    <x v="1"/>
    <s v="United States"/>
    <x v="100"/>
    <x v="2"/>
    <n v="33180"/>
    <s v="South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x v="1"/>
    <s v="CS-12250"/>
    <s v="Chris Selesnick"/>
    <x v="1"/>
    <s v="United States"/>
    <x v="70"/>
    <x v="1"/>
    <n v="92105"/>
    <s v="West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x v="1"/>
    <s v="CS-12250"/>
    <s v="Chris Selesnick"/>
    <x v="1"/>
    <s v="United States"/>
    <x v="70"/>
    <x v="1"/>
    <n v="92105"/>
    <s v="West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x v="1"/>
    <s v="CS-12250"/>
    <s v="Chris Selesnick"/>
    <x v="1"/>
    <s v="United States"/>
    <x v="70"/>
    <x v="1"/>
    <n v="92105"/>
    <s v="West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x v="1"/>
    <s v="CS-12250"/>
    <s v="Chris Selesnick"/>
    <x v="1"/>
    <s v="United States"/>
    <x v="70"/>
    <x v="1"/>
    <n v="92105"/>
    <s v="West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x v="1"/>
    <s v="EB-13870"/>
    <s v="Emily Burns"/>
    <x v="0"/>
    <s v="United States"/>
    <x v="100"/>
    <x v="2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x v="1"/>
    <s v="PB-19150"/>
    <s v="Philip Brown"/>
    <x v="0"/>
    <s v="United States"/>
    <x v="100"/>
    <x v="2"/>
    <n v="33178"/>
    <s v="South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x v="1"/>
    <s v="MT-18070"/>
    <s v="Michelle Tran"/>
    <x v="2"/>
    <s v="United States"/>
    <x v="52"/>
    <x v="5"/>
    <n v="78207"/>
    <s v="Central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x v="0"/>
    <s v="BF-11020"/>
    <s v="Barry Französisch"/>
    <x v="1"/>
    <s v="United States"/>
    <x v="108"/>
    <x v="2"/>
    <n v="32216"/>
    <s v="South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x v="0"/>
    <s v="BF-11020"/>
    <s v="Barry Französisch"/>
    <x v="1"/>
    <s v="United States"/>
    <x v="108"/>
    <x v="2"/>
    <n v="32216"/>
    <s v="South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x v="0"/>
    <s v="BF-11020"/>
    <s v="Barry Französisch"/>
    <x v="1"/>
    <s v="United States"/>
    <x v="108"/>
    <x v="2"/>
    <n v="32216"/>
    <s v="South"/>
    <s v="OFF-AP-10002222"/>
    <x v="1"/>
    <x v="9"/>
    <s v="Staple holder"/>
    <n v="20.808"/>
    <n v="3"/>
    <n v="0.2"/>
    <n v="1.8207"/>
  </r>
  <r>
    <n v="5491"/>
    <s v="CA-2017-134495"/>
    <x v="719"/>
    <d v="2017-04-04T00:00:00"/>
    <x v="0"/>
    <s v="BF-11020"/>
    <s v="Barry Französisch"/>
    <x v="1"/>
    <s v="United States"/>
    <x v="108"/>
    <x v="2"/>
    <n v="32216"/>
    <s v="South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x v="2"/>
    <s v="CG-12520"/>
    <s v="Claire Gute"/>
    <x v="0"/>
    <s v="United States"/>
    <x v="12"/>
    <x v="5"/>
    <n v="77070"/>
    <s v="Central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x v="3"/>
    <s v="DH-13675"/>
    <s v="Duane Huffman"/>
    <x v="2"/>
    <s v="United States"/>
    <x v="8"/>
    <x v="1"/>
    <n v="94122"/>
    <s v="West"/>
    <s v="OFF-SU-10001225"/>
    <x v="1"/>
    <x v="14"/>
    <s v="Staple remover"/>
    <n v="7.36"/>
    <n v="2"/>
    <n v="0"/>
    <n v="0.1472"/>
  </r>
  <r>
    <n v="5494"/>
    <s v="CA-2014-105249"/>
    <x v="683"/>
    <d v="2014-11-28T00:00:00"/>
    <x v="3"/>
    <s v="DH-13675"/>
    <s v="Duane Huffman"/>
    <x v="2"/>
    <s v="United States"/>
    <x v="8"/>
    <x v="1"/>
    <n v="94122"/>
    <s v="West"/>
    <s v="OFF-LA-10002043"/>
    <x v="1"/>
    <x v="2"/>
    <s v="Avery 489"/>
    <n v="41.4"/>
    <n v="4"/>
    <n v="0"/>
    <n v="19.872"/>
  </r>
  <r>
    <n v="5495"/>
    <s v="CA-2014-105249"/>
    <x v="683"/>
    <d v="2014-11-28T00:00:00"/>
    <x v="3"/>
    <s v="DH-13675"/>
    <s v="Duane Huffman"/>
    <x v="2"/>
    <s v="United States"/>
    <x v="8"/>
    <x v="1"/>
    <n v="94122"/>
    <s v="West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x v="1"/>
    <s v="SC-20440"/>
    <s v="Shaun Chance"/>
    <x v="1"/>
    <s v="United States"/>
    <x v="10"/>
    <x v="9"/>
    <n v="19140"/>
    <s v="East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x v="1"/>
    <s v="HG-15025"/>
    <s v="Hunter Glantz"/>
    <x v="0"/>
    <s v="United States"/>
    <x v="292"/>
    <x v="24"/>
    <n v="43302"/>
    <s v="East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x v="0"/>
    <s v="MM-18055"/>
    <s v="Michelle Moray"/>
    <x v="0"/>
    <s v="United States"/>
    <x v="20"/>
    <x v="15"/>
    <n v="10024"/>
    <s v="East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x v="0"/>
    <s v="MM-18055"/>
    <s v="Michelle Moray"/>
    <x v="0"/>
    <s v="United States"/>
    <x v="20"/>
    <x v="15"/>
    <n v="10024"/>
    <s v="East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x v="0"/>
    <s v="MM-18055"/>
    <s v="Michelle Moray"/>
    <x v="0"/>
    <s v="United States"/>
    <x v="20"/>
    <x v="15"/>
    <n v="10024"/>
    <s v="East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x v="0"/>
    <s v="MM-18055"/>
    <s v="Michelle Moray"/>
    <x v="0"/>
    <s v="United States"/>
    <x v="20"/>
    <x v="15"/>
    <n v="10024"/>
    <s v="East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x v="0"/>
    <s v="MM-18055"/>
    <s v="Michelle Moray"/>
    <x v="0"/>
    <s v="United States"/>
    <x v="20"/>
    <x v="15"/>
    <n v="10024"/>
    <s v="East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x v="1"/>
    <s v="TH-21115"/>
    <s v="Thea Hudgings"/>
    <x v="1"/>
    <s v="United States"/>
    <x v="10"/>
    <x v="9"/>
    <n v="19140"/>
    <s v="East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x v="1"/>
    <s v="TH-21115"/>
    <s v="Thea Hudgings"/>
    <x v="1"/>
    <s v="United States"/>
    <x v="10"/>
    <x v="9"/>
    <n v="19140"/>
    <s v="East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x v="1"/>
    <s v="TH-21115"/>
    <s v="Thea Hudgings"/>
    <x v="1"/>
    <s v="United States"/>
    <x v="10"/>
    <x v="9"/>
    <n v="19140"/>
    <s v="East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x v="1"/>
    <s v="TH-21115"/>
    <s v="Thea Hudgings"/>
    <x v="1"/>
    <s v="United States"/>
    <x v="10"/>
    <x v="9"/>
    <n v="19140"/>
    <s v="East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x v="3"/>
    <s v="JE-15745"/>
    <s v="Joel Eaton"/>
    <x v="0"/>
    <s v="United States"/>
    <x v="1"/>
    <x v="1"/>
    <n v="90036"/>
    <s v="West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x v="1"/>
    <s v="PG-18820"/>
    <s v="Patrick Gardner"/>
    <x v="0"/>
    <s v="United States"/>
    <x v="214"/>
    <x v="32"/>
    <n v="30080"/>
    <s v="South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x v="1"/>
    <s v="MB-17305"/>
    <s v="Maria Bertelson"/>
    <x v="0"/>
    <s v="United States"/>
    <x v="8"/>
    <x v="1"/>
    <n v="94122"/>
    <s v="West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x v="1"/>
    <s v="JD-16015"/>
    <s v="Joy Daniels"/>
    <x v="0"/>
    <s v="United States"/>
    <x v="22"/>
    <x v="10"/>
    <n v="60653"/>
    <s v="Central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x v="1"/>
    <s v="JD-16015"/>
    <s v="Joy Daniels"/>
    <x v="0"/>
    <s v="United States"/>
    <x v="22"/>
    <x v="10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x v="1"/>
    <s v="JH-15430"/>
    <s v="Jennifer Halladay"/>
    <x v="0"/>
    <s v="United States"/>
    <x v="261"/>
    <x v="21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x v="1"/>
    <s v="JH-15430"/>
    <s v="Jennifer Halladay"/>
    <x v="0"/>
    <s v="United States"/>
    <x v="261"/>
    <x v="21"/>
    <n v="97504"/>
    <s v="West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x v="2"/>
    <s v="EN-13780"/>
    <s v="Edward Nazzal"/>
    <x v="0"/>
    <s v="United States"/>
    <x v="20"/>
    <x v="15"/>
    <n v="10009"/>
    <s v="East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x v="2"/>
    <s v="EN-13780"/>
    <s v="Edward Nazzal"/>
    <x v="0"/>
    <s v="United States"/>
    <x v="20"/>
    <x v="15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x v="2"/>
    <s v="EN-13780"/>
    <s v="Edward Nazzal"/>
    <x v="0"/>
    <s v="United States"/>
    <x v="20"/>
    <x v="15"/>
    <n v="10009"/>
    <s v="East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x v="0"/>
    <s v="KC-16255"/>
    <s v="Karen Carlisle"/>
    <x v="1"/>
    <s v="United States"/>
    <x v="114"/>
    <x v="19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x v="1"/>
    <s v="MS-17980"/>
    <s v="Michael Stewart"/>
    <x v="1"/>
    <s v="United States"/>
    <x v="10"/>
    <x v="9"/>
    <n v="19134"/>
    <s v="East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x v="1"/>
    <s v="MS-17980"/>
    <s v="Michael Stewart"/>
    <x v="1"/>
    <s v="United States"/>
    <x v="10"/>
    <x v="9"/>
    <n v="19134"/>
    <s v="East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x v="1"/>
    <s v="MS-17980"/>
    <s v="Michael Stewart"/>
    <x v="1"/>
    <s v="United States"/>
    <x v="10"/>
    <x v="9"/>
    <n v="19134"/>
    <s v="East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x v="1"/>
    <s v="MS-17980"/>
    <s v="Michael Stewart"/>
    <x v="1"/>
    <s v="United States"/>
    <x v="10"/>
    <x v="9"/>
    <n v="19134"/>
    <s v="East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x v="1"/>
    <s v="MS-17980"/>
    <s v="Michael Stewart"/>
    <x v="1"/>
    <s v="United States"/>
    <x v="10"/>
    <x v="9"/>
    <n v="19134"/>
    <s v="East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x v="2"/>
    <s v="CK-12205"/>
    <s v="Chloris Kastensmidt"/>
    <x v="0"/>
    <s v="United States"/>
    <x v="68"/>
    <x v="1"/>
    <n v="95051"/>
    <s v="West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x v="2"/>
    <s v="CK-12205"/>
    <s v="Chloris Kastensmidt"/>
    <x v="0"/>
    <s v="United States"/>
    <x v="68"/>
    <x v="1"/>
    <n v="95051"/>
    <s v="West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x v="2"/>
    <s v="SJ-20125"/>
    <s v="Sanjit Jacobs"/>
    <x v="2"/>
    <s v="United States"/>
    <x v="85"/>
    <x v="1"/>
    <n v="90805"/>
    <s v="West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x v="1"/>
    <s v="EA-14035"/>
    <s v="Erin Ashbrook"/>
    <x v="1"/>
    <s v="United States"/>
    <x v="1"/>
    <x v="1"/>
    <n v="90008"/>
    <s v="West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x v="1"/>
    <s v="MG-17890"/>
    <s v="Michael Granlund"/>
    <x v="2"/>
    <s v="United States"/>
    <x v="443"/>
    <x v="1"/>
    <n v="93101"/>
    <s v="West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x v="2"/>
    <s v="AB-10255"/>
    <s v="Alejandro Ballentine"/>
    <x v="2"/>
    <s v="United States"/>
    <x v="20"/>
    <x v="15"/>
    <n v="10009"/>
    <s v="East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x v="1"/>
    <s v="SC-20260"/>
    <s v="Scott Cohen"/>
    <x v="1"/>
    <s v="United States"/>
    <x v="108"/>
    <x v="2"/>
    <n v="32216"/>
    <s v="South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x v="1"/>
    <s v="TB-21355"/>
    <s v="Todd Boyes"/>
    <x v="1"/>
    <s v="United States"/>
    <x v="444"/>
    <x v="5"/>
    <n v="75104"/>
    <s v="Central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x v="1"/>
    <s v="JK-16090"/>
    <s v="Juliana Krohn"/>
    <x v="0"/>
    <s v="United States"/>
    <x v="155"/>
    <x v="8"/>
    <n v="68104"/>
    <s v="Central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x v="2"/>
    <s v="CK-12595"/>
    <s v="Clytie Kelty"/>
    <x v="0"/>
    <s v="United States"/>
    <x v="290"/>
    <x v="36"/>
    <n v="72209"/>
    <s v="South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x v="2"/>
    <s v="CK-12595"/>
    <s v="Clytie Kelty"/>
    <x v="0"/>
    <s v="United States"/>
    <x v="290"/>
    <x v="36"/>
    <n v="72209"/>
    <s v="South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x v="2"/>
    <s v="CK-12595"/>
    <s v="Clytie Kelty"/>
    <x v="0"/>
    <s v="United States"/>
    <x v="290"/>
    <x v="36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x v="2"/>
    <s v="CK-12595"/>
    <s v="Clytie Kelty"/>
    <x v="0"/>
    <s v="United States"/>
    <x v="290"/>
    <x v="36"/>
    <n v="72209"/>
    <s v="South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x v="2"/>
    <s v="CK-12595"/>
    <s v="Clytie Kelty"/>
    <x v="0"/>
    <s v="United States"/>
    <x v="290"/>
    <x v="36"/>
    <n v="72209"/>
    <s v="South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x v="2"/>
    <s v="CK-12595"/>
    <s v="Clytie Kelty"/>
    <x v="0"/>
    <s v="United States"/>
    <x v="290"/>
    <x v="36"/>
    <n v="72209"/>
    <s v="South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x v="2"/>
    <s v="CK-12595"/>
    <s v="Clytie Kelty"/>
    <x v="0"/>
    <s v="United States"/>
    <x v="290"/>
    <x v="36"/>
    <n v="72209"/>
    <s v="South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x v="1"/>
    <s v="SS-20590"/>
    <s v="Sonia Sunley"/>
    <x v="0"/>
    <s v="United States"/>
    <x v="445"/>
    <x v="8"/>
    <n v="68701"/>
    <s v="Central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x v="1"/>
    <s v="LE-16810"/>
    <s v="Laurel Elliston"/>
    <x v="0"/>
    <s v="United States"/>
    <x v="22"/>
    <x v="10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x v="1"/>
    <s v="LE-16810"/>
    <s v="Laurel Elliston"/>
    <x v="0"/>
    <s v="United States"/>
    <x v="22"/>
    <x v="10"/>
    <n v="60653"/>
    <s v="Central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x v="1"/>
    <s v="LE-16810"/>
    <s v="Laurel Elliston"/>
    <x v="0"/>
    <s v="United States"/>
    <x v="22"/>
    <x v="10"/>
    <n v="60653"/>
    <s v="Central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x v="1"/>
    <s v="ES-14080"/>
    <s v="Erin Smith"/>
    <x v="1"/>
    <s v="United States"/>
    <x v="93"/>
    <x v="16"/>
    <n v="85705"/>
    <s v="West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x v="1"/>
    <s v="ES-14080"/>
    <s v="Erin Smith"/>
    <x v="1"/>
    <s v="United States"/>
    <x v="93"/>
    <x v="16"/>
    <n v="85705"/>
    <s v="West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x v="1"/>
    <s v="ES-14080"/>
    <s v="Erin Smith"/>
    <x v="1"/>
    <s v="United States"/>
    <x v="93"/>
    <x v="16"/>
    <n v="85705"/>
    <s v="West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x v="1"/>
    <s v="MG-17890"/>
    <s v="Michael Granlund"/>
    <x v="2"/>
    <s v="United States"/>
    <x v="3"/>
    <x v="38"/>
    <n v="3301"/>
    <s v="East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x v="2"/>
    <s v="JM-16195"/>
    <s v="Justin MacKendrick"/>
    <x v="0"/>
    <s v="United States"/>
    <x v="446"/>
    <x v="7"/>
    <n v="84020"/>
    <s v="West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x v="2"/>
    <s v="JM-16195"/>
    <s v="Justin MacKendrick"/>
    <x v="0"/>
    <s v="United States"/>
    <x v="446"/>
    <x v="7"/>
    <n v="84020"/>
    <s v="West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x v="2"/>
    <s v="SG-20470"/>
    <s v="Sheri Gordon"/>
    <x v="0"/>
    <s v="United States"/>
    <x v="8"/>
    <x v="1"/>
    <n v="94109"/>
    <s v="West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x v="2"/>
    <s v="SG-20470"/>
    <s v="Sheri Gordon"/>
    <x v="0"/>
    <s v="United States"/>
    <x v="8"/>
    <x v="1"/>
    <n v="94109"/>
    <s v="West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x v="1"/>
    <s v="DB-12970"/>
    <s v="Darren Budd"/>
    <x v="1"/>
    <s v="United States"/>
    <x v="12"/>
    <x v="5"/>
    <n v="77036"/>
    <s v="Central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x v="1"/>
    <s v="DB-12970"/>
    <s v="Darren Budd"/>
    <x v="1"/>
    <s v="United States"/>
    <x v="12"/>
    <x v="5"/>
    <n v="77036"/>
    <s v="Central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x v="1"/>
    <s v="DB-12970"/>
    <s v="Darren Budd"/>
    <x v="1"/>
    <s v="United States"/>
    <x v="12"/>
    <x v="5"/>
    <n v="77036"/>
    <s v="Central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x v="1"/>
    <s v="DB-12970"/>
    <s v="Darren Budd"/>
    <x v="1"/>
    <s v="United States"/>
    <x v="12"/>
    <x v="5"/>
    <n v="77036"/>
    <s v="Central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x v="1"/>
    <s v="DB-12970"/>
    <s v="Darren Budd"/>
    <x v="1"/>
    <s v="United States"/>
    <x v="12"/>
    <x v="5"/>
    <n v="77036"/>
    <s v="Central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x v="0"/>
    <s v="JW-15220"/>
    <s v="Jane Waco"/>
    <x v="1"/>
    <s v="United States"/>
    <x v="122"/>
    <x v="19"/>
    <n v="36116"/>
    <s v="South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x v="1"/>
    <s v="KD-16495"/>
    <s v="Keith Dawkins"/>
    <x v="1"/>
    <s v="United States"/>
    <x v="25"/>
    <x v="35"/>
    <n v="39212"/>
    <s v="South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x v="1"/>
    <s v="KD-16495"/>
    <s v="Keith Dawkins"/>
    <x v="1"/>
    <s v="United States"/>
    <x v="25"/>
    <x v="35"/>
    <n v="39212"/>
    <s v="South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x v="1"/>
    <s v="IL-15100"/>
    <s v="Ivan Liston"/>
    <x v="0"/>
    <s v="United States"/>
    <x v="226"/>
    <x v="33"/>
    <n v="89031"/>
    <s v="West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x v="1"/>
    <s v="IL-15100"/>
    <s v="Ivan Liston"/>
    <x v="0"/>
    <s v="United States"/>
    <x v="226"/>
    <x v="33"/>
    <n v="89031"/>
    <s v="West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x v="1"/>
    <s v="IL-15100"/>
    <s v="Ivan Liston"/>
    <x v="0"/>
    <s v="United States"/>
    <x v="226"/>
    <x v="33"/>
    <n v="89031"/>
    <s v="West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x v="0"/>
    <s v="JE-15610"/>
    <s v="Jim Epp"/>
    <x v="1"/>
    <s v="United States"/>
    <x v="118"/>
    <x v="32"/>
    <n v="30318"/>
    <s v="South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x v="0"/>
    <s v="JE-15610"/>
    <s v="Jim Epp"/>
    <x v="1"/>
    <s v="United States"/>
    <x v="118"/>
    <x v="32"/>
    <n v="30318"/>
    <s v="South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x v="0"/>
    <s v="JE-15610"/>
    <s v="Jim Epp"/>
    <x v="1"/>
    <s v="United States"/>
    <x v="118"/>
    <x v="32"/>
    <n v="30318"/>
    <s v="South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x v="3"/>
    <s v="SU-20665"/>
    <s v="Stephanie Ulpright"/>
    <x v="2"/>
    <s v="United States"/>
    <x v="22"/>
    <x v="10"/>
    <n v="60610"/>
    <s v="Central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x v="3"/>
    <s v="SU-20665"/>
    <s v="Stephanie Ulpright"/>
    <x v="2"/>
    <s v="United States"/>
    <x v="22"/>
    <x v="10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x v="3"/>
    <s v="SU-20665"/>
    <s v="Stephanie Ulpright"/>
    <x v="2"/>
    <s v="United States"/>
    <x v="22"/>
    <x v="10"/>
    <n v="60610"/>
    <s v="Central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x v="3"/>
    <s v="SU-20665"/>
    <s v="Stephanie Ulpright"/>
    <x v="2"/>
    <s v="United States"/>
    <x v="22"/>
    <x v="10"/>
    <n v="60610"/>
    <s v="Central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x v="3"/>
    <s v="SU-20665"/>
    <s v="Stephanie Ulpright"/>
    <x v="2"/>
    <s v="United States"/>
    <x v="22"/>
    <x v="10"/>
    <n v="60610"/>
    <s v="Central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x v="3"/>
    <s v="SU-20665"/>
    <s v="Stephanie Ulpright"/>
    <x v="2"/>
    <s v="United States"/>
    <x v="22"/>
    <x v="10"/>
    <n v="60610"/>
    <s v="Central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x v="3"/>
    <s v="SU-20665"/>
    <s v="Stephanie Ulpright"/>
    <x v="2"/>
    <s v="United States"/>
    <x v="22"/>
    <x v="10"/>
    <n v="60610"/>
    <s v="Central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x v="1"/>
    <s v="EA-14035"/>
    <s v="Erin Ashbrook"/>
    <x v="1"/>
    <s v="United States"/>
    <x v="38"/>
    <x v="24"/>
    <n v="43229"/>
    <s v="East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x v="1"/>
    <s v="EA-14035"/>
    <s v="Erin Ashbrook"/>
    <x v="1"/>
    <s v="United States"/>
    <x v="38"/>
    <x v="24"/>
    <n v="43229"/>
    <s v="East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x v="1"/>
    <s v="EA-14035"/>
    <s v="Erin Ashbrook"/>
    <x v="1"/>
    <s v="United States"/>
    <x v="38"/>
    <x v="24"/>
    <n v="43229"/>
    <s v="East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x v="1"/>
    <s v="EA-14035"/>
    <s v="Erin Ashbrook"/>
    <x v="1"/>
    <s v="United States"/>
    <x v="38"/>
    <x v="24"/>
    <n v="43229"/>
    <s v="East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x v="1"/>
    <s v="EA-14035"/>
    <s v="Erin Ashbrook"/>
    <x v="1"/>
    <s v="United States"/>
    <x v="38"/>
    <x v="24"/>
    <n v="43229"/>
    <s v="East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x v="1"/>
    <s v="RF-19840"/>
    <s v="Roy Französisch"/>
    <x v="0"/>
    <s v="United States"/>
    <x v="45"/>
    <x v="1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x v="1"/>
    <s v="RF-19840"/>
    <s v="Roy Französisch"/>
    <x v="0"/>
    <s v="United States"/>
    <x v="45"/>
    <x v="1"/>
    <n v="91104"/>
    <s v="West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x v="0"/>
    <s v="LC-17050"/>
    <s v="Liz Carlisle"/>
    <x v="0"/>
    <s v="United States"/>
    <x v="1"/>
    <x v="1"/>
    <n v="90004"/>
    <s v="West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x v="0"/>
    <s v="LC-17050"/>
    <s v="Liz Carlisle"/>
    <x v="0"/>
    <s v="United States"/>
    <x v="1"/>
    <x v="1"/>
    <n v="90004"/>
    <s v="West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x v="0"/>
    <s v="LC-17050"/>
    <s v="Liz Carlisle"/>
    <x v="0"/>
    <s v="United States"/>
    <x v="1"/>
    <x v="1"/>
    <n v="90004"/>
    <s v="West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x v="1"/>
    <s v="PS-18970"/>
    <s v="Paul Stevenson"/>
    <x v="2"/>
    <s v="United States"/>
    <x v="183"/>
    <x v="39"/>
    <n v="20735"/>
    <s v="East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x v="1"/>
    <s v="PS-18970"/>
    <s v="Paul Stevenson"/>
    <x v="2"/>
    <s v="United States"/>
    <x v="20"/>
    <x v="15"/>
    <n v="10024"/>
    <s v="East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x v="0"/>
    <s v="JO-15280"/>
    <s v="Jas O'Carroll"/>
    <x v="0"/>
    <s v="United States"/>
    <x v="70"/>
    <x v="1"/>
    <n v="92037"/>
    <s v="West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x v="1"/>
    <s v="VP-21730"/>
    <s v="Victor Preis"/>
    <x v="2"/>
    <s v="United States"/>
    <x v="20"/>
    <x v="15"/>
    <n v="10011"/>
    <s v="East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x v="1"/>
    <s v="VP-21730"/>
    <s v="Victor Preis"/>
    <x v="2"/>
    <s v="United States"/>
    <x v="20"/>
    <x v="15"/>
    <n v="10011"/>
    <s v="East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x v="1"/>
    <s v="VP-21730"/>
    <s v="Victor Preis"/>
    <x v="2"/>
    <s v="United States"/>
    <x v="20"/>
    <x v="15"/>
    <n v="10011"/>
    <s v="East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x v="2"/>
    <s v="GA-14725"/>
    <s v="Guy Armstrong"/>
    <x v="0"/>
    <s v="United States"/>
    <x v="152"/>
    <x v="1"/>
    <n v="93534"/>
    <s v="West"/>
    <s v="OFF-FA-10001561"/>
    <x v="1"/>
    <x v="13"/>
    <s v="Stockwell Push Pins"/>
    <n v="10.9"/>
    <n v="5"/>
    <n v="0"/>
    <n v="3.597"/>
  </r>
  <r>
    <n v="5589"/>
    <s v="CA-2014-168158"/>
    <x v="866"/>
    <d v="2014-07-24T00:00:00"/>
    <x v="1"/>
    <s v="EM-14140"/>
    <s v="Eugene Moren"/>
    <x v="2"/>
    <s v="United States"/>
    <x v="120"/>
    <x v="37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x v="0"/>
    <s v="DB-13615"/>
    <s v="Doug Bickford"/>
    <x v="0"/>
    <s v="United States"/>
    <x v="8"/>
    <x v="1"/>
    <n v="94110"/>
    <s v="West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x v="0"/>
    <s v="DB-13615"/>
    <s v="Doug Bickford"/>
    <x v="0"/>
    <s v="United States"/>
    <x v="8"/>
    <x v="1"/>
    <n v="94110"/>
    <s v="West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x v="0"/>
    <s v="ML-17395"/>
    <s v="Marina Lichtenstein"/>
    <x v="1"/>
    <s v="United States"/>
    <x v="80"/>
    <x v="30"/>
    <n v="8701"/>
    <s v="East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x v="0"/>
    <s v="ML-17395"/>
    <s v="Marina Lichtenstein"/>
    <x v="1"/>
    <s v="United States"/>
    <x v="80"/>
    <x v="30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x v="1"/>
    <s v="JH-15430"/>
    <s v="Jennifer Halladay"/>
    <x v="0"/>
    <s v="United States"/>
    <x v="138"/>
    <x v="24"/>
    <n v="44105"/>
    <s v="East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x v="3"/>
    <s v="BP-11095"/>
    <s v="Bart Pistole"/>
    <x v="1"/>
    <s v="United States"/>
    <x v="104"/>
    <x v="31"/>
    <n v="1841"/>
    <s v="East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x v="3"/>
    <s v="BP-11095"/>
    <s v="Bart Pistole"/>
    <x v="1"/>
    <s v="United States"/>
    <x v="104"/>
    <x v="31"/>
    <n v="1841"/>
    <s v="East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x v="1"/>
    <s v="SB-20185"/>
    <s v="Sarah Brown"/>
    <x v="0"/>
    <s v="United States"/>
    <x v="3"/>
    <x v="38"/>
    <n v="3301"/>
    <s v="East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x v="1"/>
    <s v="SV-20785"/>
    <s v="Stewart Visinsky"/>
    <x v="0"/>
    <s v="United States"/>
    <x v="248"/>
    <x v="39"/>
    <n v="21215"/>
    <s v="East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x v="1"/>
    <s v="SV-20785"/>
    <s v="Stewart Visinsky"/>
    <x v="0"/>
    <s v="United States"/>
    <x v="248"/>
    <x v="39"/>
    <n v="21215"/>
    <s v="East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x v="3"/>
    <s v="DO-13435"/>
    <s v="Denny Ordway"/>
    <x v="0"/>
    <s v="United States"/>
    <x v="38"/>
    <x v="24"/>
    <n v="43229"/>
    <s v="East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x v="3"/>
    <s v="DO-13435"/>
    <s v="Denny Ordway"/>
    <x v="0"/>
    <s v="United States"/>
    <x v="38"/>
    <x v="24"/>
    <n v="43229"/>
    <s v="East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x v="3"/>
    <s v="DO-13435"/>
    <s v="Denny Ordway"/>
    <x v="0"/>
    <s v="United States"/>
    <x v="38"/>
    <x v="24"/>
    <n v="43229"/>
    <s v="East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x v="0"/>
    <s v="TB-21355"/>
    <s v="Todd Boyes"/>
    <x v="1"/>
    <s v="United States"/>
    <x v="12"/>
    <x v="5"/>
    <n v="77041"/>
    <s v="Central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x v="0"/>
    <s v="TB-21355"/>
    <s v="Todd Boyes"/>
    <x v="1"/>
    <s v="United States"/>
    <x v="12"/>
    <x v="5"/>
    <n v="77041"/>
    <s v="Central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x v="1"/>
    <s v="BS-11380"/>
    <s v="Bill Stewart"/>
    <x v="1"/>
    <s v="United States"/>
    <x v="20"/>
    <x v="15"/>
    <n v="10011"/>
    <s v="East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x v="1"/>
    <s v="FM-14215"/>
    <s v="Filia McAdams"/>
    <x v="1"/>
    <s v="United States"/>
    <x v="247"/>
    <x v="3"/>
    <n v="27405"/>
    <s v="South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x v="1"/>
    <s v="FM-14215"/>
    <s v="Filia McAdams"/>
    <x v="1"/>
    <s v="United States"/>
    <x v="247"/>
    <x v="3"/>
    <n v="27405"/>
    <s v="South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x v="1"/>
    <s v="JL-15835"/>
    <s v="John Lee"/>
    <x v="0"/>
    <s v="United States"/>
    <x v="20"/>
    <x v="15"/>
    <n v="10024"/>
    <s v="East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x v="1"/>
    <s v="AF-10870"/>
    <s v="Art Ferguson"/>
    <x v="0"/>
    <s v="United States"/>
    <x v="8"/>
    <x v="1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x v="1"/>
    <s v="BG-11035"/>
    <s v="Barry Gonzalez"/>
    <x v="0"/>
    <s v="United States"/>
    <x v="53"/>
    <x v="28"/>
    <n v="71203"/>
    <s v="South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x v="2"/>
    <s v="MB-17305"/>
    <s v="Maria Bertelson"/>
    <x v="0"/>
    <s v="United States"/>
    <x v="74"/>
    <x v="24"/>
    <n v="45231"/>
    <s v="East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x v="1"/>
    <s v="HW-14935"/>
    <s v="Helen Wasserman"/>
    <x v="1"/>
    <s v="United States"/>
    <x v="4"/>
    <x v="4"/>
    <n v="98105"/>
    <s v="West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x v="1"/>
    <s v="HW-14935"/>
    <s v="Helen Wasserman"/>
    <x v="1"/>
    <s v="United States"/>
    <x v="4"/>
    <x v="4"/>
    <n v="98105"/>
    <s v="West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x v="1"/>
    <s v="AB-10105"/>
    <s v="Adrian Barton"/>
    <x v="0"/>
    <s v="United States"/>
    <x v="20"/>
    <x v="15"/>
    <n v="10011"/>
    <s v="East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x v="1"/>
    <s v="JP-15460"/>
    <s v="Jennifer Patt"/>
    <x v="1"/>
    <s v="United States"/>
    <x v="20"/>
    <x v="15"/>
    <n v="10035"/>
    <s v="East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x v="1"/>
    <s v="JP-15460"/>
    <s v="Jennifer Patt"/>
    <x v="1"/>
    <s v="United States"/>
    <x v="20"/>
    <x v="15"/>
    <n v="10035"/>
    <s v="East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x v="1"/>
    <s v="JP-15460"/>
    <s v="Jennifer Patt"/>
    <x v="1"/>
    <s v="United States"/>
    <x v="20"/>
    <x v="15"/>
    <n v="10035"/>
    <s v="East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x v="1"/>
    <s v="DV-13045"/>
    <s v="Darrin Van Huff"/>
    <x v="1"/>
    <s v="United States"/>
    <x v="26"/>
    <x v="18"/>
    <n v="38109"/>
    <s v="South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x v="2"/>
    <s v="CM-12190"/>
    <s v="Charlotte Melton"/>
    <x v="0"/>
    <s v="United States"/>
    <x v="70"/>
    <x v="1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x v="1"/>
    <s v="SC-20695"/>
    <s v="Steve Chapman"/>
    <x v="1"/>
    <s v="United States"/>
    <x v="411"/>
    <x v="6"/>
    <n v="54601"/>
    <s v="Central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x v="1"/>
    <s v="SC-20695"/>
    <s v="Steve Chapman"/>
    <x v="1"/>
    <s v="United States"/>
    <x v="411"/>
    <x v="6"/>
    <n v="54601"/>
    <s v="Central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x v="1"/>
    <s v="SC-20695"/>
    <s v="Steve Chapman"/>
    <x v="1"/>
    <s v="United States"/>
    <x v="411"/>
    <x v="6"/>
    <n v="54601"/>
    <s v="Central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x v="1"/>
    <s v="SC-20695"/>
    <s v="Steve Chapman"/>
    <x v="1"/>
    <s v="United States"/>
    <x v="411"/>
    <x v="6"/>
    <n v="54601"/>
    <s v="Central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x v="0"/>
    <s v="VW-21775"/>
    <s v="Victoria Wilson"/>
    <x v="1"/>
    <s v="United States"/>
    <x v="1"/>
    <x v="1"/>
    <n v="90032"/>
    <s v="West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x v="0"/>
    <s v="VW-21775"/>
    <s v="Victoria Wilson"/>
    <x v="1"/>
    <s v="United States"/>
    <x v="1"/>
    <x v="1"/>
    <n v="90032"/>
    <s v="West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x v="0"/>
    <s v="PP-18955"/>
    <s v="Paul Prost"/>
    <x v="2"/>
    <s v="United States"/>
    <x v="4"/>
    <x v="4"/>
    <n v="98115"/>
    <s v="West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x v="0"/>
    <s v="PP-18955"/>
    <s v="Paul Prost"/>
    <x v="2"/>
    <s v="United States"/>
    <x v="4"/>
    <x v="4"/>
    <n v="98115"/>
    <s v="West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x v="1"/>
    <s v="DR-12880"/>
    <s v="Dan Reichenbach"/>
    <x v="1"/>
    <s v="United States"/>
    <x v="100"/>
    <x v="2"/>
    <n v="33180"/>
    <s v="South"/>
    <s v="OFF-LA-10004689"/>
    <x v="1"/>
    <x v="2"/>
    <s v="Avery 512"/>
    <n v="13.872"/>
    <n v="6"/>
    <n v="0.2"/>
    <n v="4.6818"/>
  </r>
  <r>
    <n v="5629"/>
    <s v="CA-2017-148810"/>
    <x v="335"/>
    <d v="2017-07-01T00:00:00"/>
    <x v="1"/>
    <s v="DR-12880"/>
    <s v="Dan Reichenbach"/>
    <x v="1"/>
    <s v="United States"/>
    <x v="100"/>
    <x v="2"/>
    <n v="33180"/>
    <s v="South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x v="0"/>
    <s v="RB-19465"/>
    <s v="Rick Bensley"/>
    <x v="2"/>
    <s v="United States"/>
    <x v="10"/>
    <x v="9"/>
    <n v="19143"/>
    <s v="East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x v="1"/>
    <s v="NF-18385"/>
    <s v="Natalie Fritzler"/>
    <x v="0"/>
    <s v="United States"/>
    <x v="269"/>
    <x v="17"/>
    <n v="23320"/>
    <s v="South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x v="1"/>
    <s v="NF-18385"/>
    <s v="Natalie Fritzler"/>
    <x v="0"/>
    <s v="United States"/>
    <x v="269"/>
    <x v="17"/>
    <n v="23320"/>
    <s v="South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x v="1"/>
    <s v="NF-18385"/>
    <s v="Natalie Fritzler"/>
    <x v="0"/>
    <s v="United States"/>
    <x v="269"/>
    <x v="17"/>
    <n v="23320"/>
    <s v="South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x v="0"/>
    <s v="CR-12580"/>
    <s v="Clay Rozendal"/>
    <x v="2"/>
    <s v="United States"/>
    <x v="20"/>
    <x v="15"/>
    <n v="10009"/>
    <s v="East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x v="2"/>
    <s v="SU-20665"/>
    <s v="Stephanie Ulpright"/>
    <x v="2"/>
    <s v="United States"/>
    <x v="447"/>
    <x v="12"/>
    <n v="48104"/>
    <s v="Central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x v="1"/>
    <s v="SC-20050"/>
    <s v="Sample Company A"/>
    <x v="2"/>
    <s v="United States"/>
    <x v="448"/>
    <x v="1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x v="1"/>
    <s v="SC-20050"/>
    <s v="Sample Company A"/>
    <x v="2"/>
    <s v="United States"/>
    <x v="448"/>
    <x v="1"/>
    <n v="91941"/>
    <s v="West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x v="1"/>
    <s v="ML-18040"/>
    <s v="Michelle Lonsdale"/>
    <x v="1"/>
    <s v="United States"/>
    <x v="130"/>
    <x v="12"/>
    <n v="48126"/>
    <s v="Central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x v="1"/>
    <s v="GM-14440"/>
    <s v="Gary McGarr"/>
    <x v="0"/>
    <s v="United States"/>
    <x v="70"/>
    <x v="1"/>
    <n v="92024"/>
    <s v="West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x v="1"/>
    <s v="GM-14440"/>
    <s v="Gary McGarr"/>
    <x v="0"/>
    <s v="United States"/>
    <x v="70"/>
    <x v="1"/>
    <n v="92024"/>
    <s v="West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x v="1"/>
    <s v="JK-15640"/>
    <s v="Jim Kriz"/>
    <x v="2"/>
    <s v="United States"/>
    <x v="80"/>
    <x v="24"/>
    <n v="44107"/>
    <s v="East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x v="2"/>
    <s v="AT-10435"/>
    <s v="Alyssa Tate"/>
    <x v="2"/>
    <s v="United States"/>
    <x v="255"/>
    <x v="29"/>
    <n v="6450"/>
    <s v="East"/>
    <s v="OFF-AR-10000246"/>
    <x v="1"/>
    <x v="6"/>
    <s v="Newell 318"/>
    <n v="11.12"/>
    <n v="4"/>
    <n v="0"/>
    <n v="2.8912"/>
  </r>
  <r>
    <n v="5643"/>
    <s v="CA-2016-127985"/>
    <x v="178"/>
    <d v="2016-04-05T00:00:00"/>
    <x v="0"/>
    <s v="DB-12910"/>
    <s v="Daniel Byrd"/>
    <x v="2"/>
    <s v="United States"/>
    <x v="38"/>
    <x v="32"/>
    <n v="31907"/>
    <s v="South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x v="0"/>
    <s v="AH-10690"/>
    <s v="Anna Häberlin"/>
    <x v="1"/>
    <s v="United States"/>
    <x v="185"/>
    <x v="32"/>
    <n v="30076"/>
    <s v="South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x v="2"/>
    <s v="SJ-20125"/>
    <s v="Sanjit Jacobs"/>
    <x v="2"/>
    <s v="United States"/>
    <x v="4"/>
    <x v="4"/>
    <n v="98105"/>
    <s v="West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x v="1"/>
    <s v="HM-14860"/>
    <s v="Harry Marie"/>
    <x v="1"/>
    <s v="United States"/>
    <x v="73"/>
    <x v="30"/>
    <n v="7960"/>
    <s v="East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x v="1"/>
    <s v="AG-10495"/>
    <s v="Andrew Gjertsen"/>
    <x v="1"/>
    <s v="United States"/>
    <x v="166"/>
    <x v="17"/>
    <n v="22304"/>
    <s v="South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x v="1"/>
    <s v="JB-16000"/>
    <s v="Joy Bell-"/>
    <x v="0"/>
    <s v="United States"/>
    <x v="288"/>
    <x v="7"/>
    <n v="84106"/>
    <s v="West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x v="0"/>
    <s v="AJ-10795"/>
    <s v="Anthony Johnson"/>
    <x v="1"/>
    <s v="United States"/>
    <x v="339"/>
    <x v="1"/>
    <n v="92307"/>
    <s v="West"/>
    <s v="OFF-PA-10004609"/>
    <x v="1"/>
    <x v="10"/>
    <s v="Xerox 221"/>
    <n v="32.4"/>
    <n v="5"/>
    <n v="0"/>
    <n v="15.552"/>
  </r>
  <r>
    <n v="5650"/>
    <s v="CA-2017-142342"/>
    <x v="729"/>
    <d v="2017-07-19T00:00:00"/>
    <x v="0"/>
    <s v="AJ-10795"/>
    <s v="Anthony Johnson"/>
    <x v="1"/>
    <s v="United States"/>
    <x v="339"/>
    <x v="1"/>
    <n v="92307"/>
    <s v="West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x v="0"/>
    <s v="AJ-10795"/>
    <s v="Anthony Johnson"/>
    <x v="1"/>
    <s v="United States"/>
    <x v="339"/>
    <x v="1"/>
    <n v="92307"/>
    <s v="West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x v="0"/>
    <s v="AJ-10795"/>
    <s v="Anthony Johnson"/>
    <x v="1"/>
    <s v="United States"/>
    <x v="339"/>
    <x v="1"/>
    <n v="92307"/>
    <s v="West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x v="1"/>
    <s v="MM-18280"/>
    <s v="Muhammed MacIntyre"/>
    <x v="1"/>
    <s v="United States"/>
    <x v="20"/>
    <x v="15"/>
    <n v="10009"/>
    <s v="East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x v="1"/>
    <s v="TH-21235"/>
    <s v="Tiffany House"/>
    <x v="1"/>
    <s v="United States"/>
    <x v="85"/>
    <x v="1"/>
    <n v="90805"/>
    <s v="West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x v="2"/>
    <s v="AH-10120"/>
    <s v="Adrian Hane"/>
    <x v="2"/>
    <s v="United States"/>
    <x v="127"/>
    <x v="21"/>
    <n v="97301"/>
    <s v="West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x v="2"/>
    <s v="AH-10120"/>
    <s v="Adrian Hane"/>
    <x v="2"/>
    <s v="United States"/>
    <x v="127"/>
    <x v="21"/>
    <n v="97301"/>
    <s v="West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x v="2"/>
    <s v="AH-10120"/>
    <s v="Adrian Hane"/>
    <x v="2"/>
    <s v="United States"/>
    <x v="127"/>
    <x v="21"/>
    <n v="97301"/>
    <s v="West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x v="2"/>
    <s v="AH-10120"/>
    <s v="Adrian Hane"/>
    <x v="2"/>
    <s v="United States"/>
    <x v="127"/>
    <x v="21"/>
    <n v="97301"/>
    <s v="West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x v="2"/>
    <s v="AH-10120"/>
    <s v="Adrian Hane"/>
    <x v="2"/>
    <s v="United States"/>
    <x v="127"/>
    <x v="21"/>
    <n v="97301"/>
    <s v="West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x v="2"/>
    <s v="AH-10120"/>
    <s v="Adrian Hane"/>
    <x v="2"/>
    <s v="United States"/>
    <x v="127"/>
    <x v="21"/>
    <n v="97301"/>
    <s v="West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x v="2"/>
    <s v="AH-10120"/>
    <s v="Adrian Hane"/>
    <x v="2"/>
    <s v="United States"/>
    <x v="127"/>
    <x v="21"/>
    <n v="97301"/>
    <s v="West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x v="1"/>
    <s v="CL-12700"/>
    <s v="Craig Leslie"/>
    <x v="2"/>
    <s v="United States"/>
    <x v="34"/>
    <x v="22"/>
    <n v="80013"/>
    <s v="West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x v="1"/>
    <s v="CL-12700"/>
    <s v="Craig Leslie"/>
    <x v="2"/>
    <s v="United States"/>
    <x v="34"/>
    <x v="22"/>
    <n v="80013"/>
    <s v="West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x v="3"/>
    <s v="JG-15310"/>
    <s v="Jason Gross"/>
    <x v="1"/>
    <s v="United States"/>
    <x v="46"/>
    <x v="24"/>
    <n v="43055"/>
    <s v="East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x v="3"/>
    <s v="JG-15310"/>
    <s v="Jason Gross"/>
    <x v="1"/>
    <s v="United States"/>
    <x v="46"/>
    <x v="24"/>
    <n v="43055"/>
    <s v="East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x v="3"/>
    <s v="JG-15310"/>
    <s v="Jason Gross"/>
    <x v="1"/>
    <s v="United States"/>
    <x v="46"/>
    <x v="24"/>
    <n v="43055"/>
    <s v="East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x v="3"/>
    <s v="JG-15310"/>
    <s v="Jason Gross"/>
    <x v="1"/>
    <s v="United States"/>
    <x v="46"/>
    <x v="24"/>
    <n v="43055"/>
    <s v="East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x v="1"/>
    <s v="SE-20110"/>
    <s v="Sanjit Engle"/>
    <x v="0"/>
    <s v="United States"/>
    <x v="4"/>
    <x v="4"/>
    <n v="98103"/>
    <s v="West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x v="1"/>
    <s v="SE-20110"/>
    <s v="Sanjit Engle"/>
    <x v="0"/>
    <s v="United States"/>
    <x v="4"/>
    <x v="4"/>
    <n v="98103"/>
    <s v="West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x v="1"/>
    <s v="SE-20110"/>
    <s v="Sanjit Engle"/>
    <x v="0"/>
    <s v="United States"/>
    <x v="4"/>
    <x v="4"/>
    <n v="98103"/>
    <s v="West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x v="0"/>
    <s v="TG-21640"/>
    <s v="Trudy Glocke"/>
    <x v="0"/>
    <s v="United States"/>
    <x v="449"/>
    <x v="45"/>
    <n v="83201"/>
    <s v="West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x v="0"/>
    <s v="TG-21640"/>
    <s v="Trudy Glocke"/>
    <x v="0"/>
    <s v="United States"/>
    <x v="449"/>
    <x v="45"/>
    <n v="83201"/>
    <s v="West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x v="1"/>
    <s v="SH-19975"/>
    <s v="Sally Hughsby"/>
    <x v="1"/>
    <s v="United States"/>
    <x v="61"/>
    <x v="5"/>
    <n v="75081"/>
    <s v="Central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x v="1"/>
    <s v="SH-19975"/>
    <s v="Sally Hughsby"/>
    <x v="1"/>
    <s v="United States"/>
    <x v="61"/>
    <x v="5"/>
    <n v="75081"/>
    <s v="Central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x v="1"/>
    <s v="MC-17275"/>
    <s v="Marc Crier"/>
    <x v="0"/>
    <s v="United States"/>
    <x v="4"/>
    <x v="4"/>
    <n v="98105"/>
    <s v="West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x v="1"/>
    <s v="PJ-18835"/>
    <s v="Patrick Jones"/>
    <x v="1"/>
    <s v="United States"/>
    <x v="4"/>
    <x v="4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x v="1"/>
    <s v="PJ-18835"/>
    <s v="Patrick Jones"/>
    <x v="1"/>
    <s v="United States"/>
    <x v="4"/>
    <x v="4"/>
    <n v="98115"/>
    <s v="West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x v="1"/>
    <s v="ZC-21910"/>
    <s v="Zuschuss Carroll"/>
    <x v="0"/>
    <s v="United States"/>
    <x v="22"/>
    <x v="10"/>
    <n v="60610"/>
    <s v="Central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x v="1"/>
    <s v="SC-20680"/>
    <s v="Steve Carroll"/>
    <x v="2"/>
    <s v="United States"/>
    <x v="450"/>
    <x v="12"/>
    <n v="49423"/>
    <s v="Central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x v="1"/>
    <s v="SC-20680"/>
    <s v="Steve Carroll"/>
    <x v="2"/>
    <s v="United States"/>
    <x v="450"/>
    <x v="12"/>
    <n v="49423"/>
    <s v="Central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x v="1"/>
    <s v="BP-11230"/>
    <s v="Benjamin Patterson"/>
    <x v="0"/>
    <s v="United States"/>
    <x v="387"/>
    <x v="26"/>
    <n v="74012"/>
    <s v="Central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x v="1"/>
    <s v="BP-11230"/>
    <s v="Benjamin Patterson"/>
    <x v="0"/>
    <s v="United States"/>
    <x v="387"/>
    <x v="26"/>
    <n v="74012"/>
    <s v="Central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x v="1"/>
    <s v="RD-19585"/>
    <s v="Rob Dowd"/>
    <x v="0"/>
    <s v="United States"/>
    <x v="417"/>
    <x v="32"/>
    <n v="30605"/>
    <s v="South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x v="1"/>
    <s v="RD-19585"/>
    <s v="Rob Dowd"/>
    <x v="0"/>
    <s v="United States"/>
    <x v="417"/>
    <x v="32"/>
    <n v="30605"/>
    <s v="South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x v="1"/>
    <s v="RD-19585"/>
    <s v="Rob Dowd"/>
    <x v="0"/>
    <s v="United States"/>
    <x v="417"/>
    <x v="32"/>
    <n v="30605"/>
    <s v="South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x v="3"/>
    <s v="KL-16645"/>
    <s v="Ken Lonsdale"/>
    <x v="0"/>
    <s v="United States"/>
    <x v="4"/>
    <x v="4"/>
    <n v="98105"/>
    <s v="West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x v="3"/>
    <s v="CK-12205"/>
    <s v="Chloris Kastensmidt"/>
    <x v="0"/>
    <s v="United States"/>
    <x v="264"/>
    <x v="2"/>
    <n v="32712"/>
    <s v="South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x v="3"/>
    <s v="CK-12205"/>
    <s v="Chloris Kastensmidt"/>
    <x v="0"/>
    <s v="United States"/>
    <x v="264"/>
    <x v="2"/>
    <n v="32712"/>
    <s v="South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x v="3"/>
    <s v="CK-12205"/>
    <s v="Chloris Kastensmidt"/>
    <x v="0"/>
    <s v="United States"/>
    <x v="264"/>
    <x v="2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x v="1"/>
    <s v="RB-19705"/>
    <s v="Roger Barcio"/>
    <x v="2"/>
    <s v="United States"/>
    <x v="12"/>
    <x v="5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x v="1"/>
    <s v="KM-16225"/>
    <s v="Kalyca Meade"/>
    <x v="1"/>
    <s v="United States"/>
    <x v="248"/>
    <x v="39"/>
    <n v="21215"/>
    <s v="East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x v="1"/>
    <s v="KM-16225"/>
    <s v="Kalyca Meade"/>
    <x v="1"/>
    <s v="United States"/>
    <x v="248"/>
    <x v="39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x v="1"/>
    <s v="KM-16225"/>
    <s v="Kalyca Meade"/>
    <x v="1"/>
    <s v="United States"/>
    <x v="248"/>
    <x v="39"/>
    <n v="21215"/>
    <s v="East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x v="1"/>
    <s v="KM-16225"/>
    <s v="Kalyca Meade"/>
    <x v="1"/>
    <s v="United States"/>
    <x v="248"/>
    <x v="39"/>
    <n v="21215"/>
    <s v="East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x v="1"/>
    <s v="KM-16225"/>
    <s v="Kalyca Meade"/>
    <x v="1"/>
    <s v="United States"/>
    <x v="248"/>
    <x v="39"/>
    <n v="21215"/>
    <s v="East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x v="0"/>
    <s v="AH-10465"/>
    <s v="Amy Hunt"/>
    <x v="0"/>
    <s v="United States"/>
    <x v="8"/>
    <x v="1"/>
    <n v="94109"/>
    <s v="West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x v="1"/>
    <s v="AG-10765"/>
    <s v="Anthony Garverick"/>
    <x v="2"/>
    <s v="United States"/>
    <x v="22"/>
    <x v="10"/>
    <n v="60623"/>
    <s v="Central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x v="1"/>
    <s v="AG-10765"/>
    <s v="Anthony Garverick"/>
    <x v="2"/>
    <s v="United States"/>
    <x v="22"/>
    <x v="10"/>
    <n v="60623"/>
    <s v="Central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x v="3"/>
    <s v="EB-14170"/>
    <s v="Evan Bailliet"/>
    <x v="0"/>
    <s v="United States"/>
    <x v="128"/>
    <x v="5"/>
    <n v="78041"/>
    <s v="Central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x v="1"/>
    <s v="PG-18895"/>
    <s v="Paul Gonzalez"/>
    <x v="0"/>
    <s v="United States"/>
    <x v="8"/>
    <x v="1"/>
    <n v="94109"/>
    <s v="West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x v="2"/>
    <s v="CA-12055"/>
    <s v="Cathy Armstrong"/>
    <x v="2"/>
    <s v="United States"/>
    <x v="138"/>
    <x v="24"/>
    <n v="44105"/>
    <s v="East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x v="2"/>
    <s v="CA-12055"/>
    <s v="Cathy Armstrong"/>
    <x v="2"/>
    <s v="United States"/>
    <x v="138"/>
    <x v="24"/>
    <n v="44105"/>
    <s v="East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x v="1"/>
    <s v="SS-20875"/>
    <s v="Sung Shariari"/>
    <x v="0"/>
    <s v="United States"/>
    <x v="292"/>
    <x v="24"/>
    <n v="43302"/>
    <s v="East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x v="1"/>
    <s v="SS-20875"/>
    <s v="Sung Shariari"/>
    <x v="0"/>
    <s v="United States"/>
    <x v="292"/>
    <x v="24"/>
    <n v="43302"/>
    <s v="East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x v="1"/>
    <s v="SS-20875"/>
    <s v="Sung Shariari"/>
    <x v="0"/>
    <s v="United States"/>
    <x v="292"/>
    <x v="24"/>
    <n v="43302"/>
    <s v="East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x v="1"/>
    <s v="RP-19390"/>
    <s v="Resi Pölking"/>
    <x v="0"/>
    <s v="United States"/>
    <x v="54"/>
    <x v="29"/>
    <n v="6824"/>
    <s v="East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x v="0"/>
    <s v="SC-20440"/>
    <s v="Shaun Chance"/>
    <x v="1"/>
    <s v="United States"/>
    <x v="20"/>
    <x v="15"/>
    <n v="10009"/>
    <s v="East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x v="1"/>
    <s v="NW-18400"/>
    <s v="Natalie Webber"/>
    <x v="0"/>
    <s v="United States"/>
    <x v="20"/>
    <x v="15"/>
    <n v="10024"/>
    <s v="East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x v="1"/>
    <s v="NW-18400"/>
    <s v="Natalie Webber"/>
    <x v="0"/>
    <s v="United States"/>
    <x v="20"/>
    <x v="15"/>
    <n v="10024"/>
    <s v="East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x v="1"/>
    <s v="NW-18400"/>
    <s v="Natalie Webber"/>
    <x v="0"/>
    <s v="United States"/>
    <x v="20"/>
    <x v="15"/>
    <n v="10024"/>
    <s v="East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x v="1"/>
    <s v="NW-18400"/>
    <s v="Natalie Webber"/>
    <x v="0"/>
    <s v="United States"/>
    <x v="20"/>
    <x v="15"/>
    <n v="10024"/>
    <s v="East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x v="1"/>
    <s v="NW-18400"/>
    <s v="Natalie Webber"/>
    <x v="0"/>
    <s v="United States"/>
    <x v="20"/>
    <x v="15"/>
    <n v="10024"/>
    <s v="East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x v="3"/>
    <s v="KW-16435"/>
    <s v="Katrina Willman"/>
    <x v="0"/>
    <s v="United States"/>
    <x v="22"/>
    <x v="10"/>
    <n v="60653"/>
    <s v="Central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x v="1"/>
    <s v="HR-14770"/>
    <s v="Hallie Redmond"/>
    <x v="2"/>
    <s v="United States"/>
    <x v="20"/>
    <x v="15"/>
    <n v="10035"/>
    <s v="East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x v="1"/>
    <s v="AG-10900"/>
    <s v="Arthur Gainer"/>
    <x v="0"/>
    <s v="United States"/>
    <x v="102"/>
    <x v="17"/>
    <n v="23223"/>
    <s v="South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x v="0"/>
    <s v="BM-11650"/>
    <s v="Brian Moss"/>
    <x v="1"/>
    <s v="United States"/>
    <x v="447"/>
    <x v="12"/>
    <n v="48104"/>
    <s v="Central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x v="0"/>
    <s v="BM-11650"/>
    <s v="Brian Moss"/>
    <x v="1"/>
    <s v="United States"/>
    <x v="447"/>
    <x v="12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x v="0"/>
    <s v="BM-11650"/>
    <s v="Brian Moss"/>
    <x v="1"/>
    <s v="United States"/>
    <x v="447"/>
    <x v="12"/>
    <n v="48104"/>
    <s v="Central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x v="0"/>
    <s v="BM-11650"/>
    <s v="Brian Moss"/>
    <x v="1"/>
    <s v="United States"/>
    <x v="447"/>
    <x v="12"/>
    <n v="48104"/>
    <s v="Central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x v="0"/>
    <s v="RD-19720"/>
    <s v="Roger Demir"/>
    <x v="0"/>
    <s v="United States"/>
    <x v="240"/>
    <x v="14"/>
    <n v="47905"/>
    <s v="Central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x v="2"/>
    <s v="KB-16585"/>
    <s v="Ken Black"/>
    <x v="1"/>
    <s v="United States"/>
    <x v="24"/>
    <x v="21"/>
    <n v="97477"/>
    <s v="West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x v="2"/>
    <s v="KB-16585"/>
    <s v="Ken Black"/>
    <x v="1"/>
    <s v="United States"/>
    <x v="24"/>
    <x v="21"/>
    <n v="97477"/>
    <s v="West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x v="2"/>
    <s v="KB-16585"/>
    <s v="Ken Black"/>
    <x v="1"/>
    <s v="United States"/>
    <x v="24"/>
    <x v="21"/>
    <n v="97477"/>
    <s v="West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x v="1"/>
    <s v="DW-13585"/>
    <s v="Dorothy Wardle"/>
    <x v="1"/>
    <s v="United States"/>
    <x v="8"/>
    <x v="1"/>
    <n v="94109"/>
    <s v="West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x v="1"/>
    <s v="VG-21805"/>
    <s v="Vivek Grady"/>
    <x v="1"/>
    <s v="United States"/>
    <x v="22"/>
    <x v="10"/>
    <n v="60653"/>
    <s v="Central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x v="2"/>
    <s v="DR-12880"/>
    <s v="Dan Reichenbach"/>
    <x v="1"/>
    <s v="United States"/>
    <x v="20"/>
    <x v="15"/>
    <n v="10011"/>
    <s v="East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x v="1"/>
    <s v="AH-10690"/>
    <s v="Anna Häberlin"/>
    <x v="1"/>
    <s v="United States"/>
    <x v="12"/>
    <x v="5"/>
    <n v="77095"/>
    <s v="Central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x v="1"/>
    <s v="JP-15520"/>
    <s v="Jeremy Pistek"/>
    <x v="0"/>
    <s v="United States"/>
    <x v="6"/>
    <x v="6"/>
    <n v="53711"/>
    <s v="Central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x v="1"/>
    <s v="JP-15520"/>
    <s v="Jeremy Pistek"/>
    <x v="0"/>
    <s v="United States"/>
    <x v="6"/>
    <x v="6"/>
    <n v="53711"/>
    <s v="Central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x v="1"/>
    <s v="JP-15520"/>
    <s v="Jeremy Pistek"/>
    <x v="0"/>
    <s v="United States"/>
    <x v="6"/>
    <x v="6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x v="1"/>
    <s v="JP-15520"/>
    <s v="Jeremy Pistek"/>
    <x v="0"/>
    <s v="United States"/>
    <x v="6"/>
    <x v="6"/>
    <n v="53711"/>
    <s v="Central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x v="1"/>
    <s v="JP-15520"/>
    <s v="Jeremy Pistek"/>
    <x v="0"/>
    <s v="United States"/>
    <x v="6"/>
    <x v="6"/>
    <n v="53711"/>
    <s v="Central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x v="2"/>
    <s v="DR-12880"/>
    <s v="Dan Reichenbach"/>
    <x v="1"/>
    <s v="United States"/>
    <x v="451"/>
    <x v="29"/>
    <n v="6460"/>
    <s v="East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x v="2"/>
    <s v="DR-12880"/>
    <s v="Dan Reichenbach"/>
    <x v="1"/>
    <s v="United States"/>
    <x v="451"/>
    <x v="29"/>
    <n v="6460"/>
    <s v="East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x v="2"/>
    <s v="DR-12880"/>
    <s v="Dan Reichenbach"/>
    <x v="1"/>
    <s v="United States"/>
    <x v="451"/>
    <x v="29"/>
    <n v="6460"/>
    <s v="East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x v="1"/>
    <s v="JK-15625"/>
    <s v="Jim Karlsson"/>
    <x v="0"/>
    <s v="United States"/>
    <x v="20"/>
    <x v="15"/>
    <n v="10024"/>
    <s v="East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x v="1"/>
    <s v="MV-17485"/>
    <s v="Mark Van Huff"/>
    <x v="0"/>
    <s v="United States"/>
    <x v="1"/>
    <x v="1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x v="1"/>
    <s v="MV-17485"/>
    <s v="Mark Van Huff"/>
    <x v="0"/>
    <s v="United States"/>
    <x v="1"/>
    <x v="1"/>
    <n v="90049"/>
    <s v="West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x v="1"/>
    <s v="BP-11155"/>
    <s v="Becky Pak"/>
    <x v="0"/>
    <s v="United States"/>
    <x v="8"/>
    <x v="1"/>
    <n v="94109"/>
    <s v="West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x v="2"/>
    <s v="DH-13075"/>
    <s v="Dave Hallsten"/>
    <x v="1"/>
    <s v="United States"/>
    <x v="54"/>
    <x v="1"/>
    <n v="94533"/>
    <s v="West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x v="2"/>
    <s v="DH-13075"/>
    <s v="Dave Hallsten"/>
    <x v="1"/>
    <s v="United States"/>
    <x v="54"/>
    <x v="1"/>
    <n v="94533"/>
    <s v="West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x v="2"/>
    <s v="DH-13075"/>
    <s v="Dave Hallsten"/>
    <x v="1"/>
    <s v="United States"/>
    <x v="54"/>
    <x v="1"/>
    <n v="94533"/>
    <s v="West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x v="2"/>
    <s v="DH-13075"/>
    <s v="Dave Hallsten"/>
    <x v="1"/>
    <s v="United States"/>
    <x v="54"/>
    <x v="1"/>
    <n v="94533"/>
    <s v="West"/>
    <s v="OFF-PA-10003651"/>
    <x v="1"/>
    <x v="10"/>
    <s v="Xerox 1968"/>
    <n v="26.72"/>
    <n v="4"/>
    <n v="0"/>
    <n v="12.8256"/>
  </r>
  <r>
    <n v="5744"/>
    <s v="US-2017-147886"/>
    <x v="615"/>
    <d v="2017-03-31T00:00:00"/>
    <x v="2"/>
    <s v="DH-13075"/>
    <s v="Dave Hallsten"/>
    <x v="1"/>
    <s v="United States"/>
    <x v="54"/>
    <x v="1"/>
    <n v="94533"/>
    <s v="West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x v="2"/>
    <s v="DH-13075"/>
    <s v="Dave Hallsten"/>
    <x v="1"/>
    <s v="United States"/>
    <x v="54"/>
    <x v="1"/>
    <n v="94533"/>
    <s v="West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x v="2"/>
    <s v="DH-13075"/>
    <s v="Dave Hallsten"/>
    <x v="1"/>
    <s v="United States"/>
    <x v="54"/>
    <x v="1"/>
    <n v="94533"/>
    <s v="West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x v="1"/>
    <s v="LH-16900"/>
    <s v="Lena Hernandez"/>
    <x v="0"/>
    <s v="United States"/>
    <x v="202"/>
    <x v="3"/>
    <n v="27834"/>
    <s v="South"/>
    <s v="TEC-PH-10002496"/>
    <x v="2"/>
    <x v="7"/>
    <s v="Cisco SPA301"/>
    <n v="249.584"/>
    <n v="2"/>
    <n v="0.2"/>
    <n v="31.198"/>
  </r>
  <r>
    <n v="5748"/>
    <s v="CA-2016-113733"/>
    <x v="16"/>
    <d v="2016-12-12T00:00:00"/>
    <x v="1"/>
    <s v="LH-16900"/>
    <s v="Lena Hernandez"/>
    <x v="0"/>
    <s v="United States"/>
    <x v="202"/>
    <x v="3"/>
    <n v="27834"/>
    <s v="South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x v="1"/>
    <s v="LH-16900"/>
    <s v="Lena Hernandez"/>
    <x v="0"/>
    <s v="United States"/>
    <x v="202"/>
    <x v="3"/>
    <n v="27834"/>
    <s v="South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x v="1"/>
    <s v="DK-13090"/>
    <s v="Dave Kipp"/>
    <x v="0"/>
    <s v="United States"/>
    <x v="85"/>
    <x v="15"/>
    <n v="11561"/>
    <s v="East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x v="1"/>
    <s v="SS-20410"/>
    <s v="Shahid Shariari"/>
    <x v="0"/>
    <s v="United States"/>
    <x v="452"/>
    <x v="10"/>
    <n v="60089"/>
    <s v="Central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x v="1"/>
    <s v="FP-14320"/>
    <s v="Frank Preis"/>
    <x v="0"/>
    <s v="United States"/>
    <x v="70"/>
    <x v="1"/>
    <n v="92037"/>
    <s v="West"/>
    <s v="OFF-LA-10003498"/>
    <x v="1"/>
    <x v="2"/>
    <s v="Avery 475"/>
    <n v="44.4"/>
    <n v="3"/>
    <n v="0"/>
    <n v="22.2"/>
  </r>
  <r>
    <n v="5753"/>
    <s v="CA-2016-125850"/>
    <x v="115"/>
    <d v="2016-01-28T00:00:00"/>
    <x v="1"/>
    <s v="FP-14320"/>
    <s v="Frank Preis"/>
    <x v="0"/>
    <s v="United States"/>
    <x v="70"/>
    <x v="1"/>
    <n v="92037"/>
    <s v="West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x v="1"/>
    <s v="LC-17050"/>
    <s v="Liz Carlisle"/>
    <x v="0"/>
    <s v="United States"/>
    <x v="102"/>
    <x v="0"/>
    <n v="40475"/>
    <s v="South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x v="0"/>
    <s v="AS-10240"/>
    <s v="Alan Shonely"/>
    <x v="0"/>
    <s v="United States"/>
    <x v="24"/>
    <x v="17"/>
    <n v="22153"/>
    <s v="South"/>
    <s v="OFF-AR-10003732"/>
    <x v="1"/>
    <x v="6"/>
    <s v="Newell 333"/>
    <n v="5.56"/>
    <n v="2"/>
    <n v="0"/>
    <n v="1.4456"/>
  </r>
  <r>
    <n v="5756"/>
    <s v="CA-2014-163748"/>
    <x v="1005"/>
    <d v="2014-10-18T00:00:00"/>
    <x v="1"/>
    <s v="HG-15025"/>
    <s v="Hunter Glantz"/>
    <x v="0"/>
    <s v="United States"/>
    <x v="5"/>
    <x v="5"/>
    <n v="76106"/>
    <s v="Central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x v="1"/>
    <s v="HG-15025"/>
    <s v="Hunter Glantz"/>
    <x v="0"/>
    <s v="United States"/>
    <x v="5"/>
    <x v="5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x v="1"/>
    <s v="BW-11065"/>
    <s v="Barry Weirich"/>
    <x v="0"/>
    <s v="United States"/>
    <x v="253"/>
    <x v="3"/>
    <n v="27604"/>
    <s v="South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x v="2"/>
    <s v="BH-11710"/>
    <s v="Brosina Hoffman"/>
    <x v="0"/>
    <s v="United States"/>
    <x v="146"/>
    <x v="2"/>
    <n v="33012"/>
    <s v="South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x v="3"/>
    <s v="JP-16135"/>
    <s v="Julie Prescott"/>
    <x v="2"/>
    <s v="United States"/>
    <x v="1"/>
    <x v="1"/>
    <n v="90032"/>
    <s v="West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x v="3"/>
    <s v="JP-16135"/>
    <s v="Julie Prescott"/>
    <x v="2"/>
    <s v="United States"/>
    <x v="1"/>
    <x v="1"/>
    <n v="90032"/>
    <s v="West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x v="2"/>
    <s v="JM-16195"/>
    <s v="Justin MacKendrick"/>
    <x v="0"/>
    <s v="United States"/>
    <x v="453"/>
    <x v="1"/>
    <n v="92630"/>
    <s v="West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x v="2"/>
    <s v="JM-16195"/>
    <s v="Justin MacKendrick"/>
    <x v="0"/>
    <s v="United States"/>
    <x v="453"/>
    <x v="1"/>
    <n v="92630"/>
    <s v="West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x v="2"/>
    <s v="FH-14365"/>
    <s v="Fred Hopkins"/>
    <x v="1"/>
    <s v="United States"/>
    <x v="85"/>
    <x v="15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x v="0"/>
    <s v="MC-17575"/>
    <s v="Matt Collins"/>
    <x v="0"/>
    <s v="United States"/>
    <x v="4"/>
    <x v="4"/>
    <n v="98103"/>
    <s v="West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x v="1"/>
    <s v="EB-13870"/>
    <s v="Emily Burns"/>
    <x v="0"/>
    <s v="United States"/>
    <x v="454"/>
    <x v="1"/>
    <n v="96003"/>
    <s v="West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x v="1"/>
    <s v="PM-19135"/>
    <s v="Peter McVee"/>
    <x v="2"/>
    <s v="United States"/>
    <x v="52"/>
    <x v="5"/>
    <n v="78207"/>
    <s v="Central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x v="0"/>
    <s v="AR-10345"/>
    <s v="Alex Russell"/>
    <x v="1"/>
    <s v="United States"/>
    <x v="12"/>
    <x v="5"/>
    <n v="77070"/>
    <s v="Central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x v="1"/>
    <s v="SS-20875"/>
    <s v="Sung Shariari"/>
    <x v="0"/>
    <s v="United States"/>
    <x v="273"/>
    <x v="31"/>
    <n v="1453"/>
    <s v="East"/>
    <s v="OFF-LA-10001641"/>
    <x v="1"/>
    <x v="2"/>
    <s v="Avery 518"/>
    <n v="3.15"/>
    <n v="1"/>
    <n v="0"/>
    <n v="1.512"/>
  </r>
  <r>
    <n v="5770"/>
    <s v="CA-2015-154900"/>
    <x v="1069"/>
    <d v="2015-03-01T00:00:00"/>
    <x v="1"/>
    <s v="SS-20875"/>
    <s v="Sung Shariari"/>
    <x v="0"/>
    <s v="United States"/>
    <x v="273"/>
    <x v="31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x v="1"/>
    <s v="SC-20440"/>
    <s v="Shaun Chance"/>
    <x v="1"/>
    <s v="United States"/>
    <x v="1"/>
    <x v="1"/>
    <n v="90032"/>
    <s v="West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x v="1"/>
    <s v="SC-20440"/>
    <s v="Shaun Chance"/>
    <x v="1"/>
    <s v="United States"/>
    <x v="1"/>
    <x v="1"/>
    <n v="90032"/>
    <s v="West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x v="1"/>
    <s v="EA-14035"/>
    <s v="Erin Ashbrook"/>
    <x v="1"/>
    <s v="United States"/>
    <x v="24"/>
    <x v="25"/>
    <n v="65807"/>
    <s v="Central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x v="1"/>
    <s v="TP-21130"/>
    <s v="Theone Pippenger"/>
    <x v="0"/>
    <s v="United States"/>
    <x v="435"/>
    <x v="5"/>
    <n v="76706"/>
    <s v="Central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x v="1"/>
    <s v="BP-11290"/>
    <s v="Beth Paige"/>
    <x v="0"/>
    <s v="United States"/>
    <x v="1"/>
    <x v="1"/>
    <n v="90036"/>
    <s v="West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x v="1"/>
    <s v="BP-11290"/>
    <s v="Beth Paige"/>
    <x v="0"/>
    <s v="United States"/>
    <x v="1"/>
    <x v="1"/>
    <n v="90036"/>
    <s v="West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x v="1"/>
    <s v="LM-17065"/>
    <s v="Liz MacKendrick"/>
    <x v="0"/>
    <s v="United States"/>
    <x v="109"/>
    <x v="15"/>
    <n v="13021"/>
    <s v="East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x v="1"/>
    <s v="KT-16465"/>
    <s v="Kean Takahito"/>
    <x v="0"/>
    <s v="United States"/>
    <x v="8"/>
    <x v="1"/>
    <n v="94109"/>
    <s v="West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x v="1"/>
    <s v="AP-10915"/>
    <s v="Arthur Prichep"/>
    <x v="0"/>
    <s v="United States"/>
    <x v="1"/>
    <x v="1"/>
    <n v="90008"/>
    <s v="West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x v="1"/>
    <s v="AP-10915"/>
    <s v="Arthur Prichep"/>
    <x v="0"/>
    <s v="United States"/>
    <x v="1"/>
    <x v="1"/>
    <n v="90008"/>
    <s v="West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x v="1"/>
    <s v="JD-15790"/>
    <s v="John Dryer"/>
    <x v="0"/>
    <s v="United States"/>
    <x v="1"/>
    <x v="1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x v="0"/>
    <s v="XP-21865"/>
    <s v="Xylona Preis"/>
    <x v="0"/>
    <s v="United States"/>
    <x v="455"/>
    <x v="1"/>
    <n v="95928"/>
    <s v="West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x v="0"/>
    <s v="XP-21865"/>
    <s v="Xylona Preis"/>
    <x v="0"/>
    <s v="United States"/>
    <x v="455"/>
    <x v="1"/>
    <n v="95928"/>
    <s v="West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x v="0"/>
    <s v="XP-21865"/>
    <s v="Xylona Preis"/>
    <x v="0"/>
    <s v="United States"/>
    <x v="455"/>
    <x v="1"/>
    <n v="95928"/>
    <s v="West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x v="1"/>
    <s v="JK-16090"/>
    <s v="Juliana Krohn"/>
    <x v="0"/>
    <s v="United States"/>
    <x v="24"/>
    <x v="21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x v="1"/>
    <s v="JK-16090"/>
    <s v="Juliana Krohn"/>
    <x v="0"/>
    <s v="United States"/>
    <x v="24"/>
    <x v="21"/>
    <n v="97477"/>
    <s v="West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x v="1"/>
    <s v="JK-16090"/>
    <s v="Juliana Krohn"/>
    <x v="0"/>
    <s v="United States"/>
    <x v="24"/>
    <x v="21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x v="1"/>
    <s v="JK-16090"/>
    <s v="Juliana Krohn"/>
    <x v="0"/>
    <s v="United States"/>
    <x v="24"/>
    <x v="21"/>
    <n v="97477"/>
    <s v="West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x v="0"/>
    <s v="MG-18205"/>
    <s v="Mitch Gastineau"/>
    <x v="1"/>
    <s v="United States"/>
    <x v="108"/>
    <x v="2"/>
    <n v="32216"/>
    <s v="South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x v="0"/>
    <s v="MG-18205"/>
    <s v="Mitch Gastineau"/>
    <x v="1"/>
    <s v="United States"/>
    <x v="108"/>
    <x v="2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x v="2"/>
    <s v="PG-18820"/>
    <s v="Patrick Gardner"/>
    <x v="0"/>
    <s v="United States"/>
    <x v="329"/>
    <x v="1"/>
    <n v="93309"/>
    <s v="West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x v="2"/>
    <s v="PG-18820"/>
    <s v="Patrick Gardner"/>
    <x v="0"/>
    <s v="United States"/>
    <x v="329"/>
    <x v="1"/>
    <n v="93309"/>
    <s v="West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x v="2"/>
    <s v="PG-18820"/>
    <s v="Patrick Gardner"/>
    <x v="0"/>
    <s v="United States"/>
    <x v="329"/>
    <x v="1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x v="2"/>
    <s v="PG-18820"/>
    <s v="Patrick Gardner"/>
    <x v="0"/>
    <s v="United States"/>
    <x v="329"/>
    <x v="1"/>
    <n v="93309"/>
    <s v="West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x v="2"/>
    <s v="PG-18820"/>
    <s v="Patrick Gardner"/>
    <x v="0"/>
    <s v="United States"/>
    <x v="329"/>
    <x v="1"/>
    <n v="93309"/>
    <s v="West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x v="0"/>
    <s v="LD-17005"/>
    <s v="Lisa DeCherney"/>
    <x v="0"/>
    <s v="United States"/>
    <x v="20"/>
    <x v="15"/>
    <n v="10011"/>
    <s v="East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x v="0"/>
    <s v="LD-17005"/>
    <s v="Lisa DeCherney"/>
    <x v="0"/>
    <s v="United States"/>
    <x v="20"/>
    <x v="15"/>
    <n v="10011"/>
    <s v="East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x v="0"/>
    <s v="LD-17005"/>
    <s v="Lisa DeCherney"/>
    <x v="0"/>
    <s v="United States"/>
    <x v="20"/>
    <x v="15"/>
    <n v="10011"/>
    <s v="East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x v="0"/>
    <s v="LD-17005"/>
    <s v="Lisa DeCherney"/>
    <x v="0"/>
    <s v="United States"/>
    <x v="20"/>
    <x v="15"/>
    <n v="10011"/>
    <s v="East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x v="0"/>
    <s v="CR-12730"/>
    <s v="Craig Reiter"/>
    <x v="0"/>
    <s v="United States"/>
    <x v="22"/>
    <x v="10"/>
    <n v="60610"/>
    <s v="Central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x v="2"/>
    <s v="MN-17935"/>
    <s v="Michael Nguyen"/>
    <x v="0"/>
    <s v="United States"/>
    <x v="236"/>
    <x v="5"/>
    <n v="79907"/>
    <s v="Central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x v="2"/>
    <s v="MN-17935"/>
    <s v="Michael Nguyen"/>
    <x v="0"/>
    <s v="United States"/>
    <x v="236"/>
    <x v="5"/>
    <n v="79907"/>
    <s v="Central"/>
    <s v="OFF-PA-10000552"/>
    <x v="1"/>
    <x v="10"/>
    <s v="Xerox 200"/>
    <n v="10.368"/>
    <n v="2"/>
    <n v="0.2"/>
    <n v="3.6288"/>
  </r>
  <r>
    <n v="5803"/>
    <s v="CA-2015-163440"/>
    <x v="204"/>
    <d v="2015-03-24T00:00:00"/>
    <x v="2"/>
    <s v="RD-19900"/>
    <s v="Ruben Dartt"/>
    <x v="0"/>
    <s v="United States"/>
    <x v="302"/>
    <x v="1"/>
    <n v="91360"/>
    <s v="West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x v="1"/>
    <s v="JP-16135"/>
    <s v="Julie Prescott"/>
    <x v="2"/>
    <s v="United States"/>
    <x v="24"/>
    <x v="24"/>
    <n v="45503"/>
    <s v="East"/>
    <s v="OFF-AR-10003504"/>
    <x v="1"/>
    <x v="6"/>
    <s v="Newell 347"/>
    <n v="10.272"/>
    <n v="3"/>
    <n v="0.2"/>
    <n v="1.1556"/>
  </r>
  <r>
    <n v="5805"/>
    <s v="CA-2017-113873"/>
    <x v="38"/>
    <d v="2017-11-19T00:00:00"/>
    <x v="1"/>
    <s v="KE-16420"/>
    <s v="Katrina Edelman"/>
    <x v="1"/>
    <s v="United States"/>
    <x v="61"/>
    <x v="5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x v="1"/>
    <s v="KE-16420"/>
    <s v="Katrina Edelman"/>
    <x v="1"/>
    <s v="United States"/>
    <x v="61"/>
    <x v="5"/>
    <n v="75220"/>
    <s v="Central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x v="0"/>
    <s v="DL-13315"/>
    <s v="Delfina Latchford"/>
    <x v="0"/>
    <s v="United States"/>
    <x v="289"/>
    <x v="18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x v="0"/>
    <s v="DL-13315"/>
    <s v="Delfina Latchford"/>
    <x v="0"/>
    <s v="United States"/>
    <x v="289"/>
    <x v="18"/>
    <n v="37918"/>
    <s v="South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x v="0"/>
    <s v="DL-13315"/>
    <s v="Delfina Latchford"/>
    <x v="0"/>
    <s v="United States"/>
    <x v="289"/>
    <x v="18"/>
    <n v="37918"/>
    <s v="South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x v="1"/>
    <s v="KB-16240"/>
    <s v="Karen Bern"/>
    <x v="1"/>
    <s v="United States"/>
    <x v="346"/>
    <x v="18"/>
    <n v="37421"/>
    <s v="South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x v="1"/>
    <s v="JD-16150"/>
    <s v="Justin Deggeller"/>
    <x v="1"/>
    <s v="United States"/>
    <x v="70"/>
    <x v="1"/>
    <n v="92037"/>
    <s v="West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x v="1"/>
    <s v="JD-16150"/>
    <s v="Justin Deggeller"/>
    <x v="1"/>
    <s v="United States"/>
    <x v="70"/>
    <x v="1"/>
    <n v="92037"/>
    <s v="West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x v="1"/>
    <s v="JD-16150"/>
    <s v="Justin Deggeller"/>
    <x v="1"/>
    <s v="United States"/>
    <x v="70"/>
    <x v="1"/>
    <n v="92037"/>
    <s v="West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x v="2"/>
    <s v="SR-20740"/>
    <s v="Steven Roelle"/>
    <x v="2"/>
    <s v="United States"/>
    <x v="20"/>
    <x v="15"/>
    <n v="10024"/>
    <s v="East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x v="2"/>
    <s v="AC-10450"/>
    <s v="Amy Cox"/>
    <x v="0"/>
    <s v="United States"/>
    <x v="67"/>
    <x v="2"/>
    <n v="33614"/>
    <s v="South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x v="3"/>
    <s v="LS-17245"/>
    <s v="Lynn Smith"/>
    <x v="0"/>
    <s v="United States"/>
    <x v="456"/>
    <x v="15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x v="3"/>
    <s v="LS-17245"/>
    <s v="Lynn Smith"/>
    <x v="0"/>
    <s v="United States"/>
    <x v="456"/>
    <x v="15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x v="3"/>
    <s v="LS-17245"/>
    <s v="Lynn Smith"/>
    <x v="0"/>
    <s v="United States"/>
    <x v="456"/>
    <x v="15"/>
    <n v="13501"/>
    <s v="East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x v="3"/>
    <s v="LS-17245"/>
    <s v="Lynn Smith"/>
    <x v="0"/>
    <s v="United States"/>
    <x v="456"/>
    <x v="15"/>
    <n v="13501"/>
    <s v="East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x v="3"/>
    <s v="LS-17245"/>
    <s v="Lynn Smith"/>
    <x v="0"/>
    <s v="United States"/>
    <x v="456"/>
    <x v="15"/>
    <n v="13501"/>
    <s v="East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x v="1"/>
    <s v="CS-12175"/>
    <s v="Charles Sheldon"/>
    <x v="1"/>
    <s v="United States"/>
    <x v="8"/>
    <x v="1"/>
    <n v="94122"/>
    <s v="West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x v="1"/>
    <s v="CS-12175"/>
    <s v="Charles Sheldon"/>
    <x v="1"/>
    <s v="United States"/>
    <x v="8"/>
    <x v="1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x v="1"/>
    <s v="CS-12175"/>
    <s v="Charles Sheldon"/>
    <x v="1"/>
    <s v="United States"/>
    <x v="8"/>
    <x v="1"/>
    <n v="94122"/>
    <s v="West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x v="1"/>
    <s v="CS-12175"/>
    <s v="Charles Sheldon"/>
    <x v="1"/>
    <s v="United States"/>
    <x v="8"/>
    <x v="1"/>
    <n v="94122"/>
    <s v="West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x v="3"/>
    <s v="AR-10510"/>
    <s v="Andrew Roberts"/>
    <x v="0"/>
    <s v="United States"/>
    <x v="38"/>
    <x v="24"/>
    <n v="43229"/>
    <s v="East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x v="0"/>
    <s v="KB-16405"/>
    <s v="Katrina Bavinger"/>
    <x v="2"/>
    <s v="United States"/>
    <x v="20"/>
    <x v="15"/>
    <n v="10035"/>
    <s v="East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x v="0"/>
    <s v="KB-16405"/>
    <s v="Katrina Bavinger"/>
    <x v="2"/>
    <s v="United States"/>
    <x v="20"/>
    <x v="15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x v="0"/>
    <s v="KB-16405"/>
    <s v="Katrina Bavinger"/>
    <x v="2"/>
    <s v="United States"/>
    <x v="20"/>
    <x v="15"/>
    <n v="10035"/>
    <s v="East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x v="0"/>
    <s v="KB-16405"/>
    <s v="Katrina Bavinger"/>
    <x v="2"/>
    <s v="United States"/>
    <x v="20"/>
    <x v="15"/>
    <n v="10035"/>
    <s v="East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x v="1"/>
    <s v="MM-17920"/>
    <s v="Michael Moore"/>
    <x v="0"/>
    <s v="United States"/>
    <x v="102"/>
    <x v="14"/>
    <n v="47374"/>
    <s v="Central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x v="1"/>
    <s v="MM-17920"/>
    <s v="Michael Moore"/>
    <x v="0"/>
    <s v="United States"/>
    <x v="102"/>
    <x v="14"/>
    <n v="47374"/>
    <s v="Central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x v="1"/>
    <s v="RF-19735"/>
    <s v="Roland Fjeld"/>
    <x v="0"/>
    <s v="United States"/>
    <x v="70"/>
    <x v="1"/>
    <n v="92105"/>
    <s v="West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x v="1"/>
    <s v="BP-11290"/>
    <s v="Beth Paige"/>
    <x v="0"/>
    <s v="United States"/>
    <x v="3"/>
    <x v="3"/>
    <n v="28027"/>
    <s v="South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x v="1"/>
    <s v="BP-11290"/>
    <s v="Beth Paige"/>
    <x v="0"/>
    <s v="United States"/>
    <x v="3"/>
    <x v="3"/>
    <n v="28027"/>
    <s v="South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x v="1"/>
    <s v="MJ-17740"/>
    <s v="Max Jones"/>
    <x v="0"/>
    <s v="United States"/>
    <x v="100"/>
    <x v="2"/>
    <n v="33178"/>
    <s v="South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x v="1"/>
    <s v="MJ-17740"/>
    <s v="Max Jones"/>
    <x v="0"/>
    <s v="United States"/>
    <x v="100"/>
    <x v="2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x v="1"/>
    <s v="MJ-17740"/>
    <s v="Max Jones"/>
    <x v="0"/>
    <s v="United States"/>
    <x v="100"/>
    <x v="2"/>
    <n v="33178"/>
    <s v="South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x v="1"/>
    <s v="DO-13645"/>
    <s v="Doug O'Connell"/>
    <x v="0"/>
    <s v="United States"/>
    <x v="1"/>
    <x v="1"/>
    <n v="90036"/>
    <s v="West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x v="1"/>
    <s v="MV-17485"/>
    <s v="Mark Van Huff"/>
    <x v="0"/>
    <s v="United States"/>
    <x v="4"/>
    <x v="4"/>
    <n v="98115"/>
    <s v="West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x v="0"/>
    <s v="MG-17875"/>
    <s v="Michael Grace"/>
    <x v="2"/>
    <s v="United States"/>
    <x v="81"/>
    <x v="17"/>
    <n v="22204"/>
    <s v="South"/>
    <s v="OFF-PA-10001972"/>
    <x v="1"/>
    <x v="10"/>
    <s v="Xerox 214"/>
    <n v="32.4"/>
    <n v="5"/>
    <n v="0"/>
    <n v="15.552"/>
  </r>
  <r>
    <n v="5841"/>
    <s v="CA-2015-134992"/>
    <x v="357"/>
    <d v="2015-09-26T00:00:00"/>
    <x v="0"/>
    <s v="MG-17875"/>
    <s v="Michael Grace"/>
    <x v="2"/>
    <s v="United States"/>
    <x v="81"/>
    <x v="17"/>
    <n v="22204"/>
    <s v="South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x v="1"/>
    <s v="BS-11665"/>
    <s v="Brian Stugart"/>
    <x v="0"/>
    <s v="United States"/>
    <x v="70"/>
    <x v="1"/>
    <n v="92105"/>
    <s v="West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x v="1"/>
    <s v="BS-11665"/>
    <s v="Brian Stugart"/>
    <x v="0"/>
    <s v="United States"/>
    <x v="70"/>
    <x v="1"/>
    <n v="92105"/>
    <s v="West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x v="1"/>
    <s v="BS-11665"/>
    <s v="Brian Stugart"/>
    <x v="0"/>
    <s v="United States"/>
    <x v="70"/>
    <x v="1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x v="1"/>
    <s v="BS-11665"/>
    <s v="Brian Stugart"/>
    <x v="0"/>
    <s v="United States"/>
    <x v="70"/>
    <x v="1"/>
    <n v="92105"/>
    <s v="West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x v="1"/>
    <s v="BS-11665"/>
    <s v="Brian Stugart"/>
    <x v="0"/>
    <s v="United States"/>
    <x v="70"/>
    <x v="1"/>
    <n v="92105"/>
    <s v="West"/>
    <s v="OFF-PA-10001639"/>
    <x v="1"/>
    <x v="10"/>
    <s v="Xerox 203"/>
    <n v="32.4"/>
    <n v="5"/>
    <n v="0"/>
    <n v="15.552"/>
  </r>
  <r>
    <n v="5847"/>
    <s v="CA-2015-126725"/>
    <x v="972"/>
    <d v="2015-11-21T00:00:00"/>
    <x v="1"/>
    <s v="BS-11665"/>
    <s v="Brian Stugart"/>
    <x v="0"/>
    <s v="United States"/>
    <x v="70"/>
    <x v="1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x v="1"/>
    <s v="BS-11665"/>
    <s v="Brian Stugart"/>
    <x v="0"/>
    <s v="United States"/>
    <x v="70"/>
    <x v="1"/>
    <n v="92105"/>
    <s v="West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x v="1"/>
    <s v="PO-19180"/>
    <s v="Philisse Overcash"/>
    <x v="2"/>
    <s v="United States"/>
    <x v="43"/>
    <x v="11"/>
    <n v="55113"/>
    <s v="Central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x v="1"/>
    <s v="PO-19180"/>
    <s v="Philisse Overcash"/>
    <x v="2"/>
    <s v="United States"/>
    <x v="43"/>
    <x v="11"/>
    <n v="55113"/>
    <s v="Central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x v="1"/>
    <s v="PO-19180"/>
    <s v="Philisse Overcash"/>
    <x v="2"/>
    <s v="United States"/>
    <x v="43"/>
    <x v="11"/>
    <n v="55113"/>
    <s v="Central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x v="1"/>
    <s v="PO-19180"/>
    <s v="Philisse Overcash"/>
    <x v="2"/>
    <s v="United States"/>
    <x v="43"/>
    <x v="11"/>
    <n v="55113"/>
    <s v="Central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x v="1"/>
    <s v="PO-19180"/>
    <s v="Philisse Overcash"/>
    <x v="2"/>
    <s v="United States"/>
    <x v="43"/>
    <x v="11"/>
    <n v="55113"/>
    <s v="Central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x v="1"/>
    <s v="DA-13450"/>
    <s v="Dianna Arnett"/>
    <x v="2"/>
    <s v="United States"/>
    <x v="173"/>
    <x v="17"/>
    <n v="23464"/>
    <s v="South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x v="1"/>
    <s v="AH-10690"/>
    <s v="Anna Häberlin"/>
    <x v="1"/>
    <s v="United States"/>
    <x v="61"/>
    <x v="5"/>
    <n v="75220"/>
    <s v="Central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x v="1"/>
    <s v="AH-10690"/>
    <s v="Anna Häberlin"/>
    <x v="1"/>
    <s v="United States"/>
    <x v="61"/>
    <x v="5"/>
    <n v="75220"/>
    <s v="Central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x v="1"/>
    <s v="AH-10690"/>
    <s v="Anna Häberlin"/>
    <x v="1"/>
    <s v="United States"/>
    <x v="61"/>
    <x v="5"/>
    <n v="75220"/>
    <s v="Central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x v="1"/>
    <s v="AH-10690"/>
    <s v="Anna Häberlin"/>
    <x v="1"/>
    <s v="United States"/>
    <x v="61"/>
    <x v="5"/>
    <n v="75220"/>
    <s v="Central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x v="0"/>
    <s v="JK-15730"/>
    <s v="Joe Kamberova"/>
    <x v="0"/>
    <s v="United States"/>
    <x v="3"/>
    <x v="1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x v="1"/>
    <s v="MS-17530"/>
    <s v="MaryBeth Skach"/>
    <x v="0"/>
    <s v="United States"/>
    <x v="457"/>
    <x v="36"/>
    <n v="72032"/>
    <s v="South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x v="0"/>
    <s v="JK-15640"/>
    <s v="Jim Kriz"/>
    <x v="2"/>
    <s v="United States"/>
    <x v="10"/>
    <x v="9"/>
    <n v="19120"/>
    <s v="East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x v="0"/>
    <s v="CM-12235"/>
    <s v="Chris McAfee"/>
    <x v="0"/>
    <s v="United States"/>
    <x v="290"/>
    <x v="36"/>
    <n v="72209"/>
    <s v="South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x v="0"/>
    <s v="CM-12235"/>
    <s v="Chris McAfee"/>
    <x v="0"/>
    <s v="United States"/>
    <x v="290"/>
    <x v="36"/>
    <n v="72209"/>
    <s v="South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x v="0"/>
    <s v="CM-12235"/>
    <s v="Chris McAfee"/>
    <x v="0"/>
    <s v="United States"/>
    <x v="290"/>
    <x v="36"/>
    <n v="72209"/>
    <s v="South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x v="0"/>
    <s v="RS-19420"/>
    <s v="Ricardo Sperren"/>
    <x v="1"/>
    <s v="United States"/>
    <x v="255"/>
    <x v="29"/>
    <n v="6450"/>
    <s v="East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x v="0"/>
    <s v="RS-19420"/>
    <s v="Ricardo Sperren"/>
    <x v="1"/>
    <s v="United States"/>
    <x v="255"/>
    <x v="29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x v="0"/>
    <s v="RS-19420"/>
    <s v="Ricardo Sperren"/>
    <x v="1"/>
    <s v="United States"/>
    <x v="255"/>
    <x v="29"/>
    <n v="6450"/>
    <s v="East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x v="1"/>
    <s v="BP-11185"/>
    <s v="Ben Peterman"/>
    <x v="1"/>
    <s v="United States"/>
    <x v="10"/>
    <x v="9"/>
    <n v="19143"/>
    <s v="East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x v="1"/>
    <s v="BP-11185"/>
    <s v="Ben Peterman"/>
    <x v="1"/>
    <s v="United States"/>
    <x v="10"/>
    <x v="9"/>
    <n v="19143"/>
    <s v="East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x v="1"/>
    <s v="MA-17995"/>
    <s v="Michelle Arnett"/>
    <x v="2"/>
    <s v="United States"/>
    <x v="458"/>
    <x v="47"/>
    <n v="82001"/>
    <s v="West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x v="3"/>
    <s v="EB-13705"/>
    <s v="Ed Braxton"/>
    <x v="1"/>
    <s v="United States"/>
    <x v="125"/>
    <x v="1"/>
    <n v="92804"/>
    <s v="West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x v="1"/>
    <s v="RD-19900"/>
    <s v="Ruben Dartt"/>
    <x v="0"/>
    <s v="United States"/>
    <x v="41"/>
    <x v="14"/>
    <n v="47401"/>
    <s v="Central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x v="1"/>
    <s v="ME-17320"/>
    <s v="Maria Etezadi"/>
    <x v="2"/>
    <s v="United States"/>
    <x v="38"/>
    <x v="32"/>
    <n v="31907"/>
    <s v="South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x v="3"/>
    <s v="EH-14005"/>
    <s v="Erica Hernandez"/>
    <x v="2"/>
    <s v="United States"/>
    <x v="186"/>
    <x v="36"/>
    <n v="72401"/>
    <s v="South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x v="3"/>
    <s v="EH-14005"/>
    <s v="Erica Hernandez"/>
    <x v="2"/>
    <s v="United States"/>
    <x v="186"/>
    <x v="36"/>
    <n v="72401"/>
    <s v="South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x v="2"/>
    <s v="FM-14290"/>
    <s v="Frank Merwin"/>
    <x v="2"/>
    <s v="United States"/>
    <x v="10"/>
    <x v="9"/>
    <n v="19140"/>
    <s v="East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x v="1"/>
    <s v="FG-14260"/>
    <s v="Frank Gastineau"/>
    <x v="2"/>
    <s v="United States"/>
    <x v="104"/>
    <x v="31"/>
    <n v="1841"/>
    <s v="East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x v="1"/>
    <s v="FG-14260"/>
    <s v="Frank Gastineau"/>
    <x v="2"/>
    <s v="United States"/>
    <x v="104"/>
    <x v="31"/>
    <n v="1841"/>
    <s v="East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x v="1"/>
    <s v="FG-14260"/>
    <s v="Frank Gastineau"/>
    <x v="2"/>
    <s v="United States"/>
    <x v="104"/>
    <x v="31"/>
    <n v="1841"/>
    <s v="East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x v="1"/>
    <s v="MV-17485"/>
    <s v="Mark Van Huff"/>
    <x v="0"/>
    <s v="United States"/>
    <x v="20"/>
    <x v="15"/>
    <n v="10011"/>
    <s v="East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x v="1"/>
    <s v="JW-15220"/>
    <s v="Jane Waco"/>
    <x v="1"/>
    <s v="United States"/>
    <x v="70"/>
    <x v="1"/>
    <n v="92105"/>
    <s v="West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x v="1"/>
    <s v="JW-15220"/>
    <s v="Jane Waco"/>
    <x v="1"/>
    <s v="United States"/>
    <x v="70"/>
    <x v="1"/>
    <n v="92105"/>
    <s v="West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x v="1"/>
    <s v="JW-15220"/>
    <s v="Jane Waco"/>
    <x v="1"/>
    <s v="United States"/>
    <x v="70"/>
    <x v="1"/>
    <n v="92105"/>
    <s v="West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x v="0"/>
    <s v="EH-13765"/>
    <s v="Edward Hooks"/>
    <x v="1"/>
    <s v="United States"/>
    <x v="8"/>
    <x v="1"/>
    <n v="94109"/>
    <s v="West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x v="0"/>
    <s v="EH-13765"/>
    <s v="Edward Hooks"/>
    <x v="1"/>
    <s v="United States"/>
    <x v="8"/>
    <x v="1"/>
    <n v="94109"/>
    <s v="West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x v="3"/>
    <s v="LS-17245"/>
    <s v="Lynn Smith"/>
    <x v="0"/>
    <s v="United States"/>
    <x v="8"/>
    <x v="1"/>
    <n v="94110"/>
    <s v="West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x v="3"/>
    <s v="LS-17245"/>
    <s v="Lynn Smith"/>
    <x v="0"/>
    <s v="United States"/>
    <x v="8"/>
    <x v="1"/>
    <n v="94110"/>
    <s v="West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x v="2"/>
    <s v="BP-11050"/>
    <s v="Barry Pond"/>
    <x v="1"/>
    <s v="United States"/>
    <x v="395"/>
    <x v="34"/>
    <n v="2920"/>
    <s v="East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x v="1"/>
    <s v="CC-12220"/>
    <s v="Chris Cortes"/>
    <x v="0"/>
    <s v="United States"/>
    <x v="459"/>
    <x v="0"/>
    <n v="42301"/>
    <s v="South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x v="2"/>
    <s v="JM-15580"/>
    <s v="Jill Matthias"/>
    <x v="0"/>
    <s v="United States"/>
    <x v="248"/>
    <x v="39"/>
    <n v="21215"/>
    <s v="East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x v="1"/>
    <s v="RD-19720"/>
    <s v="Roger Demir"/>
    <x v="0"/>
    <s v="United States"/>
    <x v="22"/>
    <x v="10"/>
    <n v="60610"/>
    <s v="Central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x v="1"/>
    <s v="RD-19720"/>
    <s v="Roger Demir"/>
    <x v="0"/>
    <s v="United States"/>
    <x v="22"/>
    <x v="10"/>
    <n v="60610"/>
    <s v="Central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x v="1"/>
    <s v="RD-19720"/>
    <s v="Roger Demir"/>
    <x v="0"/>
    <s v="United States"/>
    <x v="22"/>
    <x v="10"/>
    <n v="60610"/>
    <s v="Central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x v="1"/>
    <s v="SS-20410"/>
    <s v="Shahid Shariari"/>
    <x v="0"/>
    <s v="United States"/>
    <x v="118"/>
    <x v="32"/>
    <n v="30318"/>
    <s v="South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x v="1"/>
    <s v="KD-16495"/>
    <s v="Keith Dawkins"/>
    <x v="1"/>
    <s v="United States"/>
    <x v="1"/>
    <x v="1"/>
    <n v="90036"/>
    <s v="West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x v="1"/>
    <s v="PL-18925"/>
    <s v="Paul Lucas"/>
    <x v="2"/>
    <s v="United States"/>
    <x v="1"/>
    <x v="1"/>
    <n v="90049"/>
    <s v="West"/>
    <s v="OFF-LA-10003498"/>
    <x v="1"/>
    <x v="2"/>
    <s v="Avery 475"/>
    <n v="44.4"/>
    <n v="3"/>
    <n v="0"/>
    <n v="22.2"/>
  </r>
  <r>
    <n v="5897"/>
    <s v="CA-2014-168305"/>
    <x v="301"/>
    <d v="2014-11-08T00:00:00"/>
    <x v="1"/>
    <s v="PL-18925"/>
    <s v="Paul Lucas"/>
    <x v="2"/>
    <s v="United States"/>
    <x v="1"/>
    <x v="1"/>
    <n v="90049"/>
    <s v="West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x v="1"/>
    <s v="ZD-21925"/>
    <s v="Zuschuss Donatelli"/>
    <x v="0"/>
    <s v="United States"/>
    <x v="102"/>
    <x v="14"/>
    <n v="47374"/>
    <s v="Central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x v="1"/>
    <s v="ZD-21925"/>
    <s v="Zuschuss Donatelli"/>
    <x v="0"/>
    <s v="United States"/>
    <x v="102"/>
    <x v="14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x v="1"/>
    <s v="LS-16945"/>
    <s v="Linda Southworth"/>
    <x v="1"/>
    <s v="United States"/>
    <x v="8"/>
    <x v="1"/>
    <n v="94110"/>
    <s v="West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x v="1"/>
    <s v="PB-18805"/>
    <s v="Patrick Bzostek"/>
    <x v="2"/>
    <s v="United States"/>
    <x v="8"/>
    <x v="1"/>
    <n v="94122"/>
    <s v="West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x v="1"/>
    <s v="PC-18745"/>
    <s v="Pamela Coakley"/>
    <x v="1"/>
    <s v="United States"/>
    <x v="58"/>
    <x v="30"/>
    <n v="7090"/>
    <s v="East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x v="3"/>
    <s v="FM-14290"/>
    <s v="Frank Merwin"/>
    <x v="2"/>
    <s v="United States"/>
    <x v="8"/>
    <x v="1"/>
    <n v="94122"/>
    <s v="West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x v="3"/>
    <s v="FM-14290"/>
    <s v="Frank Merwin"/>
    <x v="2"/>
    <s v="United States"/>
    <x v="8"/>
    <x v="1"/>
    <n v="94122"/>
    <s v="West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x v="3"/>
    <s v="FM-14290"/>
    <s v="Frank Merwin"/>
    <x v="2"/>
    <s v="United States"/>
    <x v="8"/>
    <x v="1"/>
    <n v="94122"/>
    <s v="West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x v="3"/>
    <s v="FM-14290"/>
    <s v="Frank Merwin"/>
    <x v="2"/>
    <s v="United States"/>
    <x v="8"/>
    <x v="1"/>
    <n v="94122"/>
    <s v="West"/>
    <s v="OFF-LA-10000414"/>
    <x v="1"/>
    <x v="2"/>
    <s v="Avery 503"/>
    <n v="41.4"/>
    <n v="4"/>
    <n v="0"/>
    <n v="19.872"/>
  </r>
  <r>
    <n v="5907"/>
    <s v="US-2017-153948"/>
    <x v="44"/>
    <d v="2017-11-06T00:00:00"/>
    <x v="3"/>
    <s v="FM-14290"/>
    <s v="Frank Merwin"/>
    <x v="2"/>
    <s v="United States"/>
    <x v="8"/>
    <x v="1"/>
    <n v="94122"/>
    <s v="West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x v="1"/>
    <s v="KD-16495"/>
    <s v="Keith Dawkins"/>
    <x v="1"/>
    <s v="United States"/>
    <x v="49"/>
    <x v="1"/>
    <n v="95123"/>
    <s v="West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x v="1"/>
    <s v="KD-16495"/>
    <s v="Keith Dawkins"/>
    <x v="1"/>
    <s v="United States"/>
    <x v="49"/>
    <x v="1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x v="1"/>
    <s v="KD-16495"/>
    <s v="Keith Dawkins"/>
    <x v="1"/>
    <s v="United States"/>
    <x v="49"/>
    <x v="1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x v="1"/>
    <s v="KD-16495"/>
    <s v="Keith Dawkins"/>
    <x v="1"/>
    <s v="United States"/>
    <x v="49"/>
    <x v="1"/>
    <n v="95123"/>
    <s v="West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x v="1"/>
    <s v="SC-20680"/>
    <s v="Steve Carroll"/>
    <x v="2"/>
    <s v="United States"/>
    <x v="4"/>
    <x v="4"/>
    <n v="98115"/>
    <s v="West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x v="0"/>
    <s v="DW-13585"/>
    <s v="Dorothy Wardle"/>
    <x v="1"/>
    <s v="United States"/>
    <x v="459"/>
    <x v="0"/>
    <n v="42301"/>
    <s v="South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x v="1"/>
    <s v="PF-19120"/>
    <s v="Peter Fuller"/>
    <x v="0"/>
    <s v="United States"/>
    <x v="20"/>
    <x v="15"/>
    <n v="10035"/>
    <s v="East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x v="1"/>
    <s v="PF-19120"/>
    <s v="Peter Fuller"/>
    <x v="0"/>
    <s v="United States"/>
    <x v="20"/>
    <x v="15"/>
    <n v="10035"/>
    <s v="East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x v="1"/>
    <s v="PF-19120"/>
    <s v="Peter Fuller"/>
    <x v="0"/>
    <s v="United States"/>
    <x v="20"/>
    <x v="15"/>
    <n v="10035"/>
    <s v="East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x v="1"/>
    <s v="PF-19120"/>
    <s v="Peter Fuller"/>
    <x v="0"/>
    <s v="United States"/>
    <x v="20"/>
    <x v="15"/>
    <n v="10035"/>
    <s v="East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x v="1"/>
    <s v="PF-19120"/>
    <s v="Peter Fuller"/>
    <x v="0"/>
    <s v="United States"/>
    <x v="20"/>
    <x v="15"/>
    <n v="10035"/>
    <s v="East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x v="1"/>
    <s v="PF-19120"/>
    <s v="Peter Fuller"/>
    <x v="0"/>
    <s v="United States"/>
    <x v="20"/>
    <x v="15"/>
    <n v="10035"/>
    <s v="East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x v="1"/>
    <s v="PF-19120"/>
    <s v="Peter Fuller"/>
    <x v="0"/>
    <s v="United States"/>
    <x v="20"/>
    <x v="15"/>
    <n v="10035"/>
    <s v="East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x v="1"/>
    <s v="PF-19120"/>
    <s v="Peter Fuller"/>
    <x v="0"/>
    <s v="United States"/>
    <x v="20"/>
    <x v="15"/>
    <n v="10035"/>
    <s v="East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x v="1"/>
    <s v="PF-19120"/>
    <s v="Peter Fuller"/>
    <x v="0"/>
    <s v="United States"/>
    <x v="20"/>
    <x v="15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x v="1"/>
    <s v="PF-19120"/>
    <s v="Peter Fuller"/>
    <x v="0"/>
    <s v="United States"/>
    <x v="20"/>
    <x v="15"/>
    <n v="10035"/>
    <s v="East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x v="0"/>
    <s v="DK-13225"/>
    <s v="Dean Katz"/>
    <x v="1"/>
    <s v="United States"/>
    <x v="20"/>
    <x v="15"/>
    <n v="10011"/>
    <s v="East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x v="0"/>
    <s v="RB-19435"/>
    <s v="Richard Bierner"/>
    <x v="0"/>
    <s v="United States"/>
    <x v="24"/>
    <x v="17"/>
    <n v="22153"/>
    <s v="South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x v="1"/>
    <s v="GD-14590"/>
    <s v="Giulietta Dortch"/>
    <x v="1"/>
    <s v="United States"/>
    <x v="317"/>
    <x v="4"/>
    <n v="98226"/>
    <s v="West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x v="1"/>
    <s v="RA-19885"/>
    <s v="Ruben Ausman"/>
    <x v="1"/>
    <s v="United States"/>
    <x v="27"/>
    <x v="19"/>
    <n v="35601"/>
    <s v="South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x v="1"/>
    <s v="DB-13555"/>
    <s v="Dorothy Badders"/>
    <x v="1"/>
    <s v="United States"/>
    <x v="115"/>
    <x v="36"/>
    <n v="72701"/>
    <s v="South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x v="1"/>
    <s v="DB-13555"/>
    <s v="Dorothy Badders"/>
    <x v="1"/>
    <s v="United States"/>
    <x v="115"/>
    <x v="36"/>
    <n v="72701"/>
    <s v="South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x v="2"/>
    <s v="RL-19615"/>
    <s v="Rob Lucas"/>
    <x v="0"/>
    <s v="United States"/>
    <x v="10"/>
    <x v="9"/>
    <n v="19120"/>
    <s v="East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x v="2"/>
    <s v="RL-19615"/>
    <s v="Rob Lucas"/>
    <x v="0"/>
    <s v="United States"/>
    <x v="10"/>
    <x v="9"/>
    <n v="19120"/>
    <s v="East"/>
    <s v="OFF-PA-10004100"/>
    <x v="1"/>
    <x v="10"/>
    <s v="Xerox 216"/>
    <n v="15.552"/>
    <n v="3"/>
    <n v="0.2"/>
    <n v="5.4432"/>
  </r>
  <r>
    <n v="5932"/>
    <s v="US-2017-169551"/>
    <x v="437"/>
    <d v="2017-07-09T00:00:00"/>
    <x v="2"/>
    <s v="RL-19615"/>
    <s v="Rob Lucas"/>
    <x v="0"/>
    <s v="United States"/>
    <x v="10"/>
    <x v="9"/>
    <n v="19120"/>
    <s v="East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x v="2"/>
    <s v="RL-19615"/>
    <s v="Rob Lucas"/>
    <x v="0"/>
    <s v="United States"/>
    <x v="10"/>
    <x v="9"/>
    <n v="19120"/>
    <s v="East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x v="2"/>
    <s v="RL-19615"/>
    <s v="Rob Lucas"/>
    <x v="0"/>
    <s v="United States"/>
    <x v="10"/>
    <x v="9"/>
    <n v="19120"/>
    <s v="East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x v="2"/>
    <s v="RL-19615"/>
    <s v="Rob Lucas"/>
    <x v="0"/>
    <s v="United States"/>
    <x v="10"/>
    <x v="9"/>
    <n v="19120"/>
    <s v="East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x v="3"/>
    <s v="RB-19465"/>
    <s v="Rick Bensley"/>
    <x v="2"/>
    <s v="United States"/>
    <x v="4"/>
    <x v="4"/>
    <n v="98103"/>
    <s v="West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x v="3"/>
    <s v="RB-19465"/>
    <s v="Rick Bensley"/>
    <x v="2"/>
    <s v="United States"/>
    <x v="4"/>
    <x v="4"/>
    <n v="98103"/>
    <s v="West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x v="3"/>
    <s v="RB-19465"/>
    <s v="Rick Bensley"/>
    <x v="2"/>
    <s v="United States"/>
    <x v="4"/>
    <x v="4"/>
    <n v="98103"/>
    <s v="West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x v="1"/>
    <s v="JF-15295"/>
    <s v="Jason Fortune-"/>
    <x v="0"/>
    <s v="United States"/>
    <x v="243"/>
    <x v="5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x v="1"/>
    <s v="JF-15295"/>
    <s v="Jason Fortune-"/>
    <x v="0"/>
    <s v="United States"/>
    <x v="243"/>
    <x v="5"/>
    <n v="75023"/>
    <s v="Central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x v="0"/>
    <s v="RW-19690"/>
    <s v="Robert Waldorf"/>
    <x v="0"/>
    <s v="United States"/>
    <x v="1"/>
    <x v="1"/>
    <n v="90049"/>
    <s v="West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x v="0"/>
    <s v="RW-19690"/>
    <s v="Robert Waldorf"/>
    <x v="0"/>
    <s v="United States"/>
    <x v="1"/>
    <x v="1"/>
    <n v="90049"/>
    <s v="West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x v="1"/>
    <s v="VG-21790"/>
    <s v="Vivek Gonzalez"/>
    <x v="0"/>
    <s v="United States"/>
    <x v="1"/>
    <x v="1"/>
    <n v="90032"/>
    <s v="West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x v="1"/>
    <s v="JM-15265"/>
    <s v="Janet Molinari"/>
    <x v="1"/>
    <s v="United States"/>
    <x v="1"/>
    <x v="1"/>
    <n v="90036"/>
    <s v="West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x v="1"/>
    <s v="JM-15265"/>
    <s v="Janet Molinari"/>
    <x v="1"/>
    <s v="United States"/>
    <x v="1"/>
    <x v="1"/>
    <n v="90036"/>
    <s v="West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x v="1"/>
    <s v="JM-15265"/>
    <s v="Janet Molinari"/>
    <x v="1"/>
    <s v="United States"/>
    <x v="1"/>
    <x v="1"/>
    <n v="90036"/>
    <s v="West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x v="1"/>
    <s v="JM-15265"/>
    <s v="Janet Molinari"/>
    <x v="1"/>
    <s v="United States"/>
    <x v="1"/>
    <x v="1"/>
    <n v="90036"/>
    <s v="West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x v="0"/>
    <s v="BE-11455"/>
    <s v="Brad Eason"/>
    <x v="2"/>
    <s v="United States"/>
    <x v="96"/>
    <x v="23"/>
    <n v="50315"/>
    <s v="Central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x v="3"/>
    <s v="CB-12535"/>
    <s v="Claudia Bergmann"/>
    <x v="1"/>
    <s v="United States"/>
    <x v="295"/>
    <x v="35"/>
    <n v="38671"/>
    <s v="South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x v="3"/>
    <s v="CB-12535"/>
    <s v="Claudia Bergmann"/>
    <x v="1"/>
    <s v="United States"/>
    <x v="295"/>
    <x v="35"/>
    <n v="38671"/>
    <s v="South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x v="3"/>
    <s v="CB-12535"/>
    <s v="Claudia Bergmann"/>
    <x v="1"/>
    <s v="United States"/>
    <x v="295"/>
    <x v="35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x v="3"/>
    <s v="CB-12535"/>
    <s v="Claudia Bergmann"/>
    <x v="1"/>
    <s v="United States"/>
    <x v="295"/>
    <x v="35"/>
    <n v="38671"/>
    <s v="South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x v="1"/>
    <s v="SD-20485"/>
    <s v="Shirley Daniels"/>
    <x v="2"/>
    <s v="United States"/>
    <x v="12"/>
    <x v="5"/>
    <n v="77041"/>
    <s v="Central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x v="2"/>
    <s v="SG-20890"/>
    <s v="Susan Gilcrest"/>
    <x v="1"/>
    <s v="United States"/>
    <x v="20"/>
    <x v="15"/>
    <n v="10009"/>
    <s v="East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x v="0"/>
    <s v="TS-21430"/>
    <s v="Tom Stivers"/>
    <x v="1"/>
    <s v="United States"/>
    <x v="265"/>
    <x v="9"/>
    <n v="19601"/>
    <s v="East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x v="0"/>
    <s v="TS-21430"/>
    <s v="Tom Stivers"/>
    <x v="1"/>
    <s v="United States"/>
    <x v="265"/>
    <x v="9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x v="0"/>
    <s v="DK-13225"/>
    <s v="Dean Katz"/>
    <x v="1"/>
    <s v="United States"/>
    <x v="8"/>
    <x v="1"/>
    <n v="94109"/>
    <s v="West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x v="0"/>
    <s v="DK-13225"/>
    <s v="Dean Katz"/>
    <x v="1"/>
    <s v="United States"/>
    <x v="8"/>
    <x v="1"/>
    <n v="94109"/>
    <s v="West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x v="0"/>
    <s v="DK-13225"/>
    <s v="Dean Katz"/>
    <x v="1"/>
    <s v="United States"/>
    <x v="8"/>
    <x v="1"/>
    <n v="94109"/>
    <s v="West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x v="0"/>
    <s v="DK-13225"/>
    <s v="Dean Katz"/>
    <x v="1"/>
    <s v="United States"/>
    <x v="8"/>
    <x v="1"/>
    <n v="94109"/>
    <s v="West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x v="0"/>
    <s v="ML-17395"/>
    <s v="Marina Lichtenstein"/>
    <x v="1"/>
    <s v="United States"/>
    <x v="1"/>
    <x v="1"/>
    <n v="90045"/>
    <s v="West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x v="0"/>
    <s v="MA-17560"/>
    <s v="Matt Abelman"/>
    <x v="2"/>
    <s v="United States"/>
    <x v="1"/>
    <x v="1"/>
    <n v="90004"/>
    <s v="West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x v="0"/>
    <s v="MA-17560"/>
    <s v="Matt Abelman"/>
    <x v="2"/>
    <s v="United States"/>
    <x v="1"/>
    <x v="1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x v="0"/>
    <s v="MA-17560"/>
    <s v="Matt Abelman"/>
    <x v="2"/>
    <s v="United States"/>
    <x v="1"/>
    <x v="1"/>
    <n v="90004"/>
    <s v="West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x v="1"/>
    <s v="LR-17035"/>
    <s v="Lisa Ryan"/>
    <x v="1"/>
    <s v="United States"/>
    <x v="8"/>
    <x v="1"/>
    <n v="94109"/>
    <s v="West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x v="1"/>
    <s v="LR-17035"/>
    <s v="Lisa Ryan"/>
    <x v="1"/>
    <s v="United States"/>
    <x v="8"/>
    <x v="1"/>
    <n v="94109"/>
    <s v="West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x v="1"/>
    <s v="LR-17035"/>
    <s v="Lisa Ryan"/>
    <x v="1"/>
    <s v="United States"/>
    <x v="8"/>
    <x v="1"/>
    <n v="94109"/>
    <s v="West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x v="2"/>
    <s v="BE-11335"/>
    <s v="Bill Eplett"/>
    <x v="2"/>
    <s v="United States"/>
    <x v="20"/>
    <x v="15"/>
    <n v="10009"/>
    <s v="East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x v="2"/>
    <s v="CC-12145"/>
    <s v="Charles Crestani"/>
    <x v="0"/>
    <s v="United States"/>
    <x v="70"/>
    <x v="1"/>
    <n v="92105"/>
    <s v="West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x v="2"/>
    <s v="CC-12145"/>
    <s v="Charles Crestani"/>
    <x v="0"/>
    <s v="United States"/>
    <x v="70"/>
    <x v="1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x v="2"/>
    <s v="CC-12145"/>
    <s v="Charles Crestani"/>
    <x v="0"/>
    <s v="United States"/>
    <x v="70"/>
    <x v="1"/>
    <n v="92105"/>
    <s v="West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x v="2"/>
    <s v="CC-12145"/>
    <s v="Charles Crestani"/>
    <x v="0"/>
    <s v="United States"/>
    <x v="70"/>
    <x v="1"/>
    <n v="92105"/>
    <s v="West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x v="1"/>
    <s v="BD-11770"/>
    <s v="Bryan Davis"/>
    <x v="0"/>
    <s v="United States"/>
    <x v="20"/>
    <x v="15"/>
    <n v="10024"/>
    <s v="East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x v="1"/>
    <s v="JK-15640"/>
    <s v="Jim Kriz"/>
    <x v="2"/>
    <s v="United States"/>
    <x v="20"/>
    <x v="15"/>
    <n v="10011"/>
    <s v="East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x v="1"/>
    <s v="DB-13615"/>
    <s v="Doug Bickford"/>
    <x v="0"/>
    <s v="United States"/>
    <x v="35"/>
    <x v="3"/>
    <n v="28205"/>
    <s v="South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x v="1"/>
    <s v="RR-19525"/>
    <s v="Rick Reed"/>
    <x v="1"/>
    <s v="United States"/>
    <x v="356"/>
    <x v="41"/>
    <n v="66212"/>
    <s v="Central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x v="1"/>
    <s v="RR-19525"/>
    <s v="Rick Reed"/>
    <x v="1"/>
    <s v="United States"/>
    <x v="356"/>
    <x v="41"/>
    <n v="66212"/>
    <s v="Central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x v="2"/>
    <s v="SV-20935"/>
    <s v="Susan Vittorini"/>
    <x v="0"/>
    <s v="United States"/>
    <x v="123"/>
    <x v="16"/>
    <n v="85204"/>
    <s v="West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x v="1"/>
    <s v="RB-19465"/>
    <s v="Rick Bensley"/>
    <x v="2"/>
    <s v="United States"/>
    <x v="251"/>
    <x v="26"/>
    <n v="74133"/>
    <s v="Central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x v="1"/>
    <s v="RB-19465"/>
    <s v="Rick Bensley"/>
    <x v="2"/>
    <s v="United States"/>
    <x v="251"/>
    <x v="26"/>
    <n v="74133"/>
    <s v="Central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x v="1"/>
    <s v="RB-19465"/>
    <s v="Rick Bensley"/>
    <x v="2"/>
    <s v="United States"/>
    <x v="251"/>
    <x v="26"/>
    <n v="74133"/>
    <s v="Central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x v="1"/>
    <s v="RB-19465"/>
    <s v="Rick Bensley"/>
    <x v="2"/>
    <s v="United States"/>
    <x v="251"/>
    <x v="26"/>
    <n v="74133"/>
    <s v="Central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x v="1"/>
    <s v="MV-18190"/>
    <s v="Mike Vittorini"/>
    <x v="0"/>
    <s v="United States"/>
    <x v="20"/>
    <x v="15"/>
    <n v="10035"/>
    <s v="East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x v="0"/>
    <s v="EH-14185"/>
    <s v="Evan Henry"/>
    <x v="0"/>
    <s v="United States"/>
    <x v="10"/>
    <x v="9"/>
    <n v="19143"/>
    <s v="East"/>
    <s v="OFF-PA-10003657"/>
    <x v="1"/>
    <x v="10"/>
    <s v="Xerox 1927"/>
    <n v="20.544"/>
    <n v="6"/>
    <n v="0.2"/>
    <n v="6.42"/>
  </r>
  <r>
    <n v="5985"/>
    <s v="CA-2016-163776"/>
    <x v="1080"/>
    <d v="2016-07-25T00:00:00"/>
    <x v="1"/>
    <s v="JS-16030"/>
    <s v="Joy Smith"/>
    <x v="0"/>
    <s v="United States"/>
    <x v="413"/>
    <x v="35"/>
    <n v="39401"/>
    <s v="South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x v="1"/>
    <s v="JS-16030"/>
    <s v="Joy Smith"/>
    <x v="0"/>
    <s v="United States"/>
    <x v="413"/>
    <x v="35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x v="1"/>
    <s v="JS-16030"/>
    <s v="Joy Smith"/>
    <x v="0"/>
    <s v="United States"/>
    <x v="413"/>
    <x v="35"/>
    <n v="39401"/>
    <s v="South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x v="1"/>
    <s v="JS-16030"/>
    <s v="Joy Smith"/>
    <x v="0"/>
    <s v="United States"/>
    <x v="413"/>
    <x v="35"/>
    <n v="39401"/>
    <s v="South"/>
    <s v="OFF-PA-10001033"/>
    <x v="1"/>
    <x v="10"/>
    <s v="Xerox 1893"/>
    <n v="245.94"/>
    <n v="6"/>
    <n v="0"/>
    <n v="120.5106"/>
  </r>
  <r>
    <n v="5989"/>
    <s v="CA-2016-163776"/>
    <x v="1080"/>
    <d v="2016-07-25T00:00:00"/>
    <x v="1"/>
    <s v="JS-16030"/>
    <s v="Joy Smith"/>
    <x v="0"/>
    <s v="United States"/>
    <x v="413"/>
    <x v="35"/>
    <n v="39401"/>
    <s v="South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x v="1"/>
    <s v="JS-16030"/>
    <s v="Joy Smith"/>
    <x v="0"/>
    <s v="United States"/>
    <x v="413"/>
    <x v="35"/>
    <n v="39401"/>
    <s v="South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x v="1"/>
    <s v="ES-14020"/>
    <s v="Erica Smith"/>
    <x v="0"/>
    <s v="United States"/>
    <x v="1"/>
    <x v="1"/>
    <n v="90049"/>
    <s v="West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x v="1"/>
    <s v="ES-14020"/>
    <s v="Erica Smith"/>
    <x v="0"/>
    <s v="United States"/>
    <x v="1"/>
    <x v="1"/>
    <n v="90049"/>
    <s v="West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x v="1"/>
    <s v="ES-14020"/>
    <s v="Erica Smith"/>
    <x v="0"/>
    <s v="United States"/>
    <x v="1"/>
    <x v="1"/>
    <n v="90049"/>
    <s v="West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x v="3"/>
    <s v="NS-18640"/>
    <s v="Noel Staavos"/>
    <x v="1"/>
    <s v="United States"/>
    <x v="38"/>
    <x v="24"/>
    <n v="43229"/>
    <s v="East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x v="3"/>
    <s v="NS-18640"/>
    <s v="Noel Staavos"/>
    <x v="1"/>
    <s v="United States"/>
    <x v="38"/>
    <x v="24"/>
    <n v="43229"/>
    <s v="East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x v="3"/>
    <s v="NS-18640"/>
    <s v="Noel Staavos"/>
    <x v="1"/>
    <s v="United States"/>
    <x v="38"/>
    <x v="24"/>
    <n v="43229"/>
    <s v="East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x v="3"/>
    <s v="NS-18640"/>
    <s v="Noel Staavos"/>
    <x v="1"/>
    <s v="United States"/>
    <x v="38"/>
    <x v="24"/>
    <n v="43229"/>
    <s v="East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x v="3"/>
    <s v="NS-18640"/>
    <s v="Noel Staavos"/>
    <x v="1"/>
    <s v="United States"/>
    <x v="38"/>
    <x v="24"/>
    <n v="43229"/>
    <s v="East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x v="1"/>
    <s v="SH-19975"/>
    <s v="Sally Hughsby"/>
    <x v="1"/>
    <s v="United States"/>
    <x v="460"/>
    <x v="45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x v="1"/>
    <s v="SH-19975"/>
    <s v="Sally Hughsby"/>
    <x v="1"/>
    <s v="United States"/>
    <x v="460"/>
    <x v="45"/>
    <n v="83605"/>
    <s v="West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x v="1"/>
    <s v="SH-19975"/>
    <s v="Sally Hughsby"/>
    <x v="1"/>
    <s v="United States"/>
    <x v="460"/>
    <x v="45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x v="1"/>
    <s v="RF-19345"/>
    <s v="Randy Ferguson"/>
    <x v="1"/>
    <s v="United States"/>
    <x v="42"/>
    <x v="16"/>
    <n v="85023"/>
    <s v="West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x v="1"/>
    <s v="RF-19345"/>
    <s v="Randy Ferguson"/>
    <x v="1"/>
    <s v="United States"/>
    <x v="42"/>
    <x v="16"/>
    <n v="85023"/>
    <s v="West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x v="1"/>
    <s v="DL-12865"/>
    <s v="Dan Lawera"/>
    <x v="0"/>
    <s v="United States"/>
    <x v="100"/>
    <x v="2"/>
    <n v="33142"/>
    <s v="South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x v="1"/>
    <s v="AG-10390"/>
    <s v="Allen Goldenen"/>
    <x v="0"/>
    <s v="United States"/>
    <x v="1"/>
    <x v="1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x v="1"/>
    <s v="SW-20245"/>
    <s v="Scot Wooten"/>
    <x v="0"/>
    <s v="United States"/>
    <x v="21"/>
    <x v="15"/>
    <n v="12180"/>
    <s v="East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x v="1"/>
    <s v="KN-16390"/>
    <s v="Katherine Nockton"/>
    <x v="1"/>
    <s v="United States"/>
    <x v="217"/>
    <x v="31"/>
    <n v="2740"/>
    <s v="East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x v="2"/>
    <s v="GB-14530"/>
    <s v="George Bell"/>
    <x v="1"/>
    <s v="United States"/>
    <x v="159"/>
    <x v="20"/>
    <n v="29501"/>
    <s v="South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x v="1"/>
    <s v="CL-12565"/>
    <s v="Clay Ludtke"/>
    <x v="0"/>
    <s v="United States"/>
    <x v="1"/>
    <x v="1"/>
    <n v="90049"/>
    <s v="West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x v="1"/>
    <s v="CL-12565"/>
    <s v="Clay Ludtke"/>
    <x v="0"/>
    <s v="United States"/>
    <x v="1"/>
    <x v="1"/>
    <n v="90049"/>
    <s v="West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x v="1"/>
    <s v="CL-12565"/>
    <s v="Clay Ludtke"/>
    <x v="0"/>
    <s v="United States"/>
    <x v="1"/>
    <x v="1"/>
    <n v="90049"/>
    <s v="West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x v="1"/>
    <s v="CL-12565"/>
    <s v="Clay Ludtke"/>
    <x v="0"/>
    <s v="United States"/>
    <x v="1"/>
    <x v="1"/>
    <n v="90049"/>
    <s v="West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x v="1"/>
    <s v="CL-12565"/>
    <s v="Clay Ludtke"/>
    <x v="0"/>
    <s v="United States"/>
    <x v="1"/>
    <x v="1"/>
    <n v="90049"/>
    <s v="West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x v="2"/>
    <s v="KF-16285"/>
    <s v="Karen Ferguson"/>
    <x v="2"/>
    <s v="United States"/>
    <x v="1"/>
    <x v="1"/>
    <n v="90008"/>
    <s v="West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x v="2"/>
    <s v="KF-16285"/>
    <s v="Karen Ferguson"/>
    <x v="2"/>
    <s v="United States"/>
    <x v="1"/>
    <x v="1"/>
    <n v="90008"/>
    <s v="West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x v="1"/>
    <s v="AY-10555"/>
    <s v="Andy Yotov"/>
    <x v="1"/>
    <s v="United States"/>
    <x v="1"/>
    <x v="1"/>
    <n v="90049"/>
    <s v="West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x v="1"/>
    <s v="AY-10555"/>
    <s v="Andy Yotov"/>
    <x v="1"/>
    <s v="United States"/>
    <x v="1"/>
    <x v="1"/>
    <n v="90049"/>
    <s v="West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x v="1"/>
    <s v="AY-10555"/>
    <s v="Andy Yotov"/>
    <x v="1"/>
    <s v="United States"/>
    <x v="1"/>
    <x v="1"/>
    <n v="90049"/>
    <s v="West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x v="1"/>
    <s v="AY-10555"/>
    <s v="Andy Yotov"/>
    <x v="1"/>
    <s v="United States"/>
    <x v="1"/>
    <x v="1"/>
    <n v="90049"/>
    <s v="West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x v="0"/>
    <s v="BD-11635"/>
    <s v="Brian Derr"/>
    <x v="0"/>
    <s v="United States"/>
    <x v="38"/>
    <x v="24"/>
    <n v="43229"/>
    <s v="East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x v="3"/>
    <s v="HG-15025"/>
    <s v="Hunter Glantz"/>
    <x v="0"/>
    <s v="United States"/>
    <x v="461"/>
    <x v="28"/>
    <n v="70065"/>
    <s v="South"/>
    <s v="OFF-AP-10002222"/>
    <x v="1"/>
    <x v="9"/>
    <s v="Staple holder"/>
    <n v="17.34"/>
    <n v="2"/>
    <n v="0"/>
    <n v="4.6818"/>
  </r>
  <r>
    <n v="6022"/>
    <s v="US-2016-156692"/>
    <x v="572"/>
    <d v="2016-08-13T00:00:00"/>
    <x v="3"/>
    <s v="HG-15025"/>
    <s v="Hunter Glantz"/>
    <x v="0"/>
    <s v="United States"/>
    <x v="461"/>
    <x v="28"/>
    <n v="70065"/>
    <s v="South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x v="1"/>
    <s v="CB-12025"/>
    <s v="Cassandra Brandow"/>
    <x v="0"/>
    <s v="United States"/>
    <x v="444"/>
    <x v="5"/>
    <n v="75104"/>
    <s v="Central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x v="2"/>
    <s v="LS-16945"/>
    <s v="Linda Southworth"/>
    <x v="1"/>
    <s v="United States"/>
    <x v="205"/>
    <x v="34"/>
    <n v="2908"/>
    <s v="East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x v="0"/>
    <s v="DM-13015"/>
    <s v="Darrin Martin"/>
    <x v="0"/>
    <s v="United States"/>
    <x v="152"/>
    <x v="24"/>
    <n v="43130"/>
    <s v="East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x v="0"/>
    <s v="DM-13015"/>
    <s v="Darrin Martin"/>
    <x v="0"/>
    <s v="United States"/>
    <x v="152"/>
    <x v="24"/>
    <n v="43130"/>
    <s v="East"/>
    <s v="OFF-PA-10002195"/>
    <x v="1"/>
    <x v="10"/>
    <s v="Xerox 1966"/>
    <n v="10.368"/>
    <n v="2"/>
    <n v="0.2"/>
    <n v="3.7584"/>
  </r>
  <r>
    <n v="6027"/>
    <s v="CA-2017-136007"/>
    <x v="660"/>
    <d v="2017-03-02T00:00:00"/>
    <x v="1"/>
    <s v="AC-10615"/>
    <s v="Ann Chong"/>
    <x v="1"/>
    <s v="United States"/>
    <x v="4"/>
    <x v="4"/>
    <n v="98115"/>
    <s v="West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x v="1"/>
    <s v="AC-10615"/>
    <s v="Ann Chong"/>
    <x v="1"/>
    <s v="United States"/>
    <x v="4"/>
    <x v="4"/>
    <n v="98115"/>
    <s v="West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x v="2"/>
    <s v="LT-17110"/>
    <s v="Liz Thompson"/>
    <x v="0"/>
    <s v="United States"/>
    <x v="108"/>
    <x v="3"/>
    <n v="28540"/>
    <s v="South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x v="2"/>
    <s v="TB-21250"/>
    <s v="Tim Brockman"/>
    <x v="0"/>
    <s v="United States"/>
    <x v="1"/>
    <x v="1"/>
    <n v="90049"/>
    <s v="West"/>
    <s v="OFF-AR-10003829"/>
    <x v="1"/>
    <x v="6"/>
    <s v="Newell 35"/>
    <n v="9.84"/>
    <n v="3"/>
    <n v="0"/>
    <n v="2.8536000000000001"/>
  </r>
  <r>
    <n v="6031"/>
    <s v="US-2017-152492"/>
    <x v="91"/>
    <d v="2017-07-06T00:00:00"/>
    <x v="3"/>
    <s v="AH-10585"/>
    <s v="Angele Hood"/>
    <x v="0"/>
    <s v="United States"/>
    <x v="100"/>
    <x v="2"/>
    <n v="33142"/>
    <s v="South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x v="1"/>
    <s v="SS-20140"/>
    <s v="Saphhira Shifley"/>
    <x v="1"/>
    <s v="United States"/>
    <x v="462"/>
    <x v="38"/>
    <n v="3060"/>
    <s v="East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x v="2"/>
    <s v="TD-20995"/>
    <s v="Tamara Dahlen"/>
    <x v="0"/>
    <s v="United States"/>
    <x v="20"/>
    <x v="15"/>
    <n v="10011"/>
    <s v="East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x v="1"/>
    <s v="PP-18955"/>
    <s v="Paul Prost"/>
    <x v="2"/>
    <s v="United States"/>
    <x v="1"/>
    <x v="1"/>
    <n v="90036"/>
    <s v="West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x v="1"/>
    <s v="PG-18820"/>
    <s v="Patrick Gardner"/>
    <x v="0"/>
    <s v="United States"/>
    <x v="238"/>
    <x v="5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x v="1"/>
    <s v="PG-18820"/>
    <s v="Patrick Gardner"/>
    <x v="0"/>
    <s v="United States"/>
    <x v="238"/>
    <x v="5"/>
    <n v="75007"/>
    <s v="Central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x v="1"/>
    <s v="AA-10645"/>
    <s v="Anna Andreadi"/>
    <x v="0"/>
    <s v="United States"/>
    <x v="430"/>
    <x v="0"/>
    <n v="40324"/>
    <s v="South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x v="1"/>
    <s v="AA-10645"/>
    <s v="Anna Andreadi"/>
    <x v="0"/>
    <s v="United States"/>
    <x v="430"/>
    <x v="0"/>
    <n v="40324"/>
    <s v="South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x v="1"/>
    <s v="AA-10645"/>
    <s v="Anna Andreadi"/>
    <x v="0"/>
    <s v="United States"/>
    <x v="430"/>
    <x v="0"/>
    <n v="40324"/>
    <s v="South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x v="1"/>
    <s v="AA-10645"/>
    <s v="Anna Andreadi"/>
    <x v="0"/>
    <s v="United States"/>
    <x v="430"/>
    <x v="0"/>
    <n v="40324"/>
    <s v="South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x v="1"/>
    <s v="FA-14230"/>
    <s v="Frank Atkinson"/>
    <x v="1"/>
    <s v="United States"/>
    <x v="1"/>
    <x v="1"/>
    <n v="90008"/>
    <s v="West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x v="1"/>
    <s v="FA-14230"/>
    <s v="Frank Atkinson"/>
    <x v="1"/>
    <s v="United States"/>
    <x v="1"/>
    <x v="1"/>
    <n v="90008"/>
    <s v="West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x v="1"/>
    <s v="TB-21520"/>
    <s v="Tracy Blumstein"/>
    <x v="0"/>
    <s v="United States"/>
    <x v="136"/>
    <x v="16"/>
    <n v="85635"/>
    <s v="West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x v="0"/>
    <s v="AH-10075"/>
    <s v="Adam Hart"/>
    <x v="1"/>
    <s v="United States"/>
    <x v="289"/>
    <x v="18"/>
    <n v="37918"/>
    <s v="South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x v="0"/>
    <s v="AH-10075"/>
    <s v="Adam Hart"/>
    <x v="1"/>
    <s v="United States"/>
    <x v="289"/>
    <x v="18"/>
    <n v="37918"/>
    <s v="South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x v="1"/>
    <s v="CP-12085"/>
    <s v="Cathy Prescott"/>
    <x v="1"/>
    <s v="United States"/>
    <x v="93"/>
    <x v="16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x v="1"/>
    <s v="BF-11215"/>
    <s v="Benjamin Farhat"/>
    <x v="2"/>
    <s v="United States"/>
    <x v="31"/>
    <x v="11"/>
    <n v="55407"/>
    <s v="Central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x v="1"/>
    <s v="CP-12340"/>
    <s v="Christine Phan"/>
    <x v="1"/>
    <s v="United States"/>
    <x v="100"/>
    <x v="2"/>
    <n v="33142"/>
    <s v="South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x v="1"/>
    <s v="CP-12340"/>
    <s v="Christine Phan"/>
    <x v="1"/>
    <s v="United States"/>
    <x v="100"/>
    <x v="2"/>
    <n v="33142"/>
    <s v="South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x v="2"/>
    <s v="LS-17245"/>
    <s v="Lynn Smith"/>
    <x v="0"/>
    <s v="United States"/>
    <x v="12"/>
    <x v="5"/>
    <n v="77036"/>
    <s v="Central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x v="1"/>
    <s v="TS-21655"/>
    <s v="Trudy Schmidt"/>
    <x v="0"/>
    <s v="United States"/>
    <x v="158"/>
    <x v="6"/>
    <n v="53209"/>
    <s v="Central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x v="1"/>
    <s v="TS-21655"/>
    <s v="Trudy Schmidt"/>
    <x v="0"/>
    <s v="United States"/>
    <x v="158"/>
    <x v="6"/>
    <n v="53209"/>
    <s v="Central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x v="0"/>
    <s v="JS-15940"/>
    <s v="Joni Sundaresam"/>
    <x v="2"/>
    <s v="United States"/>
    <x v="152"/>
    <x v="24"/>
    <n v="43130"/>
    <s v="East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x v="0"/>
    <s v="JS-15940"/>
    <s v="Joni Sundaresam"/>
    <x v="2"/>
    <s v="United States"/>
    <x v="152"/>
    <x v="24"/>
    <n v="43130"/>
    <s v="East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x v="0"/>
    <s v="JS-15940"/>
    <s v="Joni Sundaresam"/>
    <x v="2"/>
    <s v="United States"/>
    <x v="152"/>
    <x v="24"/>
    <n v="43130"/>
    <s v="East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x v="2"/>
    <s v="NF-18385"/>
    <s v="Natalie Fritzler"/>
    <x v="0"/>
    <s v="United States"/>
    <x v="380"/>
    <x v="5"/>
    <n v="78539"/>
    <s v="Central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x v="2"/>
    <s v="NF-18385"/>
    <s v="Natalie Fritzler"/>
    <x v="0"/>
    <s v="United States"/>
    <x v="380"/>
    <x v="5"/>
    <n v="78539"/>
    <s v="Central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x v="1"/>
    <s v="KN-16705"/>
    <s v="Kristina Nunn"/>
    <x v="2"/>
    <s v="United States"/>
    <x v="20"/>
    <x v="15"/>
    <n v="10009"/>
    <s v="East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x v="1"/>
    <s v="KN-16705"/>
    <s v="Kristina Nunn"/>
    <x v="2"/>
    <s v="United States"/>
    <x v="20"/>
    <x v="15"/>
    <n v="10009"/>
    <s v="East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x v="1"/>
    <s v="GA-14725"/>
    <s v="Guy Armstrong"/>
    <x v="0"/>
    <s v="United States"/>
    <x v="10"/>
    <x v="9"/>
    <n v="19120"/>
    <s v="East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x v="1"/>
    <s v="EH-14125"/>
    <s v="Eugene Hildebrand"/>
    <x v="2"/>
    <s v="United States"/>
    <x v="30"/>
    <x v="15"/>
    <n v="14609"/>
    <s v="East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x v="1"/>
    <s v="EH-14125"/>
    <s v="Eugene Hildebrand"/>
    <x v="2"/>
    <s v="United States"/>
    <x v="30"/>
    <x v="15"/>
    <n v="14609"/>
    <s v="East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x v="0"/>
    <s v="RA-19285"/>
    <s v="Ralph Arnett"/>
    <x v="0"/>
    <s v="United States"/>
    <x v="70"/>
    <x v="1"/>
    <n v="92037"/>
    <s v="West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x v="0"/>
    <s v="RA-19285"/>
    <s v="Ralph Arnett"/>
    <x v="0"/>
    <s v="United States"/>
    <x v="70"/>
    <x v="1"/>
    <n v="92037"/>
    <s v="West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x v="0"/>
    <s v="RA-19285"/>
    <s v="Ralph Arnett"/>
    <x v="0"/>
    <s v="United States"/>
    <x v="70"/>
    <x v="1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x v="2"/>
    <s v="TT-21070"/>
    <s v="Ted Trevino"/>
    <x v="0"/>
    <s v="United States"/>
    <x v="10"/>
    <x v="9"/>
    <n v="19120"/>
    <s v="East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x v="1"/>
    <s v="AH-10465"/>
    <s v="Amy Hunt"/>
    <x v="0"/>
    <s v="United States"/>
    <x v="463"/>
    <x v="18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x v="1"/>
    <s v="CC-12430"/>
    <s v="Chuck Clark"/>
    <x v="2"/>
    <s v="United States"/>
    <x v="80"/>
    <x v="1"/>
    <n v="90712"/>
    <s v="West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x v="1"/>
    <s v="CC-12430"/>
    <s v="Chuck Clark"/>
    <x v="2"/>
    <s v="United States"/>
    <x v="80"/>
    <x v="1"/>
    <n v="90712"/>
    <s v="West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x v="1"/>
    <s v="CC-12430"/>
    <s v="Chuck Clark"/>
    <x v="2"/>
    <s v="United States"/>
    <x v="80"/>
    <x v="1"/>
    <n v="90712"/>
    <s v="West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x v="1"/>
    <s v="KD-16495"/>
    <s v="Keith Dawkins"/>
    <x v="1"/>
    <s v="United States"/>
    <x v="10"/>
    <x v="9"/>
    <n v="19120"/>
    <s v="East"/>
    <s v="OFF-LA-10004093"/>
    <x v="1"/>
    <x v="2"/>
    <s v="Avery 486"/>
    <n v="17.544"/>
    <n v="3"/>
    <n v="0.2"/>
    <n v="5.9211"/>
  </r>
  <r>
    <n v="6072"/>
    <s v="CA-2015-120901"/>
    <x v="620"/>
    <d v="2016-01-04T00:00:00"/>
    <x v="1"/>
    <s v="BG-11035"/>
    <s v="Barry Gonzalez"/>
    <x v="0"/>
    <s v="United States"/>
    <x v="89"/>
    <x v="5"/>
    <n v="78745"/>
    <s v="Central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x v="1"/>
    <s v="BG-11035"/>
    <s v="Barry Gonzalez"/>
    <x v="0"/>
    <s v="United States"/>
    <x v="89"/>
    <x v="5"/>
    <n v="78745"/>
    <s v="Central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x v="1"/>
    <s v="BG-11035"/>
    <s v="Barry Gonzalez"/>
    <x v="0"/>
    <s v="United States"/>
    <x v="89"/>
    <x v="5"/>
    <n v="78745"/>
    <s v="Central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x v="1"/>
    <s v="FH-14365"/>
    <s v="Fred Hopkins"/>
    <x v="1"/>
    <s v="United States"/>
    <x v="1"/>
    <x v="1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x v="1"/>
    <s v="FH-14365"/>
    <s v="Fred Hopkins"/>
    <x v="1"/>
    <s v="United States"/>
    <x v="1"/>
    <x v="1"/>
    <n v="90008"/>
    <s v="West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x v="1"/>
    <s v="PG-18820"/>
    <s v="Patrick Gardner"/>
    <x v="0"/>
    <s v="United States"/>
    <x v="20"/>
    <x v="15"/>
    <n v="10011"/>
    <s v="East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x v="1"/>
    <s v="PG-18820"/>
    <s v="Patrick Gardner"/>
    <x v="0"/>
    <s v="United States"/>
    <x v="20"/>
    <x v="15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x v="1"/>
    <s v="PG-18820"/>
    <s v="Patrick Gardner"/>
    <x v="0"/>
    <s v="United States"/>
    <x v="20"/>
    <x v="15"/>
    <n v="10011"/>
    <s v="East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x v="1"/>
    <s v="PG-18820"/>
    <s v="Patrick Gardner"/>
    <x v="0"/>
    <s v="United States"/>
    <x v="20"/>
    <x v="15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x v="2"/>
    <s v="NZ-18565"/>
    <s v="Nick Zandusky"/>
    <x v="2"/>
    <s v="United States"/>
    <x v="12"/>
    <x v="5"/>
    <n v="77070"/>
    <s v="Central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x v="3"/>
    <s v="TB-21595"/>
    <s v="Troy Blackwell"/>
    <x v="0"/>
    <s v="United States"/>
    <x v="270"/>
    <x v="5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x v="1"/>
    <s v="JE-15475"/>
    <s v="Jeremy Ellison"/>
    <x v="0"/>
    <s v="United States"/>
    <x v="12"/>
    <x v="5"/>
    <n v="77095"/>
    <s v="Central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x v="1"/>
    <s v="JE-15475"/>
    <s v="Jeremy Ellison"/>
    <x v="0"/>
    <s v="United States"/>
    <x v="12"/>
    <x v="5"/>
    <n v="77095"/>
    <s v="Central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x v="1"/>
    <s v="JE-15475"/>
    <s v="Jeremy Ellison"/>
    <x v="0"/>
    <s v="United States"/>
    <x v="12"/>
    <x v="5"/>
    <n v="77095"/>
    <s v="Central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x v="1"/>
    <s v="JE-15475"/>
    <s v="Jeremy Ellison"/>
    <x v="0"/>
    <s v="United States"/>
    <x v="12"/>
    <x v="5"/>
    <n v="77095"/>
    <s v="Central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x v="1"/>
    <s v="JE-15475"/>
    <s v="Jeremy Ellison"/>
    <x v="0"/>
    <s v="United States"/>
    <x v="12"/>
    <x v="5"/>
    <n v="77095"/>
    <s v="Central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x v="1"/>
    <s v="EH-13945"/>
    <s v="Eric Hoffmann"/>
    <x v="0"/>
    <s v="United States"/>
    <x v="116"/>
    <x v="1"/>
    <n v="92627"/>
    <s v="West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x v="1"/>
    <s v="BF-10975"/>
    <s v="Barbara Fisher"/>
    <x v="1"/>
    <s v="United States"/>
    <x v="185"/>
    <x v="32"/>
    <n v="30076"/>
    <s v="South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x v="0"/>
    <s v="PC-18745"/>
    <s v="Pamela Coakley"/>
    <x v="1"/>
    <s v="United States"/>
    <x v="431"/>
    <x v="22"/>
    <n v="80538"/>
    <s v="West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x v="1"/>
    <s v="SV-20365"/>
    <s v="Seth Vernon"/>
    <x v="0"/>
    <s v="United States"/>
    <x v="20"/>
    <x v="15"/>
    <n v="10035"/>
    <s v="East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x v="1"/>
    <s v="SV-20365"/>
    <s v="Seth Vernon"/>
    <x v="0"/>
    <s v="United States"/>
    <x v="20"/>
    <x v="15"/>
    <n v="10035"/>
    <s v="East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x v="1"/>
    <s v="SV-20365"/>
    <s v="Seth Vernon"/>
    <x v="0"/>
    <s v="United States"/>
    <x v="20"/>
    <x v="15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x v="1"/>
    <s v="SV-20365"/>
    <s v="Seth Vernon"/>
    <x v="0"/>
    <s v="United States"/>
    <x v="20"/>
    <x v="15"/>
    <n v="10035"/>
    <s v="East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x v="1"/>
    <s v="SV-20365"/>
    <s v="Seth Vernon"/>
    <x v="0"/>
    <s v="United States"/>
    <x v="20"/>
    <x v="15"/>
    <n v="10035"/>
    <s v="East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x v="1"/>
    <s v="SV-20365"/>
    <s v="Seth Vernon"/>
    <x v="0"/>
    <s v="United States"/>
    <x v="20"/>
    <x v="15"/>
    <n v="10035"/>
    <s v="East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x v="1"/>
    <s v="SV-20365"/>
    <s v="Seth Vernon"/>
    <x v="0"/>
    <s v="United States"/>
    <x v="20"/>
    <x v="15"/>
    <n v="10035"/>
    <s v="East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x v="1"/>
    <s v="SV-20365"/>
    <s v="Seth Vernon"/>
    <x v="0"/>
    <s v="United States"/>
    <x v="20"/>
    <x v="15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x v="1"/>
    <s v="SV-20365"/>
    <s v="Seth Vernon"/>
    <x v="0"/>
    <s v="United States"/>
    <x v="20"/>
    <x v="15"/>
    <n v="10035"/>
    <s v="East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x v="1"/>
    <s v="SV-20365"/>
    <s v="Seth Vernon"/>
    <x v="0"/>
    <s v="United States"/>
    <x v="20"/>
    <x v="15"/>
    <n v="10035"/>
    <s v="East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x v="1"/>
    <s v="SV-20365"/>
    <s v="Seth Vernon"/>
    <x v="0"/>
    <s v="United States"/>
    <x v="20"/>
    <x v="15"/>
    <n v="10035"/>
    <s v="East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x v="1"/>
    <s v="SV-20365"/>
    <s v="Seth Vernon"/>
    <x v="0"/>
    <s v="United States"/>
    <x v="20"/>
    <x v="15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x v="1"/>
    <s v="SV-20365"/>
    <s v="Seth Vernon"/>
    <x v="0"/>
    <s v="United States"/>
    <x v="20"/>
    <x v="15"/>
    <n v="10035"/>
    <s v="East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x v="1"/>
    <s v="SV-20365"/>
    <s v="Seth Vernon"/>
    <x v="0"/>
    <s v="United States"/>
    <x v="20"/>
    <x v="15"/>
    <n v="10035"/>
    <s v="East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x v="2"/>
    <s v="Dp-13240"/>
    <s v="Dean percer"/>
    <x v="2"/>
    <s v="United States"/>
    <x v="10"/>
    <x v="9"/>
    <n v="19143"/>
    <s v="East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x v="1"/>
    <s v="HR-14830"/>
    <s v="Harold Ryan"/>
    <x v="1"/>
    <s v="United States"/>
    <x v="100"/>
    <x v="2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x v="1"/>
    <s v="WB-21850"/>
    <s v="William Brown"/>
    <x v="0"/>
    <s v="United States"/>
    <x v="55"/>
    <x v="5"/>
    <n v="75051"/>
    <s v="Central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x v="1"/>
    <s v="WB-21850"/>
    <s v="William Brown"/>
    <x v="0"/>
    <s v="United States"/>
    <x v="55"/>
    <x v="5"/>
    <n v="75051"/>
    <s v="Central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x v="1"/>
    <s v="AS-10090"/>
    <s v="Adam Shillingsburg"/>
    <x v="0"/>
    <s v="United States"/>
    <x v="22"/>
    <x v="10"/>
    <n v="60653"/>
    <s v="Central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x v="1"/>
    <s v="AS-10090"/>
    <s v="Adam Shillingsburg"/>
    <x v="0"/>
    <s v="United States"/>
    <x v="22"/>
    <x v="10"/>
    <n v="60653"/>
    <s v="Central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x v="1"/>
    <s v="SP-20920"/>
    <s v="Susan Pistek"/>
    <x v="0"/>
    <s v="United States"/>
    <x v="215"/>
    <x v="24"/>
    <n v="44134"/>
    <s v="East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x v="1"/>
    <s v="SP-20920"/>
    <s v="Susan Pistek"/>
    <x v="0"/>
    <s v="United States"/>
    <x v="215"/>
    <x v="24"/>
    <n v="44134"/>
    <s v="East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x v="1"/>
    <s v="SP-20920"/>
    <s v="Susan Pistek"/>
    <x v="0"/>
    <s v="United States"/>
    <x v="215"/>
    <x v="24"/>
    <n v="44134"/>
    <s v="East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x v="1"/>
    <s v="SP-20920"/>
    <s v="Susan Pistek"/>
    <x v="0"/>
    <s v="United States"/>
    <x v="215"/>
    <x v="24"/>
    <n v="44134"/>
    <s v="East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x v="1"/>
    <s v="SP-20920"/>
    <s v="Susan Pistek"/>
    <x v="0"/>
    <s v="United States"/>
    <x v="215"/>
    <x v="24"/>
    <n v="44134"/>
    <s v="East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x v="1"/>
    <s v="SP-20650"/>
    <s v="Stephanie Phelps"/>
    <x v="1"/>
    <s v="United States"/>
    <x v="464"/>
    <x v="1"/>
    <n v="94061"/>
    <s v="West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x v="1"/>
    <s v="CM-12655"/>
    <s v="Corinna Mitchell"/>
    <x v="2"/>
    <s v="United States"/>
    <x v="20"/>
    <x v="15"/>
    <n v="10011"/>
    <s v="East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x v="1"/>
    <s v="CM-12655"/>
    <s v="Corinna Mitchell"/>
    <x v="2"/>
    <s v="United States"/>
    <x v="20"/>
    <x v="15"/>
    <n v="10011"/>
    <s v="East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x v="1"/>
    <s v="JR-16210"/>
    <s v="Justin Ritter"/>
    <x v="1"/>
    <s v="United States"/>
    <x v="24"/>
    <x v="21"/>
    <n v="97477"/>
    <s v="West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x v="1"/>
    <s v="JR-16210"/>
    <s v="Justin Ritter"/>
    <x v="1"/>
    <s v="United States"/>
    <x v="24"/>
    <x v="21"/>
    <n v="97477"/>
    <s v="West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x v="1"/>
    <s v="JR-16210"/>
    <s v="Justin Ritter"/>
    <x v="1"/>
    <s v="United States"/>
    <x v="24"/>
    <x v="21"/>
    <n v="97477"/>
    <s v="West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x v="1"/>
    <s v="JR-16210"/>
    <s v="Justin Ritter"/>
    <x v="1"/>
    <s v="United States"/>
    <x v="24"/>
    <x v="21"/>
    <n v="97477"/>
    <s v="West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x v="1"/>
    <s v="CB-12415"/>
    <s v="Christy Brittain"/>
    <x v="0"/>
    <s v="United States"/>
    <x v="22"/>
    <x v="10"/>
    <n v="60610"/>
    <s v="Central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x v="1"/>
    <s v="SD-20485"/>
    <s v="Shirley Daniels"/>
    <x v="2"/>
    <s v="United States"/>
    <x v="385"/>
    <x v="5"/>
    <n v="76021"/>
    <s v="Central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x v="1"/>
    <s v="SS-20140"/>
    <s v="Saphhira Shifley"/>
    <x v="1"/>
    <s v="United States"/>
    <x v="1"/>
    <x v="1"/>
    <n v="90036"/>
    <s v="West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x v="1"/>
    <s v="SS-20140"/>
    <s v="Saphhira Shifley"/>
    <x v="1"/>
    <s v="United States"/>
    <x v="1"/>
    <x v="1"/>
    <n v="90036"/>
    <s v="West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x v="1"/>
    <s v="SS-20140"/>
    <s v="Saphhira Shifley"/>
    <x v="1"/>
    <s v="United States"/>
    <x v="1"/>
    <x v="1"/>
    <n v="90036"/>
    <s v="West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x v="1"/>
    <s v="EH-13990"/>
    <s v="Erica Hackney"/>
    <x v="0"/>
    <s v="United States"/>
    <x v="20"/>
    <x v="15"/>
    <n v="10009"/>
    <s v="East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x v="2"/>
    <s v="AH-10030"/>
    <s v="Aaron Hawkins"/>
    <x v="1"/>
    <s v="United States"/>
    <x v="8"/>
    <x v="1"/>
    <n v="94109"/>
    <s v="West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x v="1"/>
    <s v="EM-14200"/>
    <s v="Evan Minnotte"/>
    <x v="2"/>
    <s v="United States"/>
    <x v="173"/>
    <x v="17"/>
    <n v="23464"/>
    <s v="South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x v="1"/>
    <s v="EM-14200"/>
    <s v="Evan Minnotte"/>
    <x v="2"/>
    <s v="United States"/>
    <x v="173"/>
    <x v="17"/>
    <n v="23464"/>
    <s v="South"/>
    <s v="OFF-FA-10003021"/>
    <x v="1"/>
    <x v="13"/>
    <s v="Staples"/>
    <n v="3.76"/>
    <n v="2"/>
    <n v="0"/>
    <n v="1.3160000000000001"/>
  </r>
  <r>
    <n v="6132"/>
    <s v="CA-2014-163447"/>
    <x v="422"/>
    <d v="2014-12-31T00:00:00"/>
    <x v="1"/>
    <s v="TB-21190"/>
    <s v="Thomas Brumley"/>
    <x v="2"/>
    <s v="United States"/>
    <x v="20"/>
    <x v="15"/>
    <n v="10011"/>
    <s v="East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x v="1"/>
    <s v="AB-10165"/>
    <s v="Alan Barnes"/>
    <x v="0"/>
    <s v="United States"/>
    <x v="465"/>
    <x v="18"/>
    <n v="37087"/>
    <s v="South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x v="2"/>
    <s v="AO-10810"/>
    <s v="Anthony O'Donnell"/>
    <x v="1"/>
    <s v="United States"/>
    <x v="1"/>
    <x v="1"/>
    <n v="90045"/>
    <s v="West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x v="3"/>
    <s v="TT-21220"/>
    <s v="Thomas Thornton"/>
    <x v="0"/>
    <s v="United States"/>
    <x v="374"/>
    <x v="1"/>
    <n v="91911"/>
    <s v="West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x v="1"/>
    <s v="KN-16705"/>
    <s v="Kristina Nunn"/>
    <x v="2"/>
    <s v="United States"/>
    <x v="392"/>
    <x v="5"/>
    <n v="78501"/>
    <s v="Central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x v="1"/>
    <s v="KN-16705"/>
    <s v="Kristina Nunn"/>
    <x v="2"/>
    <s v="United States"/>
    <x v="392"/>
    <x v="5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x v="0"/>
    <s v="FO-14305"/>
    <s v="Frank Olsen"/>
    <x v="0"/>
    <s v="United States"/>
    <x v="389"/>
    <x v="2"/>
    <n v="33021"/>
    <s v="South"/>
    <s v="OFF-PA-10002986"/>
    <x v="1"/>
    <x v="10"/>
    <s v="Xerox 1898"/>
    <n v="32.064"/>
    <n v="6"/>
    <n v="0.2"/>
    <n v="11.2224"/>
  </r>
  <r>
    <n v="6139"/>
    <s v="CA-2014-131247"/>
    <x v="809"/>
    <d v="2014-04-04T00:00:00"/>
    <x v="1"/>
    <s v="GA-14725"/>
    <s v="Guy Armstrong"/>
    <x v="0"/>
    <s v="United States"/>
    <x v="8"/>
    <x v="1"/>
    <n v="94110"/>
    <s v="West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x v="2"/>
    <s v="NC-18415"/>
    <s v="Nathan Cano"/>
    <x v="0"/>
    <s v="United States"/>
    <x v="466"/>
    <x v="1"/>
    <n v="93454"/>
    <s v="West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x v="1"/>
    <s v="JF-15190"/>
    <s v="Jamie Frazer"/>
    <x v="0"/>
    <s v="United States"/>
    <x v="91"/>
    <x v="29"/>
    <n v="6040"/>
    <s v="East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x v="1"/>
    <s v="JF-15190"/>
    <s v="Jamie Frazer"/>
    <x v="0"/>
    <s v="United States"/>
    <x v="91"/>
    <x v="29"/>
    <n v="6040"/>
    <s v="East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x v="1"/>
    <s v="JF-15190"/>
    <s v="Jamie Frazer"/>
    <x v="0"/>
    <s v="United States"/>
    <x v="91"/>
    <x v="29"/>
    <n v="6040"/>
    <s v="East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x v="1"/>
    <s v="JF-15190"/>
    <s v="Jamie Frazer"/>
    <x v="0"/>
    <s v="United States"/>
    <x v="91"/>
    <x v="29"/>
    <n v="6040"/>
    <s v="East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x v="1"/>
    <s v="GT-14710"/>
    <s v="Greg Tran"/>
    <x v="0"/>
    <s v="United States"/>
    <x v="155"/>
    <x v="8"/>
    <n v="68104"/>
    <s v="Central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x v="1"/>
    <s v="KM-16660"/>
    <s v="Khloe Miller"/>
    <x v="0"/>
    <s v="United States"/>
    <x v="49"/>
    <x v="1"/>
    <n v="95123"/>
    <s v="West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x v="1"/>
    <s v="PJ-18835"/>
    <s v="Patrick Jones"/>
    <x v="1"/>
    <s v="United States"/>
    <x v="8"/>
    <x v="1"/>
    <n v="94122"/>
    <s v="West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x v="1"/>
    <s v="PJ-18835"/>
    <s v="Patrick Jones"/>
    <x v="1"/>
    <s v="United States"/>
    <x v="8"/>
    <x v="1"/>
    <n v="94122"/>
    <s v="West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x v="0"/>
    <s v="AC-10660"/>
    <s v="Anna Chung"/>
    <x v="0"/>
    <s v="United States"/>
    <x v="8"/>
    <x v="1"/>
    <n v="94109"/>
    <s v="West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x v="2"/>
    <s v="JG-15310"/>
    <s v="Jason Gross"/>
    <x v="1"/>
    <s v="United States"/>
    <x v="85"/>
    <x v="1"/>
    <n v="90805"/>
    <s v="West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x v="2"/>
    <s v="RM-19375"/>
    <s v="Raymond Messe"/>
    <x v="0"/>
    <s v="United States"/>
    <x v="38"/>
    <x v="32"/>
    <n v="31907"/>
    <s v="South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x v="0"/>
    <s v="EK-13795"/>
    <s v="Eileen Kiefer"/>
    <x v="2"/>
    <s v="United States"/>
    <x v="8"/>
    <x v="1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x v="1"/>
    <s v="RD-19585"/>
    <s v="Rob Dowd"/>
    <x v="0"/>
    <s v="United States"/>
    <x v="1"/>
    <x v="1"/>
    <n v="90004"/>
    <s v="West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x v="2"/>
    <s v="CV-12805"/>
    <s v="Cynthia Voltz"/>
    <x v="1"/>
    <s v="United States"/>
    <x v="10"/>
    <x v="9"/>
    <n v="19120"/>
    <s v="East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x v="2"/>
    <s v="CV-12805"/>
    <s v="Cynthia Voltz"/>
    <x v="1"/>
    <s v="United States"/>
    <x v="10"/>
    <x v="9"/>
    <n v="19120"/>
    <s v="East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x v="2"/>
    <s v="CV-12805"/>
    <s v="Cynthia Voltz"/>
    <x v="1"/>
    <s v="United States"/>
    <x v="10"/>
    <x v="9"/>
    <n v="19120"/>
    <s v="East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x v="2"/>
    <s v="CV-12805"/>
    <s v="Cynthia Voltz"/>
    <x v="1"/>
    <s v="United States"/>
    <x v="10"/>
    <x v="9"/>
    <n v="19120"/>
    <s v="East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x v="0"/>
    <s v="AG-10330"/>
    <s v="Alex Grayson"/>
    <x v="0"/>
    <s v="United States"/>
    <x v="251"/>
    <x v="26"/>
    <n v="74133"/>
    <s v="Central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x v="0"/>
    <s v="AG-10330"/>
    <s v="Alex Grayson"/>
    <x v="0"/>
    <s v="United States"/>
    <x v="251"/>
    <x v="26"/>
    <n v="74133"/>
    <s v="Central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x v="1"/>
    <s v="GM-14440"/>
    <s v="Gary McGarr"/>
    <x v="0"/>
    <s v="United States"/>
    <x v="1"/>
    <x v="1"/>
    <n v="90049"/>
    <s v="West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x v="2"/>
    <s v="MC-17605"/>
    <s v="Matt Connell"/>
    <x v="1"/>
    <s v="United States"/>
    <x v="121"/>
    <x v="2"/>
    <n v="33801"/>
    <s v="South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x v="2"/>
    <s v="MC-17605"/>
    <s v="Matt Connell"/>
    <x v="1"/>
    <s v="United States"/>
    <x v="121"/>
    <x v="2"/>
    <n v="33801"/>
    <s v="South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x v="2"/>
    <s v="MC-17605"/>
    <s v="Matt Connell"/>
    <x v="1"/>
    <s v="United States"/>
    <x v="121"/>
    <x v="2"/>
    <n v="33801"/>
    <s v="South"/>
    <s v="OFF-ST-10000918"/>
    <x v="1"/>
    <x v="4"/>
    <s v="Crate-A-Files"/>
    <n v="26.16"/>
    <n v="3"/>
    <n v="0.2"/>
    <n v="1.962"/>
  </r>
  <r>
    <n v="6164"/>
    <s v="CA-2014-103989"/>
    <x v="1093"/>
    <d v="2014-03-21T00:00:00"/>
    <x v="2"/>
    <s v="MC-17605"/>
    <s v="Matt Connell"/>
    <x v="1"/>
    <s v="United States"/>
    <x v="121"/>
    <x v="2"/>
    <n v="33801"/>
    <s v="South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x v="2"/>
    <s v="MC-17605"/>
    <s v="Matt Connell"/>
    <x v="1"/>
    <s v="United States"/>
    <x v="121"/>
    <x v="2"/>
    <n v="33801"/>
    <s v="South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x v="2"/>
    <s v="MC-17605"/>
    <s v="Matt Connell"/>
    <x v="1"/>
    <s v="United States"/>
    <x v="121"/>
    <x v="2"/>
    <n v="33801"/>
    <s v="South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x v="2"/>
    <s v="MC-17605"/>
    <s v="Matt Connell"/>
    <x v="1"/>
    <s v="United States"/>
    <x v="121"/>
    <x v="2"/>
    <n v="33801"/>
    <s v="South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x v="1"/>
    <s v="ES-14020"/>
    <s v="Erica Smith"/>
    <x v="0"/>
    <s v="United States"/>
    <x v="12"/>
    <x v="5"/>
    <n v="77036"/>
    <s v="Central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x v="0"/>
    <s v="RW-19540"/>
    <s v="Rick Wilson"/>
    <x v="1"/>
    <s v="United States"/>
    <x v="1"/>
    <x v="1"/>
    <n v="90008"/>
    <s v="West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x v="0"/>
    <s v="MM-17920"/>
    <s v="Michael Moore"/>
    <x v="0"/>
    <s v="United States"/>
    <x v="24"/>
    <x v="17"/>
    <n v="22153"/>
    <s v="South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x v="0"/>
    <s v="MH-17440"/>
    <s v="Mark Haberlin"/>
    <x v="1"/>
    <s v="United States"/>
    <x v="20"/>
    <x v="15"/>
    <n v="10035"/>
    <s v="East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x v="0"/>
    <s v="MH-17440"/>
    <s v="Mark Haberlin"/>
    <x v="1"/>
    <s v="United States"/>
    <x v="20"/>
    <x v="15"/>
    <n v="10035"/>
    <s v="East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x v="1"/>
    <s v="NZ-18565"/>
    <s v="Nick Zandusky"/>
    <x v="2"/>
    <s v="United States"/>
    <x v="24"/>
    <x v="25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x v="1"/>
    <s v="NZ-18565"/>
    <s v="Nick Zandusky"/>
    <x v="2"/>
    <s v="United States"/>
    <x v="24"/>
    <x v="25"/>
    <n v="65807"/>
    <s v="Central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x v="1"/>
    <s v="NZ-18565"/>
    <s v="Nick Zandusky"/>
    <x v="2"/>
    <s v="United States"/>
    <x v="24"/>
    <x v="25"/>
    <n v="65807"/>
    <s v="Central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x v="1"/>
    <s v="GB-14575"/>
    <s v="Giulietta Baptist"/>
    <x v="0"/>
    <s v="United States"/>
    <x v="29"/>
    <x v="20"/>
    <n v="29203"/>
    <s v="South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x v="1"/>
    <s v="GB-14575"/>
    <s v="Giulietta Baptist"/>
    <x v="0"/>
    <s v="United States"/>
    <x v="29"/>
    <x v="20"/>
    <n v="29203"/>
    <s v="South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x v="1"/>
    <s v="GB-14575"/>
    <s v="Giulietta Baptist"/>
    <x v="0"/>
    <s v="United States"/>
    <x v="29"/>
    <x v="20"/>
    <n v="29203"/>
    <s v="South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x v="1"/>
    <s v="GB-14575"/>
    <s v="Giulietta Baptist"/>
    <x v="0"/>
    <s v="United States"/>
    <x v="29"/>
    <x v="20"/>
    <n v="29203"/>
    <s v="South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x v="1"/>
    <s v="GB-14575"/>
    <s v="Giulietta Baptist"/>
    <x v="0"/>
    <s v="United States"/>
    <x v="29"/>
    <x v="20"/>
    <n v="29203"/>
    <s v="South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x v="1"/>
    <s v="GB-14575"/>
    <s v="Giulietta Baptist"/>
    <x v="0"/>
    <s v="United States"/>
    <x v="29"/>
    <x v="20"/>
    <n v="29203"/>
    <s v="South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x v="1"/>
    <s v="GB-14575"/>
    <s v="Giulietta Baptist"/>
    <x v="0"/>
    <s v="United States"/>
    <x v="29"/>
    <x v="20"/>
    <n v="29203"/>
    <s v="South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x v="1"/>
    <s v="GB-14575"/>
    <s v="Giulietta Baptist"/>
    <x v="0"/>
    <s v="United States"/>
    <x v="29"/>
    <x v="20"/>
    <n v="29203"/>
    <s v="South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x v="1"/>
    <s v="GB-14575"/>
    <s v="Giulietta Baptist"/>
    <x v="0"/>
    <s v="United States"/>
    <x v="29"/>
    <x v="20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x v="2"/>
    <s v="DB-13270"/>
    <s v="Deborah Brumfield"/>
    <x v="2"/>
    <s v="United States"/>
    <x v="32"/>
    <x v="21"/>
    <n v="97206"/>
    <s v="West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x v="1"/>
    <s v="JK-15625"/>
    <s v="Jim Karlsson"/>
    <x v="0"/>
    <s v="United States"/>
    <x v="10"/>
    <x v="9"/>
    <n v="19120"/>
    <s v="East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x v="2"/>
    <s v="MH-17785"/>
    <s v="Maya Herman"/>
    <x v="1"/>
    <s v="United States"/>
    <x v="20"/>
    <x v="15"/>
    <n v="10035"/>
    <s v="East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x v="2"/>
    <s v="MH-17785"/>
    <s v="Maya Herman"/>
    <x v="1"/>
    <s v="United States"/>
    <x v="20"/>
    <x v="15"/>
    <n v="10035"/>
    <s v="East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x v="2"/>
    <s v="MH-17785"/>
    <s v="Maya Herman"/>
    <x v="1"/>
    <s v="United States"/>
    <x v="20"/>
    <x v="15"/>
    <n v="10035"/>
    <s v="East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x v="1"/>
    <s v="AM-10705"/>
    <s v="Anne McFarland"/>
    <x v="0"/>
    <s v="United States"/>
    <x v="467"/>
    <x v="10"/>
    <n v="60016"/>
    <s v="Central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x v="1"/>
    <s v="JM-15535"/>
    <s v="Jessica Myrick"/>
    <x v="0"/>
    <s v="United States"/>
    <x v="20"/>
    <x v="15"/>
    <n v="10035"/>
    <s v="East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x v="3"/>
    <s v="MW-18220"/>
    <s v="Mitch Webber"/>
    <x v="0"/>
    <s v="United States"/>
    <x v="4"/>
    <x v="4"/>
    <n v="98103"/>
    <s v="West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x v="1"/>
    <s v="AG-10330"/>
    <s v="Alex Grayson"/>
    <x v="0"/>
    <s v="United States"/>
    <x v="12"/>
    <x v="5"/>
    <n v="77095"/>
    <s v="Central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x v="1"/>
    <s v="AG-10330"/>
    <s v="Alex Grayson"/>
    <x v="0"/>
    <s v="United States"/>
    <x v="12"/>
    <x v="5"/>
    <n v="77095"/>
    <s v="Central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x v="1"/>
    <s v="AG-10330"/>
    <s v="Alex Grayson"/>
    <x v="0"/>
    <s v="United States"/>
    <x v="12"/>
    <x v="5"/>
    <n v="77095"/>
    <s v="Central"/>
    <s v="OFF-PA-10000176"/>
    <x v="1"/>
    <x v="10"/>
    <s v="Xerox 1887"/>
    <n v="75.88"/>
    <n v="5"/>
    <n v="0.2"/>
    <n v="26.558"/>
  </r>
  <r>
    <n v="6196"/>
    <s v="CA-2017-113453"/>
    <x v="208"/>
    <d v="2017-10-28T00:00:00"/>
    <x v="1"/>
    <s v="CM-12160"/>
    <s v="Charles McCrossin"/>
    <x v="0"/>
    <s v="United States"/>
    <x v="10"/>
    <x v="9"/>
    <n v="19143"/>
    <s v="East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x v="1"/>
    <s v="CM-12160"/>
    <s v="Charles McCrossin"/>
    <x v="0"/>
    <s v="United States"/>
    <x v="10"/>
    <x v="9"/>
    <n v="19143"/>
    <s v="East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x v="1"/>
    <s v="RA-19915"/>
    <s v="Russell Applegate"/>
    <x v="0"/>
    <s v="United States"/>
    <x v="38"/>
    <x v="14"/>
    <n v="47201"/>
    <s v="Central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x v="1"/>
    <s v="RA-19915"/>
    <s v="Russell Applegate"/>
    <x v="0"/>
    <s v="United States"/>
    <x v="38"/>
    <x v="14"/>
    <n v="47201"/>
    <s v="Central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x v="1"/>
    <s v="RA-19915"/>
    <s v="Russell Applegate"/>
    <x v="0"/>
    <s v="United States"/>
    <x v="38"/>
    <x v="14"/>
    <n v="47201"/>
    <s v="Central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x v="1"/>
    <s v="SB-20185"/>
    <s v="Sarah Brown"/>
    <x v="0"/>
    <s v="United States"/>
    <x v="148"/>
    <x v="10"/>
    <n v="60201"/>
    <s v="Central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x v="1"/>
    <s v="SB-20185"/>
    <s v="Sarah Brown"/>
    <x v="0"/>
    <s v="United States"/>
    <x v="148"/>
    <x v="10"/>
    <n v="60201"/>
    <s v="Central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x v="1"/>
    <s v="PK-19075"/>
    <s v="Pete Kriz"/>
    <x v="0"/>
    <s v="United States"/>
    <x v="339"/>
    <x v="1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x v="1"/>
    <s v="SV-20935"/>
    <s v="Susan Vittorini"/>
    <x v="0"/>
    <s v="United States"/>
    <x v="38"/>
    <x v="24"/>
    <n v="43229"/>
    <s v="East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x v="2"/>
    <s v="MG-17650"/>
    <s v="Matthew Grinstein"/>
    <x v="2"/>
    <s v="United States"/>
    <x v="292"/>
    <x v="24"/>
    <n v="43302"/>
    <s v="East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x v="0"/>
    <s v="CM-12445"/>
    <s v="Chuck Magee"/>
    <x v="0"/>
    <s v="United States"/>
    <x v="12"/>
    <x v="5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x v="0"/>
    <s v="CM-12445"/>
    <s v="Chuck Magee"/>
    <x v="0"/>
    <s v="United States"/>
    <x v="12"/>
    <x v="5"/>
    <n v="77095"/>
    <s v="Central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x v="0"/>
    <s v="CM-12445"/>
    <s v="Chuck Magee"/>
    <x v="0"/>
    <s v="United States"/>
    <x v="12"/>
    <x v="5"/>
    <n v="77095"/>
    <s v="Central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x v="1"/>
    <s v="ME-18010"/>
    <s v="Michelle Ellison"/>
    <x v="1"/>
    <s v="United States"/>
    <x v="292"/>
    <x v="24"/>
    <n v="43302"/>
    <s v="East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x v="1"/>
    <s v="YS-21880"/>
    <s v="Yana Sorensen"/>
    <x v="1"/>
    <s v="United States"/>
    <x v="4"/>
    <x v="4"/>
    <n v="98103"/>
    <s v="West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x v="1"/>
    <s v="YS-21880"/>
    <s v="Yana Sorensen"/>
    <x v="1"/>
    <s v="United States"/>
    <x v="4"/>
    <x v="4"/>
    <n v="98103"/>
    <s v="West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x v="1"/>
    <s v="YS-21880"/>
    <s v="Yana Sorensen"/>
    <x v="1"/>
    <s v="United States"/>
    <x v="4"/>
    <x v="4"/>
    <n v="98103"/>
    <s v="West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x v="0"/>
    <s v="MB-17305"/>
    <s v="Maria Bertelson"/>
    <x v="0"/>
    <s v="United States"/>
    <x v="468"/>
    <x v="4"/>
    <n v="98632"/>
    <s v="West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x v="0"/>
    <s v="MB-17305"/>
    <s v="Maria Bertelson"/>
    <x v="0"/>
    <s v="United States"/>
    <x v="468"/>
    <x v="4"/>
    <n v="98632"/>
    <s v="West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x v="1"/>
    <s v="AS-10240"/>
    <s v="Alan Shonely"/>
    <x v="0"/>
    <s v="United States"/>
    <x v="332"/>
    <x v="1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x v="1"/>
    <s v="MC-17425"/>
    <s v="Mark Cousins"/>
    <x v="1"/>
    <s v="United States"/>
    <x v="20"/>
    <x v="15"/>
    <n v="10035"/>
    <s v="East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x v="1"/>
    <s v="MC-17425"/>
    <s v="Mark Cousins"/>
    <x v="1"/>
    <s v="United States"/>
    <x v="20"/>
    <x v="15"/>
    <n v="10035"/>
    <s v="East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x v="1"/>
    <s v="PG-18820"/>
    <s v="Patrick Gardner"/>
    <x v="0"/>
    <s v="United States"/>
    <x v="103"/>
    <x v="0"/>
    <n v="40214"/>
    <s v="South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x v="1"/>
    <s v="JS-16030"/>
    <s v="Joy Smith"/>
    <x v="0"/>
    <s v="United States"/>
    <x v="149"/>
    <x v="12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x v="1"/>
    <s v="JS-16030"/>
    <s v="Joy Smith"/>
    <x v="0"/>
    <s v="United States"/>
    <x v="149"/>
    <x v="12"/>
    <n v="48183"/>
    <s v="Central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x v="1"/>
    <s v="JS-16030"/>
    <s v="Joy Smith"/>
    <x v="0"/>
    <s v="United States"/>
    <x v="149"/>
    <x v="12"/>
    <n v="48183"/>
    <s v="Central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x v="0"/>
    <s v="JB-16000"/>
    <s v="Joy Bell-"/>
    <x v="0"/>
    <s v="United States"/>
    <x v="1"/>
    <x v="1"/>
    <n v="90045"/>
    <s v="West"/>
    <s v="OFF-LA-10000121"/>
    <x v="1"/>
    <x v="2"/>
    <s v="Avery 48"/>
    <n v="56.7"/>
    <n v="9"/>
    <n v="0"/>
    <n v="26.082000000000001"/>
  </r>
  <r>
    <n v="6223"/>
    <s v="CA-2017-140627"/>
    <x v="331"/>
    <d v="2017-12-27T00:00:00"/>
    <x v="1"/>
    <s v="DK-12985"/>
    <s v="Darren Koutras"/>
    <x v="0"/>
    <s v="United States"/>
    <x v="469"/>
    <x v="18"/>
    <n v="37075"/>
    <s v="South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x v="1"/>
    <s v="DK-12985"/>
    <s v="Darren Koutras"/>
    <x v="0"/>
    <s v="United States"/>
    <x v="469"/>
    <x v="18"/>
    <n v="37075"/>
    <s v="South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x v="1"/>
    <s v="DK-12985"/>
    <s v="Darren Koutras"/>
    <x v="0"/>
    <s v="United States"/>
    <x v="469"/>
    <x v="18"/>
    <n v="37075"/>
    <s v="South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x v="1"/>
    <s v="JF-15490"/>
    <s v="Jeremy Farry"/>
    <x v="0"/>
    <s v="United States"/>
    <x v="32"/>
    <x v="21"/>
    <n v="97206"/>
    <s v="West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x v="1"/>
    <s v="JF-15490"/>
    <s v="Jeremy Farry"/>
    <x v="0"/>
    <s v="United States"/>
    <x v="32"/>
    <x v="21"/>
    <n v="97206"/>
    <s v="West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x v="1"/>
    <s v="PO-18850"/>
    <s v="Patrick O'Brill"/>
    <x v="0"/>
    <s v="United States"/>
    <x v="218"/>
    <x v="5"/>
    <n v="75061"/>
    <s v="Central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x v="1"/>
    <s v="BT-11530"/>
    <s v="Bradley Talbott"/>
    <x v="2"/>
    <s v="United States"/>
    <x v="138"/>
    <x v="24"/>
    <n v="44105"/>
    <s v="East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x v="1"/>
    <s v="BT-11530"/>
    <s v="Bradley Talbott"/>
    <x v="2"/>
    <s v="United States"/>
    <x v="138"/>
    <x v="24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x v="1"/>
    <s v="NW-18400"/>
    <s v="Natalie Webber"/>
    <x v="0"/>
    <s v="United States"/>
    <x v="470"/>
    <x v="23"/>
    <n v="50701"/>
    <s v="Central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x v="3"/>
    <s v="JF-15415"/>
    <s v="Jennifer Ferguson"/>
    <x v="0"/>
    <s v="United States"/>
    <x v="4"/>
    <x v="4"/>
    <n v="98105"/>
    <s v="West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x v="3"/>
    <s v="JF-15415"/>
    <s v="Jennifer Ferguson"/>
    <x v="0"/>
    <s v="United States"/>
    <x v="4"/>
    <x v="4"/>
    <n v="98105"/>
    <s v="West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x v="3"/>
    <s v="JF-15415"/>
    <s v="Jennifer Ferguson"/>
    <x v="0"/>
    <s v="United States"/>
    <x v="4"/>
    <x v="4"/>
    <n v="98105"/>
    <s v="West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x v="3"/>
    <s v="JF-15415"/>
    <s v="Jennifer Ferguson"/>
    <x v="0"/>
    <s v="United States"/>
    <x v="4"/>
    <x v="4"/>
    <n v="98105"/>
    <s v="West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x v="3"/>
    <s v="JF-15415"/>
    <s v="Jennifer Ferguson"/>
    <x v="0"/>
    <s v="United States"/>
    <x v="4"/>
    <x v="4"/>
    <n v="98105"/>
    <s v="West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x v="1"/>
    <s v="AC-10420"/>
    <s v="Alyssa Crouse"/>
    <x v="1"/>
    <s v="United States"/>
    <x v="10"/>
    <x v="9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x v="1"/>
    <s v="TB-21280"/>
    <s v="Toby Braunhardt"/>
    <x v="0"/>
    <s v="United States"/>
    <x v="20"/>
    <x v="15"/>
    <n v="10009"/>
    <s v="East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x v="1"/>
    <s v="HA-14905"/>
    <s v="Helen Abelman"/>
    <x v="0"/>
    <s v="United States"/>
    <x v="49"/>
    <x v="1"/>
    <n v="95123"/>
    <s v="West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x v="1"/>
    <s v="HA-14905"/>
    <s v="Helen Abelman"/>
    <x v="0"/>
    <s v="United States"/>
    <x v="49"/>
    <x v="1"/>
    <n v="95123"/>
    <s v="West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x v="0"/>
    <s v="LH-17155"/>
    <s v="Logan Haushalter"/>
    <x v="0"/>
    <s v="United States"/>
    <x v="1"/>
    <x v="1"/>
    <n v="90008"/>
    <s v="West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x v="0"/>
    <s v="LO-17170"/>
    <s v="Lori Olson"/>
    <x v="1"/>
    <s v="United States"/>
    <x v="3"/>
    <x v="38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x v="1"/>
    <s v="DP-13390"/>
    <s v="Dennis Pardue"/>
    <x v="2"/>
    <s v="United States"/>
    <x v="29"/>
    <x v="18"/>
    <n v="38401"/>
    <s v="South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x v="1"/>
    <s v="CR-12580"/>
    <s v="Clay Rozendal"/>
    <x v="2"/>
    <s v="United States"/>
    <x v="234"/>
    <x v="4"/>
    <n v="98006"/>
    <s v="West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x v="1"/>
    <s v="KB-16405"/>
    <s v="Katrina Bavinger"/>
    <x v="2"/>
    <s v="United States"/>
    <x v="4"/>
    <x v="4"/>
    <n v="98105"/>
    <s v="West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x v="1"/>
    <s v="KB-16405"/>
    <s v="Katrina Bavinger"/>
    <x v="2"/>
    <s v="United States"/>
    <x v="4"/>
    <x v="4"/>
    <n v="98105"/>
    <s v="West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x v="1"/>
    <s v="KB-16405"/>
    <s v="Katrina Bavinger"/>
    <x v="2"/>
    <s v="United States"/>
    <x v="4"/>
    <x v="4"/>
    <n v="98105"/>
    <s v="West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x v="1"/>
    <s v="ML-17410"/>
    <s v="Maris LaWare"/>
    <x v="0"/>
    <s v="United States"/>
    <x v="38"/>
    <x v="14"/>
    <n v="47201"/>
    <s v="Central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x v="1"/>
    <s v="ML-17410"/>
    <s v="Maris LaWare"/>
    <x v="0"/>
    <s v="United States"/>
    <x v="38"/>
    <x v="14"/>
    <n v="47201"/>
    <s v="Central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x v="1"/>
    <s v="ML-17410"/>
    <s v="Maris LaWare"/>
    <x v="0"/>
    <s v="United States"/>
    <x v="38"/>
    <x v="14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x v="1"/>
    <s v="ML-17410"/>
    <s v="Maris LaWare"/>
    <x v="0"/>
    <s v="United States"/>
    <x v="38"/>
    <x v="14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x v="2"/>
    <s v="MC-17575"/>
    <s v="Matt Collins"/>
    <x v="0"/>
    <s v="United States"/>
    <x v="22"/>
    <x v="10"/>
    <n v="60623"/>
    <s v="Central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x v="3"/>
    <s v="VM-21685"/>
    <s v="Valerie Mitchum"/>
    <x v="2"/>
    <s v="United States"/>
    <x v="419"/>
    <x v="32"/>
    <n v="30062"/>
    <s v="South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x v="3"/>
    <s v="VM-21685"/>
    <s v="Valerie Mitchum"/>
    <x v="2"/>
    <s v="United States"/>
    <x v="419"/>
    <x v="32"/>
    <n v="30062"/>
    <s v="South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x v="1"/>
    <s v="VW-21775"/>
    <s v="Victoria Wilson"/>
    <x v="1"/>
    <s v="United States"/>
    <x v="122"/>
    <x v="19"/>
    <n v="36116"/>
    <s v="South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x v="1"/>
    <s v="GK-14620"/>
    <s v="Grace Kelly"/>
    <x v="1"/>
    <s v="United States"/>
    <x v="243"/>
    <x v="5"/>
    <n v="75023"/>
    <s v="Central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x v="0"/>
    <s v="AT-10435"/>
    <s v="Alyssa Tate"/>
    <x v="2"/>
    <s v="United States"/>
    <x v="76"/>
    <x v="2"/>
    <n v="33319"/>
    <s v="South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x v="0"/>
    <s v="AR-10825"/>
    <s v="Anthony Rawles"/>
    <x v="1"/>
    <s v="United States"/>
    <x v="38"/>
    <x v="24"/>
    <n v="43229"/>
    <s v="East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x v="0"/>
    <s v="JH-15820"/>
    <s v="John Huston"/>
    <x v="0"/>
    <s v="United States"/>
    <x v="20"/>
    <x v="15"/>
    <n v="10009"/>
    <s v="East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x v="0"/>
    <s v="RA-19285"/>
    <s v="Ralph Arnett"/>
    <x v="0"/>
    <s v="United States"/>
    <x v="102"/>
    <x v="14"/>
    <n v="47374"/>
    <s v="Central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x v="1"/>
    <s v="RO-19780"/>
    <s v="Rose O'Brian"/>
    <x v="0"/>
    <s v="United States"/>
    <x v="4"/>
    <x v="4"/>
    <n v="98115"/>
    <s v="West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x v="1"/>
    <s v="LR-17035"/>
    <s v="Lisa Ryan"/>
    <x v="1"/>
    <s v="United States"/>
    <x v="85"/>
    <x v="15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x v="2"/>
    <s v="MK-17905"/>
    <s v="Michael Kennedy"/>
    <x v="1"/>
    <s v="United States"/>
    <x v="179"/>
    <x v="10"/>
    <n v="61107"/>
    <s v="Central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x v="1"/>
    <s v="YS-21880"/>
    <s v="Yana Sorensen"/>
    <x v="1"/>
    <s v="United States"/>
    <x v="38"/>
    <x v="32"/>
    <n v="31907"/>
    <s v="South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x v="3"/>
    <s v="JH-15910"/>
    <s v="Jonathan Howell"/>
    <x v="0"/>
    <s v="United States"/>
    <x v="251"/>
    <x v="26"/>
    <n v="74133"/>
    <s v="Central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x v="1"/>
    <s v="AT-10735"/>
    <s v="Annie Thurman"/>
    <x v="0"/>
    <s v="United States"/>
    <x v="316"/>
    <x v="18"/>
    <n v="37211"/>
    <s v="South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x v="1"/>
    <s v="AT-10735"/>
    <s v="Annie Thurman"/>
    <x v="0"/>
    <s v="United States"/>
    <x v="316"/>
    <x v="18"/>
    <n v="37211"/>
    <s v="South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x v="0"/>
    <s v="RM-19675"/>
    <s v="Robert Marley"/>
    <x v="2"/>
    <s v="United States"/>
    <x v="471"/>
    <x v="31"/>
    <n v="2138"/>
    <s v="East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x v="0"/>
    <s v="RM-19675"/>
    <s v="Robert Marley"/>
    <x v="2"/>
    <s v="United States"/>
    <x v="471"/>
    <x v="31"/>
    <n v="2138"/>
    <s v="East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x v="1"/>
    <s v="BB-11545"/>
    <s v="Brenda Bowman"/>
    <x v="1"/>
    <s v="United States"/>
    <x v="182"/>
    <x v="1"/>
    <n v="94601"/>
    <s v="West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x v="1"/>
    <s v="BB-11545"/>
    <s v="Brenda Bowman"/>
    <x v="1"/>
    <s v="United States"/>
    <x v="182"/>
    <x v="1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x v="1"/>
    <s v="BB-11545"/>
    <s v="Brenda Bowman"/>
    <x v="1"/>
    <s v="United States"/>
    <x v="182"/>
    <x v="1"/>
    <n v="94601"/>
    <s v="West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x v="2"/>
    <s v="AS-10285"/>
    <s v="Alejandro Savely"/>
    <x v="1"/>
    <s v="United States"/>
    <x v="472"/>
    <x v="10"/>
    <n v="60067"/>
    <s v="Central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x v="0"/>
    <s v="DK-13375"/>
    <s v="Dennis Kane"/>
    <x v="0"/>
    <s v="United States"/>
    <x v="4"/>
    <x v="4"/>
    <n v="98105"/>
    <s v="West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x v="0"/>
    <s v="DK-13375"/>
    <s v="Dennis Kane"/>
    <x v="0"/>
    <s v="United States"/>
    <x v="4"/>
    <x v="4"/>
    <n v="98105"/>
    <s v="West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x v="0"/>
    <s v="DK-13375"/>
    <s v="Dennis Kane"/>
    <x v="0"/>
    <s v="United States"/>
    <x v="4"/>
    <x v="4"/>
    <n v="98105"/>
    <s v="West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x v="0"/>
    <s v="DK-13375"/>
    <s v="Dennis Kane"/>
    <x v="0"/>
    <s v="United States"/>
    <x v="4"/>
    <x v="4"/>
    <n v="98105"/>
    <s v="West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x v="0"/>
    <s v="DK-13375"/>
    <s v="Dennis Kane"/>
    <x v="0"/>
    <s v="United States"/>
    <x v="4"/>
    <x v="4"/>
    <n v="98105"/>
    <s v="West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x v="0"/>
    <s v="DK-13375"/>
    <s v="Dennis Kane"/>
    <x v="0"/>
    <s v="United States"/>
    <x v="4"/>
    <x v="4"/>
    <n v="98105"/>
    <s v="West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x v="0"/>
    <s v="DK-13375"/>
    <s v="Dennis Kane"/>
    <x v="0"/>
    <s v="United States"/>
    <x v="4"/>
    <x v="4"/>
    <n v="98105"/>
    <s v="West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x v="1"/>
    <s v="JH-15910"/>
    <s v="Jonathan Howell"/>
    <x v="0"/>
    <s v="United States"/>
    <x v="74"/>
    <x v="24"/>
    <n v="45231"/>
    <s v="East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x v="1"/>
    <s v="JK-15205"/>
    <s v="Jamie Kunitz"/>
    <x v="0"/>
    <s v="United States"/>
    <x v="292"/>
    <x v="24"/>
    <n v="43302"/>
    <s v="East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x v="1"/>
    <s v="JK-15205"/>
    <s v="Jamie Kunitz"/>
    <x v="0"/>
    <s v="United States"/>
    <x v="292"/>
    <x v="24"/>
    <n v="43302"/>
    <s v="East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x v="1"/>
    <s v="EH-13765"/>
    <s v="Edward Hooks"/>
    <x v="1"/>
    <s v="United States"/>
    <x v="1"/>
    <x v="1"/>
    <n v="90049"/>
    <s v="West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x v="1"/>
    <s v="EH-13765"/>
    <s v="Edward Hooks"/>
    <x v="1"/>
    <s v="United States"/>
    <x v="1"/>
    <x v="1"/>
    <n v="90049"/>
    <s v="West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x v="1"/>
    <s v="VW-21775"/>
    <s v="Victoria Wilson"/>
    <x v="1"/>
    <s v="United States"/>
    <x v="80"/>
    <x v="24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x v="1"/>
    <s v="CG-12040"/>
    <s v="Catherine Glotzbach"/>
    <x v="2"/>
    <s v="United States"/>
    <x v="465"/>
    <x v="18"/>
    <n v="37087"/>
    <s v="South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x v="1"/>
    <s v="EB-13705"/>
    <s v="Ed Braxton"/>
    <x v="1"/>
    <s v="United States"/>
    <x v="8"/>
    <x v="1"/>
    <n v="94122"/>
    <s v="West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x v="1"/>
    <s v="EB-13705"/>
    <s v="Ed Braxton"/>
    <x v="1"/>
    <s v="United States"/>
    <x v="8"/>
    <x v="1"/>
    <n v="94122"/>
    <s v="West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x v="0"/>
    <s v="NF-18595"/>
    <s v="Nicole Fjeld"/>
    <x v="2"/>
    <s v="United States"/>
    <x v="455"/>
    <x v="1"/>
    <n v="95928"/>
    <s v="West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x v="0"/>
    <s v="NF-18595"/>
    <s v="Nicole Fjeld"/>
    <x v="2"/>
    <s v="United States"/>
    <x v="455"/>
    <x v="1"/>
    <n v="95928"/>
    <s v="West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x v="2"/>
    <s v="ME-17725"/>
    <s v="Max Engle"/>
    <x v="0"/>
    <s v="United States"/>
    <x v="127"/>
    <x v="17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x v="1"/>
    <s v="AZ-10750"/>
    <s v="Annie Zypern"/>
    <x v="0"/>
    <s v="United States"/>
    <x v="1"/>
    <x v="1"/>
    <n v="90008"/>
    <s v="West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x v="1"/>
    <s v="AZ-10750"/>
    <s v="Annie Zypern"/>
    <x v="0"/>
    <s v="United States"/>
    <x v="1"/>
    <x v="1"/>
    <n v="90008"/>
    <s v="West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x v="2"/>
    <s v="RF-19345"/>
    <s v="Randy Ferguson"/>
    <x v="1"/>
    <s v="United States"/>
    <x v="20"/>
    <x v="15"/>
    <n v="10024"/>
    <s v="East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x v="1"/>
    <s v="AJ-10780"/>
    <s v="Anthony Jacobs"/>
    <x v="1"/>
    <s v="United States"/>
    <x v="473"/>
    <x v="31"/>
    <n v="1915"/>
    <s v="East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x v="1"/>
    <s v="AJ-10780"/>
    <s v="Anthony Jacobs"/>
    <x v="1"/>
    <s v="United States"/>
    <x v="473"/>
    <x v="31"/>
    <n v="1915"/>
    <s v="East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x v="1"/>
    <s v="AJ-10780"/>
    <s v="Anthony Jacobs"/>
    <x v="1"/>
    <s v="United States"/>
    <x v="473"/>
    <x v="31"/>
    <n v="1915"/>
    <s v="East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x v="1"/>
    <s v="SF-20965"/>
    <s v="Sylvia Foulston"/>
    <x v="1"/>
    <s v="United States"/>
    <x v="70"/>
    <x v="1"/>
    <n v="92024"/>
    <s v="West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x v="2"/>
    <s v="MZ-17335"/>
    <s v="Maria Zettner"/>
    <x v="2"/>
    <s v="United States"/>
    <x v="8"/>
    <x v="1"/>
    <n v="94109"/>
    <s v="West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x v="1"/>
    <s v="SB-20170"/>
    <s v="Sarah Bern"/>
    <x v="0"/>
    <s v="United States"/>
    <x v="22"/>
    <x v="10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x v="1"/>
    <s v="SB-20170"/>
    <s v="Sarah Bern"/>
    <x v="0"/>
    <s v="United States"/>
    <x v="22"/>
    <x v="10"/>
    <n v="60623"/>
    <s v="Central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x v="1"/>
    <s v="AH-10210"/>
    <s v="Alan Hwang"/>
    <x v="0"/>
    <s v="United States"/>
    <x v="61"/>
    <x v="5"/>
    <n v="75220"/>
    <s v="Central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x v="0"/>
    <s v="NK-18490"/>
    <s v="Neil Knudson"/>
    <x v="2"/>
    <s v="United States"/>
    <x v="331"/>
    <x v="5"/>
    <n v="78415"/>
    <s v="Central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x v="3"/>
    <s v="AI-10855"/>
    <s v="Arianne Irving"/>
    <x v="0"/>
    <s v="United States"/>
    <x v="20"/>
    <x v="15"/>
    <n v="10035"/>
    <s v="East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x v="0"/>
    <s v="TP-21565"/>
    <s v="Tracy Poddar"/>
    <x v="1"/>
    <s v="United States"/>
    <x v="474"/>
    <x v="21"/>
    <n v="97405"/>
    <s v="West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x v="0"/>
    <s v="TP-21565"/>
    <s v="Tracy Poddar"/>
    <x v="1"/>
    <s v="United States"/>
    <x v="474"/>
    <x v="21"/>
    <n v="97405"/>
    <s v="West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x v="0"/>
    <s v="TP-21565"/>
    <s v="Tracy Poddar"/>
    <x v="1"/>
    <s v="United States"/>
    <x v="474"/>
    <x v="21"/>
    <n v="97405"/>
    <s v="West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x v="0"/>
    <s v="TP-21565"/>
    <s v="Tracy Poddar"/>
    <x v="1"/>
    <s v="United States"/>
    <x v="474"/>
    <x v="21"/>
    <n v="97405"/>
    <s v="West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x v="0"/>
    <s v="TP-21565"/>
    <s v="Tracy Poddar"/>
    <x v="1"/>
    <s v="United States"/>
    <x v="474"/>
    <x v="21"/>
    <n v="97405"/>
    <s v="West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x v="0"/>
    <s v="TP-21565"/>
    <s v="Tracy Poddar"/>
    <x v="1"/>
    <s v="United States"/>
    <x v="474"/>
    <x v="21"/>
    <n v="97405"/>
    <s v="West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x v="1"/>
    <s v="LW-17125"/>
    <s v="Liz Willingham"/>
    <x v="0"/>
    <s v="United States"/>
    <x v="475"/>
    <x v="1"/>
    <n v="93030"/>
    <s v="West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x v="1"/>
    <s v="NG-18355"/>
    <s v="Nat Gilpin"/>
    <x v="1"/>
    <s v="United States"/>
    <x v="54"/>
    <x v="29"/>
    <n v="6824"/>
    <s v="East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x v="1"/>
    <s v="NG-18355"/>
    <s v="Nat Gilpin"/>
    <x v="1"/>
    <s v="United States"/>
    <x v="54"/>
    <x v="29"/>
    <n v="6824"/>
    <s v="East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x v="1"/>
    <s v="NG-18355"/>
    <s v="Nat Gilpin"/>
    <x v="1"/>
    <s v="United States"/>
    <x v="25"/>
    <x v="12"/>
    <n v="49201"/>
    <s v="Central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x v="1"/>
    <s v="NG-18355"/>
    <s v="Nat Gilpin"/>
    <x v="1"/>
    <s v="United States"/>
    <x v="25"/>
    <x v="12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x v="1"/>
    <s v="NG-18355"/>
    <s v="Nat Gilpin"/>
    <x v="1"/>
    <s v="United States"/>
    <x v="25"/>
    <x v="12"/>
    <n v="49201"/>
    <s v="Central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x v="1"/>
    <s v="NG-18355"/>
    <s v="Nat Gilpin"/>
    <x v="1"/>
    <s v="United States"/>
    <x v="25"/>
    <x v="12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x v="0"/>
    <s v="EB-13750"/>
    <s v="Edward Becker"/>
    <x v="1"/>
    <s v="United States"/>
    <x v="229"/>
    <x v="1"/>
    <n v="92677"/>
    <s v="West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x v="0"/>
    <s v="EB-13750"/>
    <s v="Edward Becker"/>
    <x v="1"/>
    <s v="United States"/>
    <x v="229"/>
    <x v="1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x v="1"/>
    <s v="SP-20860"/>
    <s v="Sung Pak"/>
    <x v="1"/>
    <s v="United States"/>
    <x v="108"/>
    <x v="2"/>
    <n v="32216"/>
    <s v="South"/>
    <s v="OFF-PA-10001800"/>
    <x v="1"/>
    <x v="10"/>
    <s v="Xerox 220"/>
    <n v="10.368"/>
    <n v="2"/>
    <n v="0.2"/>
    <n v="3.6288"/>
  </r>
  <r>
    <n v="6322"/>
    <s v="CA-2014-123316"/>
    <x v="303"/>
    <d v="2014-10-17T00:00:00"/>
    <x v="1"/>
    <s v="SP-20545"/>
    <s v="Sibella Parks"/>
    <x v="1"/>
    <s v="United States"/>
    <x v="145"/>
    <x v="15"/>
    <n v="10550"/>
    <s v="East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x v="0"/>
    <s v="RB-19795"/>
    <s v="Ross Baird"/>
    <x v="2"/>
    <s v="United States"/>
    <x v="297"/>
    <x v="12"/>
    <n v="48640"/>
    <s v="Central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x v="1"/>
    <s v="DB-13660"/>
    <s v="Duane Benoit"/>
    <x v="0"/>
    <s v="United States"/>
    <x v="46"/>
    <x v="13"/>
    <n v="19711"/>
    <s v="East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x v="1"/>
    <s v="NB-18655"/>
    <s v="Nona Balk"/>
    <x v="1"/>
    <s v="United States"/>
    <x v="8"/>
    <x v="1"/>
    <n v="94109"/>
    <s v="West"/>
    <s v="OFF-PA-10002986"/>
    <x v="1"/>
    <x v="10"/>
    <s v="Xerox 1898"/>
    <n v="33.4"/>
    <n v="5"/>
    <n v="0"/>
    <n v="16.032"/>
  </r>
  <r>
    <n v="6326"/>
    <s v="CA-2015-110289"/>
    <x v="1104"/>
    <d v="2015-11-02T00:00:00"/>
    <x v="1"/>
    <s v="NB-18655"/>
    <s v="Nona Balk"/>
    <x v="1"/>
    <s v="United States"/>
    <x v="8"/>
    <x v="1"/>
    <n v="94109"/>
    <s v="West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x v="1"/>
    <s v="XP-21865"/>
    <s v="Xylona Preis"/>
    <x v="0"/>
    <s v="United States"/>
    <x v="17"/>
    <x v="12"/>
    <n v="48185"/>
    <s v="Central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x v="1"/>
    <s v="XP-21865"/>
    <s v="Xylona Preis"/>
    <x v="0"/>
    <s v="United States"/>
    <x v="17"/>
    <x v="12"/>
    <n v="48185"/>
    <s v="Central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x v="1"/>
    <s v="XP-21865"/>
    <s v="Xylona Preis"/>
    <x v="0"/>
    <s v="United States"/>
    <x v="17"/>
    <x v="12"/>
    <n v="48185"/>
    <s v="Central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x v="1"/>
    <s v="XP-21865"/>
    <s v="Xylona Preis"/>
    <x v="0"/>
    <s v="United States"/>
    <x v="17"/>
    <x v="12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x v="1"/>
    <s v="XP-21865"/>
    <s v="Xylona Preis"/>
    <x v="0"/>
    <s v="United States"/>
    <x v="17"/>
    <x v="12"/>
    <n v="48185"/>
    <s v="Central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x v="1"/>
    <s v="XP-21865"/>
    <s v="Xylona Preis"/>
    <x v="0"/>
    <s v="United States"/>
    <x v="17"/>
    <x v="12"/>
    <n v="48185"/>
    <s v="Central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x v="1"/>
    <s v="XP-21865"/>
    <s v="Xylona Preis"/>
    <x v="0"/>
    <s v="United States"/>
    <x v="17"/>
    <x v="12"/>
    <n v="48185"/>
    <s v="Central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x v="1"/>
    <s v="XP-21865"/>
    <s v="Xylona Preis"/>
    <x v="0"/>
    <s v="United States"/>
    <x v="17"/>
    <x v="12"/>
    <n v="48185"/>
    <s v="Central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x v="1"/>
    <s v="MH-17455"/>
    <s v="Mark Hamilton"/>
    <x v="0"/>
    <s v="United States"/>
    <x v="20"/>
    <x v="15"/>
    <n v="10011"/>
    <s v="East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x v="1"/>
    <s v="MH-17455"/>
    <s v="Mark Hamilton"/>
    <x v="0"/>
    <s v="United States"/>
    <x v="20"/>
    <x v="15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x v="1"/>
    <s v="BG-11740"/>
    <s v="Bruce Geld"/>
    <x v="0"/>
    <s v="United States"/>
    <x v="1"/>
    <x v="1"/>
    <n v="90008"/>
    <s v="West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x v="1"/>
    <s v="BG-11740"/>
    <s v="Bruce Geld"/>
    <x v="0"/>
    <s v="United States"/>
    <x v="1"/>
    <x v="1"/>
    <n v="90008"/>
    <s v="West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x v="1"/>
    <s v="TS-21370"/>
    <s v="Todd Sumrall"/>
    <x v="1"/>
    <s v="United States"/>
    <x v="20"/>
    <x v="15"/>
    <n v="10035"/>
    <s v="East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x v="1"/>
    <s v="TS-21370"/>
    <s v="Todd Sumrall"/>
    <x v="1"/>
    <s v="United States"/>
    <x v="20"/>
    <x v="15"/>
    <n v="10035"/>
    <s v="East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x v="1"/>
    <s v="TS-21370"/>
    <s v="Todd Sumrall"/>
    <x v="1"/>
    <s v="United States"/>
    <x v="20"/>
    <x v="15"/>
    <n v="10035"/>
    <s v="East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x v="2"/>
    <s v="DB-13660"/>
    <s v="Duane Benoit"/>
    <x v="0"/>
    <s v="United States"/>
    <x v="152"/>
    <x v="24"/>
    <n v="43130"/>
    <s v="East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x v="2"/>
    <s v="EM-14140"/>
    <s v="Eugene Moren"/>
    <x v="2"/>
    <s v="United States"/>
    <x v="46"/>
    <x v="13"/>
    <n v="19711"/>
    <s v="East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x v="2"/>
    <s v="EM-14140"/>
    <s v="Eugene Moren"/>
    <x v="2"/>
    <s v="United States"/>
    <x v="46"/>
    <x v="13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x v="2"/>
    <s v="EM-14140"/>
    <s v="Eugene Moren"/>
    <x v="2"/>
    <s v="United States"/>
    <x v="46"/>
    <x v="13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x v="2"/>
    <s v="EM-14140"/>
    <s v="Eugene Moren"/>
    <x v="2"/>
    <s v="United States"/>
    <x v="46"/>
    <x v="13"/>
    <n v="19711"/>
    <s v="East"/>
    <s v="TEC-PH-10001619"/>
    <x v="2"/>
    <x v="7"/>
    <s v="LG G3"/>
    <n v="587.97"/>
    <n v="3"/>
    <n v="0"/>
    <n v="170.51130000000001"/>
  </r>
  <r>
    <n v="6347"/>
    <s v="CA-2017-104822"/>
    <x v="179"/>
    <d v="2017-10-20T00:00:00"/>
    <x v="3"/>
    <s v="RB-19465"/>
    <s v="Rick Bensley"/>
    <x v="2"/>
    <s v="United States"/>
    <x v="20"/>
    <x v="15"/>
    <n v="10024"/>
    <s v="East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x v="1"/>
    <s v="PO-18850"/>
    <s v="Patrick O'Brill"/>
    <x v="0"/>
    <s v="United States"/>
    <x v="8"/>
    <x v="1"/>
    <n v="94109"/>
    <s v="West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x v="1"/>
    <s v="PO-18850"/>
    <s v="Patrick O'Brill"/>
    <x v="0"/>
    <s v="United States"/>
    <x v="8"/>
    <x v="1"/>
    <n v="94109"/>
    <s v="West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x v="1"/>
    <s v="PO-18850"/>
    <s v="Patrick O'Brill"/>
    <x v="0"/>
    <s v="United States"/>
    <x v="8"/>
    <x v="1"/>
    <n v="94109"/>
    <s v="West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x v="1"/>
    <s v="AG-10900"/>
    <s v="Arthur Gainer"/>
    <x v="0"/>
    <s v="United States"/>
    <x v="61"/>
    <x v="5"/>
    <n v="75217"/>
    <s v="Central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x v="1"/>
    <s v="BF-11275"/>
    <s v="Beth Fritzler"/>
    <x v="1"/>
    <s v="United States"/>
    <x v="100"/>
    <x v="2"/>
    <n v="33178"/>
    <s v="South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x v="1"/>
    <s v="HG-14845"/>
    <s v="Harry Greene"/>
    <x v="0"/>
    <s v="United States"/>
    <x v="10"/>
    <x v="9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x v="1"/>
    <s v="BS-11590"/>
    <s v="Brendan Sweed"/>
    <x v="1"/>
    <s v="United States"/>
    <x v="20"/>
    <x v="15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x v="1"/>
    <s v="BS-11590"/>
    <s v="Brendan Sweed"/>
    <x v="1"/>
    <s v="United States"/>
    <x v="20"/>
    <x v="15"/>
    <n v="10011"/>
    <s v="East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x v="1"/>
    <s v="JD-16015"/>
    <s v="Joy Daniels"/>
    <x v="0"/>
    <s v="United States"/>
    <x v="10"/>
    <x v="9"/>
    <n v="19120"/>
    <s v="East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x v="1"/>
    <s v="CS-12250"/>
    <s v="Chris Selesnick"/>
    <x v="1"/>
    <s v="United States"/>
    <x v="4"/>
    <x v="4"/>
    <n v="98103"/>
    <s v="West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x v="1"/>
    <s v="CS-12250"/>
    <s v="Chris Selesnick"/>
    <x v="1"/>
    <s v="United States"/>
    <x v="4"/>
    <x v="4"/>
    <n v="98103"/>
    <s v="West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x v="1"/>
    <s v="CS-12250"/>
    <s v="Chris Selesnick"/>
    <x v="1"/>
    <s v="United States"/>
    <x v="4"/>
    <x v="4"/>
    <n v="98103"/>
    <s v="West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x v="1"/>
    <s v="CS-12250"/>
    <s v="Chris Selesnick"/>
    <x v="1"/>
    <s v="United States"/>
    <x v="4"/>
    <x v="4"/>
    <n v="98103"/>
    <s v="West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x v="1"/>
    <s v="FC-14245"/>
    <s v="Frank Carlisle"/>
    <x v="2"/>
    <s v="United States"/>
    <x v="1"/>
    <x v="1"/>
    <n v="90032"/>
    <s v="West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x v="1"/>
    <s v="SE-20110"/>
    <s v="Sanjit Engle"/>
    <x v="0"/>
    <s v="United States"/>
    <x v="24"/>
    <x v="21"/>
    <n v="97477"/>
    <s v="West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x v="1"/>
    <s v="CK-12205"/>
    <s v="Chloris Kastensmidt"/>
    <x v="0"/>
    <s v="United States"/>
    <x v="476"/>
    <x v="4"/>
    <n v="98059"/>
    <s v="West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x v="1"/>
    <s v="CK-12205"/>
    <s v="Chloris Kastensmidt"/>
    <x v="0"/>
    <s v="United States"/>
    <x v="476"/>
    <x v="4"/>
    <n v="98059"/>
    <s v="West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x v="1"/>
    <s v="CK-12205"/>
    <s v="Chloris Kastensmidt"/>
    <x v="0"/>
    <s v="United States"/>
    <x v="476"/>
    <x v="4"/>
    <n v="98059"/>
    <s v="West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x v="2"/>
    <s v="DS-13030"/>
    <s v="Darrin Sayre"/>
    <x v="2"/>
    <s v="United States"/>
    <x v="20"/>
    <x v="15"/>
    <n v="10009"/>
    <s v="East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x v="2"/>
    <s v="DS-13030"/>
    <s v="Darrin Sayre"/>
    <x v="2"/>
    <s v="United States"/>
    <x v="20"/>
    <x v="15"/>
    <n v="10009"/>
    <s v="East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x v="2"/>
    <s v="DS-13030"/>
    <s v="Darrin Sayre"/>
    <x v="2"/>
    <s v="United States"/>
    <x v="20"/>
    <x v="15"/>
    <n v="10009"/>
    <s v="East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x v="1"/>
    <s v="SA-20830"/>
    <s v="Sue Ann Reed"/>
    <x v="0"/>
    <s v="United States"/>
    <x v="49"/>
    <x v="1"/>
    <n v="95123"/>
    <s v="West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x v="1"/>
    <s v="TP-21565"/>
    <s v="Tracy Poddar"/>
    <x v="1"/>
    <s v="United States"/>
    <x v="55"/>
    <x v="5"/>
    <n v="75051"/>
    <s v="Central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x v="3"/>
    <s v="JK-16120"/>
    <s v="Julie Kriz"/>
    <x v="2"/>
    <s v="United States"/>
    <x v="20"/>
    <x v="15"/>
    <n v="10009"/>
    <s v="East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x v="0"/>
    <s v="CC-12430"/>
    <s v="Chuck Clark"/>
    <x v="2"/>
    <s v="United States"/>
    <x v="20"/>
    <x v="15"/>
    <n v="10009"/>
    <s v="East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x v="0"/>
    <s v="CC-12430"/>
    <s v="Chuck Clark"/>
    <x v="2"/>
    <s v="United States"/>
    <x v="20"/>
    <x v="15"/>
    <n v="10009"/>
    <s v="East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x v="0"/>
    <s v="CC-12430"/>
    <s v="Chuck Clark"/>
    <x v="2"/>
    <s v="United States"/>
    <x v="20"/>
    <x v="15"/>
    <n v="10009"/>
    <s v="East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x v="1"/>
    <s v="LA-16780"/>
    <s v="Laura Armstrong"/>
    <x v="1"/>
    <s v="United States"/>
    <x v="26"/>
    <x v="18"/>
    <n v="38109"/>
    <s v="South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x v="1"/>
    <s v="LA-16780"/>
    <s v="Laura Armstrong"/>
    <x v="1"/>
    <s v="United States"/>
    <x v="26"/>
    <x v="18"/>
    <n v="38109"/>
    <s v="South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x v="2"/>
    <s v="AW-10930"/>
    <s v="Arthur Wiediger"/>
    <x v="2"/>
    <s v="United States"/>
    <x v="10"/>
    <x v="9"/>
    <n v="19143"/>
    <s v="East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x v="1"/>
    <s v="BP-11230"/>
    <s v="Benjamin Patterson"/>
    <x v="0"/>
    <s v="United States"/>
    <x v="1"/>
    <x v="1"/>
    <n v="90004"/>
    <s v="West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x v="1"/>
    <s v="DB-13360"/>
    <s v="Dennis Bolton"/>
    <x v="2"/>
    <s v="United States"/>
    <x v="416"/>
    <x v="29"/>
    <n v="6708"/>
    <s v="East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x v="1"/>
    <s v="DB-13360"/>
    <s v="Dennis Bolton"/>
    <x v="2"/>
    <s v="United States"/>
    <x v="416"/>
    <x v="29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x v="1"/>
    <s v="PC-19000"/>
    <s v="Pauline Chand"/>
    <x v="2"/>
    <s v="United States"/>
    <x v="432"/>
    <x v="16"/>
    <n v="85224"/>
    <s v="West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x v="1"/>
    <s v="TB-21595"/>
    <s v="Troy Blackwell"/>
    <x v="0"/>
    <s v="United States"/>
    <x v="24"/>
    <x v="24"/>
    <n v="45503"/>
    <s v="East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x v="1"/>
    <s v="TB-21595"/>
    <s v="Troy Blackwell"/>
    <x v="0"/>
    <s v="United States"/>
    <x v="24"/>
    <x v="24"/>
    <n v="45503"/>
    <s v="East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x v="2"/>
    <s v="TB-21250"/>
    <s v="Tim Brockman"/>
    <x v="0"/>
    <s v="United States"/>
    <x v="89"/>
    <x v="5"/>
    <n v="78745"/>
    <s v="Central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x v="2"/>
    <s v="TB-21250"/>
    <s v="Tim Brockman"/>
    <x v="0"/>
    <s v="United States"/>
    <x v="89"/>
    <x v="5"/>
    <n v="78745"/>
    <s v="Central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x v="2"/>
    <s v="TB-21250"/>
    <s v="Tim Brockman"/>
    <x v="0"/>
    <s v="United States"/>
    <x v="89"/>
    <x v="5"/>
    <n v="78745"/>
    <s v="Central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x v="2"/>
    <s v="TB-21250"/>
    <s v="Tim Brockman"/>
    <x v="0"/>
    <s v="United States"/>
    <x v="89"/>
    <x v="5"/>
    <n v="78745"/>
    <s v="Central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x v="1"/>
    <s v="MV-18190"/>
    <s v="Mike Vittorini"/>
    <x v="0"/>
    <s v="United States"/>
    <x v="66"/>
    <x v="12"/>
    <n v="48234"/>
    <s v="Central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x v="1"/>
    <s v="MV-18190"/>
    <s v="Mike Vittorini"/>
    <x v="0"/>
    <s v="United States"/>
    <x v="66"/>
    <x v="12"/>
    <n v="48234"/>
    <s v="Central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x v="1"/>
    <s v="DK-12835"/>
    <s v="Damala Kotsonis"/>
    <x v="1"/>
    <s v="United States"/>
    <x v="24"/>
    <x v="17"/>
    <n v="22153"/>
    <s v="South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x v="1"/>
    <s v="DK-12835"/>
    <s v="Damala Kotsonis"/>
    <x v="1"/>
    <s v="United States"/>
    <x v="24"/>
    <x v="17"/>
    <n v="22153"/>
    <s v="South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x v="1"/>
    <s v="PK-19075"/>
    <s v="Pete Kriz"/>
    <x v="0"/>
    <s v="United States"/>
    <x v="20"/>
    <x v="15"/>
    <n v="10011"/>
    <s v="East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x v="1"/>
    <s v="PK-19075"/>
    <s v="Pete Kriz"/>
    <x v="0"/>
    <s v="United States"/>
    <x v="20"/>
    <x v="15"/>
    <n v="10011"/>
    <s v="East"/>
    <s v="OFF-LA-10003190"/>
    <x v="1"/>
    <x v="2"/>
    <s v="Avery 474"/>
    <n v="5.76"/>
    <n v="2"/>
    <n v="0"/>
    <n v="2.8224"/>
  </r>
  <r>
    <n v="6394"/>
    <s v="CA-2016-129126"/>
    <x v="882"/>
    <d v="2016-12-19T00:00:00"/>
    <x v="1"/>
    <s v="PK-19075"/>
    <s v="Pete Kriz"/>
    <x v="0"/>
    <s v="United States"/>
    <x v="20"/>
    <x v="15"/>
    <n v="10011"/>
    <s v="East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x v="1"/>
    <s v="PK-19075"/>
    <s v="Pete Kriz"/>
    <x v="0"/>
    <s v="United States"/>
    <x v="20"/>
    <x v="15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x v="1"/>
    <s v="PK-19075"/>
    <s v="Pete Kriz"/>
    <x v="0"/>
    <s v="United States"/>
    <x v="20"/>
    <x v="15"/>
    <n v="10011"/>
    <s v="East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x v="1"/>
    <s v="PK-19075"/>
    <s v="Pete Kriz"/>
    <x v="0"/>
    <s v="United States"/>
    <x v="20"/>
    <x v="15"/>
    <n v="10011"/>
    <s v="East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x v="1"/>
    <s v="AH-10120"/>
    <s v="Adrian Hane"/>
    <x v="2"/>
    <s v="United States"/>
    <x v="61"/>
    <x v="5"/>
    <n v="75217"/>
    <s v="Central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x v="1"/>
    <s v="GM-14455"/>
    <s v="Gary Mitchum"/>
    <x v="2"/>
    <s v="United States"/>
    <x v="3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x v="1"/>
    <s v="GM-14455"/>
    <s v="Gary Mitchum"/>
    <x v="2"/>
    <s v="United States"/>
    <x v="3"/>
    <x v="38"/>
    <n v="3301"/>
    <s v="East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x v="1"/>
    <s v="GM-14455"/>
    <s v="Gary Mitchum"/>
    <x v="2"/>
    <s v="United States"/>
    <x v="3"/>
    <x v="38"/>
    <n v="3301"/>
    <s v="East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x v="2"/>
    <s v="BD-11725"/>
    <s v="Bruce Degenhardt"/>
    <x v="0"/>
    <s v="United States"/>
    <x v="240"/>
    <x v="28"/>
    <n v="70506"/>
    <s v="South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x v="2"/>
    <s v="BD-11725"/>
    <s v="Bruce Degenhardt"/>
    <x v="0"/>
    <s v="United States"/>
    <x v="240"/>
    <x v="28"/>
    <n v="70506"/>
    <s v="South"/>
    <s v="OFF-BI-10000591"/>
    <x v="1"/>
    <x v="8"/>
    <s v="Avery Binder Labels"/>
    <n v="3.89"/>
    <n v="1"/>
    <n v="0"/>
    <n v="1.8672"/>
  </r>
  <r>
    <n v="6404"/>
    <s v="CA-2017-125472"/>
    <x v="1109"/>
    <d v="2017-05-31T00:00:00"/>
    <x v="2"/>
    <s v="BD-11725"/>
    <s v="Bruce Degenhardt"/>
    <x v="0"/>
    <s v="United States"/>
    <x v="240"/>
    <x v="28"/>
    <n v="70506"/>
    <s v="South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x v="1"/>
    <s v="RM-19375"/>
    <s v="Raymond Messe"/>
    <x v="0"/>
    <s v="United States"/>
    <x v="253"/>
    <x v="3"/>
    <n v="27604"/>
    <s v="South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x v="0"/>
    <s v="BW-11110"/>
    <s v="Bart Watters"/>
    <x v="1"/>
    <s v="United States"/>
    <x v="258"/>
    <x v="4"/>
    <n v="99207"/>
    <s v="West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x v="0"/>
    <s v="BW-11110"/>
    <s v="Bart Watters"/>
    <x v="1"/>
    <s v="United States"/>
    <x v="258"/>
    <x v="4"/>
    <n v="99207"/>
    <s v="West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x v="2"/>
    <s v="GT-14710"/>
    <s v="Greg Tran"/>
    <x v="0"/>
    <s v="United States"/>
    <x v="12"/>
    <x v="5"/>
    <n v="77041"/>
    <s v="Central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x v="2"/>
    <s v="GT-14710"/>
    <s v="Greg Tran"/>
    <x v="0"/>
    <s v="United States"/>
    <x v="12"/>
    <x v="5"/>
    <n v="77041"/>
    <s v="Central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x v="2"/>
    <s v="GT-14710"/>
    <s v="Greg Tran"/>
    <x v="0"/>
    <s v="United States"/>
    <x v="12"/>
    <x v="5"/>
    <n v="77041"/>
    <s v="Central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x v="2"/>
    <s v="GT-14710"/>
    <s v="Greg Tran"/>
    <x v="0"/>
    <s v="United States"/>
    <x v="12"/>
    <x v="5"/>
    <n v="77041"/>
    <s v="Central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x v="2"/>
    <s v="GT-14710"/>
    <s v="Greg Tran"/>
    <x v="0"/>
    <s v="United States"/>
    <x v="12"/>
    <x v="5"/>
    <n v="77041"/>
    <s v="Central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x v="1"/>
    <s v="AH-10120"/>
    <s v="Adrian Hane"/>
    <x v="2"/>
    <s v="United States"/>
    <x v="103"/>
    <x v="0"/>
    <n v="40214"/>
    <s v="South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x v="1"/>
    <s v="AH-10120"/>
    <s v="Adrian Hane"/>
    <x v="2"/>
    <s v="United States"/>
    <x v="103"/>
    <x v="0"/>
    <n v="40214"/>
    <s v="South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x v="0"/>
    <s v="DR-12940"/>
    <s v="Daniel Raglin"/>
    <x v="2"/>
    <s v="United States"/>
    <x v="389"/>
    <x v="2"/>
    <n v="33021"/>
    <s v="South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x v="3"/>
    <s v="DL-13495"/>
    <s v="Dionis Lloyd"/>
    <x v="1"/>
    <s v="United States"/>
    <x v="432"/>
    <x v="16"/>
    <n v="85224"/>
    <s v="West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x v="1"/>
    <s v="BD-11620"/>
    <s v="Brian DeCherney"/>
    <x v="0"/>
    <s v="United States"/>
    <x v="10"/>
    <x v="9"/>
    <n v="19120"/>
    <s v="East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x v="1"/>
    <s v="BD-11620"/>
    <s v="Brian DeCherney"/>
    <x v="0"/>
    <s v="United States"/>
    <x v="10"/>
    <x v="9"/>
    <n v="19120"/>
    <s v="East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x v="1"/>
    <s v="HW-14935"/>
    <s v="Helen Wasserman"/>
    <x v="1"/>
    <s v="United States"/>
    <x v="251"/>
    <x v="26"/>
    <n v="74133"/>
    <s v="Central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x v="1"/>
    <s v="HW-14935"/>
    <s v="Helen Wasserman"/>
    <x v="1"/>
    <s v="United States"/>
    <x v="251"/>
    <x v="26"/>
    <n v="74133"/>
    <s v="Central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x v="1"/>
    <s v="HW-14935"/>
    <s v="Helen Wasserman"/>
    <x v="1"/>
    <s v="United States"/>
    <x v="251"/>
    <x v="26"/>
    <n v="74133"/>
    <s v="Central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x v="1"/>
    <s v="HW-14935"/>
    <s v="Helen Wasserman"/>
    <x v="1"/>
    <s v="United States"/>
    <x v="251"/>
    <x v="26"/>
    <n v="74133"/>
    <s v="Central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x v="1"/>
    <s v="JO-15145"/>
    <s v="Jack O'Briant"/>
    <x v="1"/>
    <s v="United States"/>
    <x v="446"/>
    <x v="7"/>
    <n v="84020"/>
    <s v="West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x v="2"/>
    <s v="RD-19660"/>
    <s v="Robert Dilbeck"/>
    <x v="2"/>
    <s v="United States"/>
    <x v="182"/>
    <x v="1"/>
    <n v="94601"/>
    <s v="West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x v="1"/>
    <s v="DO-13645"/>
    <s v="Doug O'Connell"/>
    <x v="0"/>
    <s v="United States"/>
    <x v="104"/>
    <x v="31"/>
    <n v="1841"/>
    <s v="East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x v="1"/>
    <s v="CC-12370"/>
    <s v="Christopher Conant"/>
    <x v="0"/>
    <s v="United States"/>
    <x v="10"/>
    <x v="9"/>
    <n v="19120"/>
    <s v="East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x v="1"/>
    <s v="CC-12370"/>
    <s v="Christopher Conant"/>
    <x v="0"/>
    <s v="United States"/>
    <x v="10"/>
    <x v="9"/>
    <n v="19120"/>
    <s v="East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x v="1"/>
    <s v="CC-12370"/>
    <s v="Christopher Conant"/>
    <x v="0"/>
    <s v="United States"/>
    <x v="10"/>
    <x v="9"/>
    <n v="19120"/>
    <s v="East"/>
    <s v="OFF-PA-10000029"/>
    <x v="1"/>
    <x v="10"/>
    <s v="Xerox 224"/>
    <n v="10.368"/>
    <n v="2"/>
    <n v="0.2"/>
    <n v="3.6288"/>
  </r>
  <r>
    <n v="6429"/>
    <s v="CA-2016-143714"/>
    <x v="454"/>
    <d v="2016-05-27T00:00:00"/>
    <x v="1"/>
    <s v="CC-12370"/>
    <s v="Christopher Conant"/>
    <x v="0"/>
    <s v="United States"/>
    <x v="10"/>
    <x v="9"/>
    <n v="19120"/>
    <s v="East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x v="1"/>
    <s v="SH-20395"/>
    <s v="Shahid Hopkins"/>
    <x v="0"/>
    <s v="United States"/>
    <x v="108"/>
    <x v="3"/>
    <n v="28540"/>
    <s v="South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x v="1"/>
    <s v="SH-20395"/>
    <s v="Shahid Hopkins"/>
    <x v="0"/>
    <s v="United States"/>
    <x v="108"/>
    <x v="3"/>
    <n v="28540"/>
    <s v="South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x v="1"/>
    <s v="SH-20395"/>
    <s v="Shahid Hopkins"/>
    <x v="0"/>
    <s v="United States"/>
    <x v="108"/>
    <x v="3"/>
    <n v="28540"/>
    <s v="South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x v="1"/>
    <s v="SH-20395"/>
    <s v="Shahid Hopkins"/>
    <x v="0"/>
    <s v="United States"/>
    <x v="108"/>
    <x v="3"/>
    <n v="28540"/>
    <s v="South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x v="1"/>
    <s v="FC-14335"/>
    <s v="Fred Chung"/>
    <x v="1"/>
    <s v="United States"/>
    <x v="22"/>
    <x v="10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x v="1"/>
    <s v="FC-14335"/>
    <s v="Fred Chung"/>
    <x v="1"/>
    <s v="United States"/>
    <x v="22"/>
    <x v="10"/>
    <n v="60610"/>
    <s v="Central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x v="2"/>
    <s v="JG-15160"/>
    <s v="James Galang"/>
    <x v="0"/>
    <s v="United States"/>
    <x v="449"/>
    <x v="45"/>
    <n v="83201"/>
    <s v="West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x v="2"/>
    <s v="JG-15160"/>
    <s v="James Galang"/>
    <x v="0"/>
    <s v="United States"/>
    <x v="449"/>
    <x v="45"/>
    <n v="83201"/>
    <s v="West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x v="2"/>
    <s v="JG-15160"/>
    <s v="James Galang"/>
    <x v="0"/>
    <s v="United States"/>
    <x v="449"/>
    <x v="45"/>
    <n v="83201"/>
    <s v="West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x v="1"/>
    <s v="LC-16885"/>
    <s v="Lena Creighton"/>
    <x v="0"/>
    <s v="United States"/>
    <x v="243"/>
    <x v="5"/>
    <n v="75023"/>
    <s v="Central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x v="2"/>
    <s v="CC-12220"/>
    <s v="Chris Cortes"/>
    <x v="0"/>
    <s v="United States"/>
    <x v="20"/>
    <x v="15"/>
    <n v="10024"/>
    <s v="East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x v="1"/>
    <s v="BW-11110"/>
    <s v="Bart Watters"/>
    <x v="1"/>
    <s v="United States"/>
    <x v="20"/>
    <x v="15"/>
    <n v="10024"/>
    <s v="East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x v="1"/>
    <s v="BW-11110"/>
    <s v="Bart Watters"/>
    <x v="1"/>
    <s v="United States"/>
    <x v="20"/>
    <x v="15"/>
    <n v="10024"/>
    <s v="East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x v="1"/>
    <s v="BW-11110"/>
    <s v="Bart Watters"/>
    <x v="1"/>
    <s v="United States"/>
    <x v="20"/>
    <x v="15"/>
    <n v="10024"/>
    <s v="East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x v="1"/>
    <s v="BW-11110"/>
    <s v="Bart Watters"/>
    <x v="1"/>
    <s v="United States"/>
    <x v="20"/>
    <x v="15"/>
    <n v="10024"/>
    <s v="East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x v="1"/>
    <s v="BW-11110"/>
    <s v="Bart Watters"/>
    <x v="1"/>
    <s v="United States"/>
    <x v="20"/>
    <x v="15"/>
    <n v="10024"/>
    <s v="East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x v="1"/>
    <s v="JJ-15445"/>
    <s v="Jennifer Jackson"/>
    <x v="0"/>
    <s v="United States"/>
    <x v="22"/>
    <x v="10"/>
    <n v="60623"/>
    <s v="Central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x v="0"/>
    <s v="TT-21460"/>
    <s v="Tonja Turnell"/>
    <x v="2"/>
    <s v="United States"/>
    <x v="12"/>
    <x v="5"/>
    <n v="77095"/>
    <s v="Central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x v="0"/>
    <s v="TT-21460"/>
    <s v="Tonja Turnell"/>
    <x v="2"/>
    <s v="United States"/>
    <x v="12"/>
    <x v="5"/>
    <n v="77095"/>
    <s v="Central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x v="0"/>
    <s v="TT-21460"/>
    <s v="Tonja Turnell"/>
    <x v="2"/>
    <s v="United States"/>
    <x v="12"/>
    <x v="5"/>
    <n v="77095"/>
    <s v="Central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x v="1"/>
    <s v="EH-13990"/>
    <s v="Erica Hackney"/>
    <x v="0"/>
    <s v="United States"/>
    <x v="255"/>
    <x v="29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x v="1"/>
    <s v="EH-13990"/>
    <s v="Erica Hackney"/>
    <x v="0"/>
    <s v="United States"/>
    <x v="255"/>
    <x v="29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x v="1"/>
    <s v="EH-13990"/>
    <s v="Erica Hackney"/>
    <x v="0"/>
    <s v="United States"/>
    <x v="255"/>
    <x v="29"/>
    <n v="6450"/>
    <s v="East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x v="0"/>
    <s v="PR-18880"/>
    <s v="Patrick Ryan"/>
    <x v="0"/>
    <s v="United States"/>
    <x v="477"/>
    <x v="10"/>
    <n v="60025"/>
    <s v="Central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x v="1"/>
    <s v="BT-11680"/>
    <s v="Brian Thompson"/>
    <x v="0"/>
    <s v="United States"/>
    <x v="12"/>
    <x v="5"/>
    <n v="77036"/>
    <s v="Central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x v="2"/>
    <s v="EC-14050"/>
    <s v="Erin Creighton"/>
    <x v="0"/>
    <s v="United States"/>
    <x v="8"/>
    <x v="1"/>
    <n v="94110"/>
    <s v="West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x v="2"/>
    <s v="EC-14050"/>
    <s v="Erin Creighton"/>
    <x v="0"/>
    <s v="United States"/>
    <x v="8"/>
    <x v="1"/>
    <n v="94110"/>
    <s v="West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x v="1"/>
    <s v="SP-20650"/>
    <s v="Stephanie Phelps"/>
    <x v="1"/>
    <s v="United States"/>
    <x v="20"/>
    <x v="15"/>
    <n v="10009"/>
    <s v="East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x v="1"/>
    <s v="SP-20650"/>
    <s v="Stephanie Phelps"/>
    <x v="1"/>
    <s v="United States"/>
    <x v="20"/>
    <x v="15"/>
    <n v="10009"/>
    <s v="East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x v="2"/>
    <s v="AJ-10780"/>
    <s v="Anthony Jacobs"/>
    <x v="1"/>
    <s v="United States"/>
    <x v="248"/>
    <x v="39"/>
    <n v="21215"/>
    <s v="East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x v="2"/>
    <s v="AJ-10780"/>
    <s v="Anthony Jacobs"/>
    <x v="1"/>
    <s v="United States"/>
    <x v="248"/>
    <x v="39"/>
    <n v="21215"/>
    <s v="East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x v="2"/>
    <s v="AJ-10780"/>
    <s v="Anthony Jacobs"/>
    <x v="1"/>
    <s v="United States"/>
    <x v="248"/>
    <x v="39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x v="2"/>
    <s v="AJ-10780"/>
    <s v="Anthony Jacobs"/>
    <x v="1"/>
    <s v="United States"/>
    <x v="248"/>
    <x v="39"/>
    <n v="21215"/>
    <s v="East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x v="2"/>
    <s v="AJ-10780"/>
    <s v="Anthony Jacobs"/>
    <x v="1"/>
    <s v="United States"/>
    <x v="248"/>
    <x v="39"/>
    <n v="21215"/>
    <s v="East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x v="2"/>
    <s v="AJ-10780"/>
    <s v="Anthony Jacobs"/>
    <x v="1"/>
    <s v="United States"/>
    <x v="248"/>
    <x v="39"/>
    <n v="21215"/>
    <s v="East"/>
    <s v="OFF-LA-10004544"/>
    <x v="1"/>
    <x v="2"/>
    <s v="Avery 505"/>
    <n v="74"/>
    <n v="5"/>
    <n v="0"/>
    <n v="37"/>
  </r>
  <r>
    <n v="6465"/>
    <s v="US-2016-155404"/>
    <x v="897"/>
    <d v="2016-09-28T00:00:00"/>
    <x v="1"/>
    <s v="AS-10630"/>
    <s v="Ann Steele"/>
    <x v="2"/>
    <s v="United States"/>
    <x v="103"/>
    <x v="0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x v="1"/>
    <s v="AA-10375"/>
    <s v="Allen Armold"/>
    <x v="0"/>
    <s v="United States"/>
    <x v="465"/>
    <x v="18"/>
    <n v="37087"/>
    <s v="South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x v="0"/>
    <s v="EH-13945"/>
    <s v="Eric Hoffmann"/>
    <x v="0"/>
    <s v="United States"/>
    <x v="1"/>
    <x v="1"/>
    <n v="90008"/>
    <s v="West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x v="1"/>
    <s v="DB-13270"/>
    <s v="Deborah Brumfield"/>
    <x v="2"/>
    <s v="United States"/>
    <x v="205"/>
    <x v="34"/>
    <n v="2908"/>
    <s v="East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x v="1"/>
    <s v="DB-13270"/>
    <s v="Deborah Brumfield"/>
    <x v="2"/>
    <s v="United States"/>
    <x v="205"/>
    <x v="34"/>
    <n v="2908"/>
    <s v="East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x v="1"/>
    <s v="DB-13270"/>
    <s v="Deborah Brumfield"/>
    <x v="2"/>
    <s v="United States"/>
    <x v="205"/>
    <x v="34"/>
    <n v="2908"/>
    <s v="East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x v="1"/>
    <s v="CC-12100"/>
    <s v="Chad Cunningham"/>
    <x v="2"/>
    <s v="United States"/>
    <x v="66"/>
    <x v="12"/>
    <n v="48234"/>
    <s v="Central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x v="1"/>
    <s v="CC-12100"/>
    <s v="Chad Cunningham"/>
    <x v="2"/>
    <s v="United States"/>
    <x v="66"/>
    <x v="12"/>
    <n v="48234"/>
    <s v="Central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x v="1"/>
    <s v="VT-21700"/>
    <s v="Valerie Takahito"/>
    <x v="2"/>
    <s v="United States"/>
    <x v="12"/>
    <x v="5"/>
    <n v="77070"/>
    <s v="Central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x v="0"/>
    <s v="DB-13060"/>
    <s v="Dave Brooks"/>
    <x v="0"/>
    <s v="United States"/>
    <x v="29"/>
    <x v="18"/>
    <n v="38401"/>
    <s v="South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x v="2"/>
    <s v="BS-11590"/>
    <s v="Brendan Sweed"/>
    <x v="1"/>
    <s v="United States"/>
    <x v="10"/>
    <x v="9"/>
    <n v="19140"/>
    <s v="East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x v="1"/>
    <s v="NR-18550"/>
    <s v="Nick Radford"/>
    <x v="0"/>
    <s v="United States"/>
    <x v="95"/>
    <x v="2"/>
    <n v="33024"/>
    <s v="South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x v="1"/>
    <s v="NR-18550"/>
    <s v="Nick Radford"/>
    <x v="0"/>
    <s v="United States"/>
    <x v="95"/>
    <x v="2"/>
    <n v="33024"/>
    <s v="South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x v="1"/>
    <s v="NR-18550"/>
    <s v="Nick Radford"/>
    <x v="0"/>
    <s v="United States"/>
    <x v="95"/>
    <x v="2"/>
    <n v="33024"/>
    <s v="South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x v="1"/>
    <s v="NR-18550"/>
    <s v="Nick Radford"/>
    <x v="0"/>
    <s v="United States"/>
    <x v="95"/>
    <x v="2"/>
    <n v="33024"/>
    <s v="South"/>
    <s v="OFF-PA-10000809"/>
    <x v="1"/>
    <x v="10"/>
    <s v="Xerox 206"/>
    <n v="15.552"/>
    <n v="3"/>
    <n v="0.2"/>
    <n v="5.4432"/>
  </r>
  <r>
    <n v="6480"/>
    <s v="CA-2017-140872"/>
    <x v="95"/>
    <d v="2017-06-10T00:00:00"/>
    <x v="1"/>
    <s v="NR-18550"/>
    <s v="Nick Radford"/>
    <x v="0"/>
    <s v="United States"/>
    <x v="95"/>
    <x v="2"/>
    <n v="33024"/>
    <s v="South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x v="1"/>
    <s v="NR-18550"/>
    <s v="Nick Radford"/>
    <x v="0"/>
    <s v="United States"/>
    <x v="95"/>
    <x v="2"/>
    <n v="33024"/>
    <s v="South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x v="1"/>
    <s v="NR-18550"/>
    <s v="Nick Radford"/>
    <x v="0"/>
    <s v="United States"/>
    <x v="95"/>
    <x v="2"/>
    <n v="33024"/>
    <s v="South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x v="1"/>
    <s v="NR-18550"/>
    <s v="Nick Radford"/>
    <x v="0"/>
    <s v="United States"/>
    <x v="95"/>
    <x v="2"/>
    <n v="33024"/>
    <s v="South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x v="1"/>
    <s v="KN-16390"/>
    <s v="Katherine Nockton"/>
    <x v="1"/>
    <s v="United States"/>
    <x v="20"/>
    <x v="15"/>
    <n v="10011"/>
    <s v="East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x v="1"/>
    <s v="KN-16390"/>
    <s v="Katherine Nockton"/>
    <x v="1"/>
    <s v="United States"/>
    <x v="20"/>
    <x v="15"/>
    <n v="10011"/>
    <s v="East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x v="1"/>
    <s v="KN-16390"/>
    <s v="Katherine Nockton"/>
    <x v="1"/>
    <s v="United States"/>
    <x v="20"/>
    <x v="15"/>
    <n v="10011"/>
    <s v="East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x v="1"/>
    <s v="JW-16075"/>
    <s v="Julia West"/>
    <x v="0"/>
    <s v="United States"/>
    <x v="108"/>
    <x v="3"/>
    <n v="28540"/>
    <s v="South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x v="1"/>
    <s v="JW-16075"/>
    <s v="Julia West"/>
    <x v="0"/>
    <s v="United States"/>
    <x v="108"/>
    <x v="3"/>
    <n v="28540"/>
    <s v="South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x v="1"/>
    <s v="JW-16075"/>
    <s v="Julia West"/>
    <x v="0"/>
    <s v="United States"/>
    <x v="108"/>
    <x v="3"/>
    <n v="28540"/>
    <s v="South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x v="1"/>
    <s v="JM-15535"/>
    <s v="Jessica Myrick"/>
    <x v="0"/>
    <s v="United States"/>
    <x v="20"/>
    <x v="15"/>
    <n v="10011"/>
    <s v="East"/>
    <s v="OFF-PA-10004782"/>
    <x v="1"/>
    <x v="10"/>
    <s v="Xerox 228"/>
    <n v="32.4"/>
    <n v="5"/>
    <n v="0"/>
    <n v="15.552"/>
  </r>
  <r>
    <n v="6491"/>
    <s v="CA-2014-149594"/>
    <x v="1114"/>
    <d v="2014-09-19T00:00:00"/>
    <x v="1"/>
    <s v="MF-18250"/>
    <s v="Monica Federle"/>
    <x v="1"/>
    <s v="United States"/>
    <x v="10"/>
    <x v="9"/>
    <n v="19120"/>
    <s v="East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x v="1"/>
    <s v="FA-14230"/>
    <s v="Frank Atkinson"/>
    <x v="1"/>
    <s v="United States"/>
    <x v="333"/>
    <x v="2"/>
    <n v="32839"/>
    <s v="South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x v="1"/>
    <s v="FA-14230"/>
    <s v="Frank Atkinson"/>
    <x v="1"/>
    <s v="United States"/>
    <x v="333"/>
    <x v="2"/>
    <n v="32839"/>
    <s v="South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x v="1"/>
    <s v="FA-14230"/>
    <s v="Frank Atkinson"/>
    <x v="1"/>
    <s v="United States"/>
    <x v="333"/>
    <x v="2"/>
    <n v="32839"/>
    <s v="South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x v="0"/>
    <s v="KH-16510"/>
    <s v="Keith Herrera"/>
    <x v="0"/>
    <s v="United States"/>
    <x v="12"/>
    <x v="5"/>
    <n v="77095"/>
    <s v="Central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x v="0"/>
    <s v="KH-16510"/>
    <s v="Keith Herrera"/>
    <x v="0"/>
    <s v="United States"/>
    <x v="12"/>
    <x v="5"/>
    <n v="77095"/>
    <s v="Central"/>
    <s v="OFF-PA-10001937"/>
    <x v="1"/>
    <x v="10"/>
    <s v="Xerox 21"/>
    <n v="15.552"/>
    <n v="3"/>
    <n v="0.2"/>
    <n v="5.4432"/>
  </r>
  <r>
    <n v="6497"/>
    <s v="CA-2017-111262"/>
    <x v="960"/>
    <d v="2017-11-01T00:00:00"/>
    <x v="0"/>
    <s v="KH-16510"/>
    <s v="Keith Herrera"/>
    <x v="0"/>
    <s v="United States"/>
    <x v="12"/>
    <x v="5"/>
    <n v="77095"/>
    <s v="Central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x v="1"/>
    <s v="SS-20515"/>
    <s v="Shirley Schmidt"/>
    <x v="2"/>
    <s v="United States"/>
    <x v="103"/>
    <x v="0"/>
    <n v="40214"/>
    <s v="South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x v="1"/>
    <s v="SS-20515"/>
    <s v="Shirley Schmidt"/>
    <x v="2"/>
    <s v="United States"/>
    <x v="103"/>
    <x v="0"/>
    <n v="40214"/>
    <s v="South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x v="1"/>
    <s v="SS-20515"/>
    <s v="Shirley Schmidt"/>
    <x v="2"/>
    <s v="United States"/>
    <x v="103"/>
    <x v="0"/>
    <n v="40214"/>
    <s v="South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x v="1"/>
    <s v="SS-20515"/>
    <s v="Shirley Schmidt"/>
    <x v="2"/>
    <s v="United States"/>
    <x v="103"/>
    <x v="0"/>
    <n v="40214"/>
    <s v="South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x v="1"/>
    <s v="LC-17050"/>
    <s v="Liz Carlisle"/>
    <x v="0"/>
    <s v="United States"/>
    <x v="64"/>
    <x v="24"/>
    <n v="44256"/>
    <s v="East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x v="1"/>
    <s v="LC-17050"/>
    <s v="Liz Carlisle"/>
    <x v="0"/>
    <s v="United States"/>
    <x v="64"/>
    <x v="24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x v="1"/>
    <s v="LC-17050"/>
    <s v="Liz Carlisle"/>
    <x v="0"/>
    <s v="United States"/>
    <x v="64"/>
    <x v="24"/>
    <n v="44256"/>
    <s v="East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x v="0"/>
    <s v="VW-21775"/>
    <s v="Victoria Wilson"/>
    <x v="1"/>
    <s v="United States"/>
    <x v="20"/>
    <x v="15"/>
    <n v="10011"/>
    <s v="East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x v="1"/>
    <s v="LD-16855"/>
    <s v="Lela Donovan"/>
    <x v="1"/>
    <s v="United States"/>
    <x v="22"/>
    <x v="10"/>
    <n v="60653"/>
    <s v="Central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x v="0"/>
    <s v="SP-20545"/>
    <s v="Sibella Parks"/>
    <x v="1"/>
    <s v="United States"/>
    <x v="10"/>
    <x v="9"/>
    <n v="19143"/>
    <s v="East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x v="0"/>
    <s v="SP-20545"/>
    <s v="Sibella Parks"/>
    <x v="1"/>
    <s v="United States"/>
    <x v="10"/>
    <x v="9"/>
    <n v="19143"/>
    <s v="East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x v="1"/>
    <s v="DK-13150"/>
    <s v="David Kendrick"/>
    <x v="1"/>
    <s v="United States"/>
    <x v="20"/>
    <x v="15"/>
    <n v="10009"/>
    <s v="East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x v="1"/>
    <s v="DK-13150"/>
    <s v="David Kendrick"/>
    <x v="1"/>
    <s v="United States"/>
    <x v="20"/>
    <x v="15"/>
    <n v="10009"/>
    <s v="East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x v="1"/>
    <s v="DK-13150"/>
    <s v="David Kendrick"/>
    <x v="1"/>
    <s v="United States"/>
    <x v="20"/>
    <x v="15"/>
    <n v="10009"/>
    <s v="East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x v="1"/>
    <s v="FC-14245"/>
    <s v="Frank Carlisle"/>
    <x v="2"/>
    <s v="United States"/>
    <x v="8"/>
    <x v="1"/>
    <n v="94109"/>
    <s v="West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x v="1"/>
    <s v="FC-14245"/>
    <s v="Frank Carlisle"/>
    <x v="2"/>
    <s v="United States"/>
    <x v="8"/>
    <x v="1"/>
    <n v="94109"/>
    <s v="West"/>
    <s v="OFF-LA-10004559"/>
    <x v="1"/>
    <x v="2"/>
    <s v="Avery 49"/>
    <n v="11.52"/>
    <n v="4"/>
    <n v="0"/>
    <n v="5.6448"/>
  </r>
  <r>
    <n v="6514"/>
    <s v="CA-2017-167640"/>
    <x v="904"/>
    <d v="2017-03-10T00:00:00"/>
    <x v="1"/>
    <s v="FC-14245"/>
    <s v="Frank Carlisle"/>
    <x v="2"/>
    <s v="United States"/>
    <x v="8"/>
    <x v="1"/>
    <n v="94109"/>
    <s v="West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x v="1"/>
    <s v="FC-14245"/>
    <s v="Frank Carlisle"/>
    <x v="2"/>
    <s v="United States"/>
    <x v="8"/>
    <x v="1"/>
    <n v="94109"/>
    <s v="West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x v="1"/>
    <s v="RD-19480"/>
    <s v="Rick Duston"/>
    <x v="0"/>
    <s v="United States"/>
    <x v="8"/>
    <x v="1"/>
    <n v="94122"/>
    <s v="West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x v="1"/>
    <s v="RD-19480"/>
    <s v="Rick Duston"/>
    <x v="0"/>
    <s v="United States"/>
    <x v="8"/>
    <x v="1"/>
    <n v="94122"/>
    <s v="West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x v="1"/>
    <s v="RD-19480"/>
    <s v="Rick Duston"/>
    <x v="0"/>
    <s v="United States"/>
    <x v="8"/>
    <x v="1"/>
    <n v="94122"/>
    <s v="West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x v="1"/>
    <s v="RD-19480"/>
    <s v="Rick Duston"/>
    <x v="0"/>
    <s v="United States"/>
    <x v="8"/>
    <x v="1"/>
    <n v="94122"/>
    <s v="West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x v="1"/>
    <s v="RD-19480"/>
    <s v="Rick Duston"/>
    <x v="0"/>
    <s v="United States"/>
    <x v="8"/>
    <x v="1"/>
    <n v="94122"/>
    <s v="West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x v="0"/>
    <s v="AR-10540"/>
    <s v="Andy Reiter"/>
    <x v="0"/>
    <s v="United States"/>
    <x v="25"/>
    <x v="12"/>
    <n v="49201"/>
    <s v="Central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x v="0"/>
    <s v="AR-10540"/>
    <s v="Andy Reiter"/>
    <x v="0"/>
    <s v="United States"/>
    <x v="25"/>
    <x v="12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x v="0"/>
    <s v="AR-10540"/>
    <s v="Andy Reiter"/>
    <x v="0"/>
    <s v="United States"/>
    <x v="25"/>
    <x v="12"/>
    <n v="49201"/>
    <s v="Central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x v="1"/>
    <s v="CC-12100"/>
    <s v="Chad Cunningham"/>
    <x v="2"/>
    <s v="United States"/>
    <x v="10"/>
    <x v="9"/>
    <n v="19120"/>
    <s v="East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x v="1"/>
    <s v="CC-12100"/>
    <s v="Chad Cunningham"/>
    <x v="2"/>
    <s v="United States"/>
    <x v="10"/>
    <x v="9"/>
    <n v="19120"/>
    <s v="East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x v="1"/>
    <s v="CC-12100"/>
    <s v="Chad Cunningham"/>
    <x v="2"/>
    <s v="United States"/>
    <x v="10"/>
    <x v="9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x v="1"/>
    <s v="CC-12100"/>
    <s v="Chad Cunningham"/>
    <x v="2"/>
    <s v="United States"/>
    <x v="10"/>
    <x v="9"/>
    <n v="19120"/>
    <s v="East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x v="0"/>
    <s v="CA-11965"/>
    <s v="Carol Adams"/>
    <x v="1"/>
    <s v="United States"/>
    <x v="99"/>
    <x v="34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x v="1"/>
    <s v="BT-11530"/>
    <s v="Bradley Talbott"/>
    <x v="2"/>
    <s v="United States"/>
    <x v="20"/>
    <x v="15"/>
    <n v="10024"/>
    <s v="East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x v="1"/>
    <s v="MG-17875"/>
    <s v="Michael Grace"/>
    <x v="2"/>
    <s v="United States"/>
    <x v="236"/>
    <x v="5"/>
    <n v="79907"/>
    <s v="Central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x v="1"/>
    <s v="MG-17875"/>
    <s v="Michael Grace"/>
    <x v="2"/>
    <s v="United States"/>
    <x v="236"/>
    <x v="5"/>
    <n v="79907"/>
    <s v="Central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x v="1"/>
    <s v="TP-21130"/>
    <s v="Theone Pippenger"/>
    <x v="0"/>
    <s v="United States"/>
    <x v="30"/>
    <x v="11"/>
    <n v="55901"/>
    <s v="Central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x v="1"/>
    <s v="TP-21130"/>
    <s v="Theone Pippenger"/>
    <x v="0"/>
    <s v="United States"/>
    <x v="30"/>
    <x v="11"/>
    <n v="55901"/>
    <s v="Central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x v="1"/>
    <s v="TP-21130"/>
    <s v="Theone Pippenger"/>
    <x v="0"/>
    <s v="United States"/>
    <x v="30"/>
    <x v="11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x v="1"/>
    <s v="GT-14710"/>
    <s v="Greg Tran"/>
    <x v="0"/>
    <s v="United States"/>
    <x v="198"/>
    <x v="15"/>
    <n v="14215"/>
    <s v="East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x v="1"/>
    <s v="GT-14710"/>
    <s v="Greg Tran"/>
    <x v="0"/>
    <s v="United States"/>
    <x v="198"/>
    <x v="15"/>
    <n v="14215"/>
    <s v="East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x v="2"/>
    <s v="FH-14365"/>
    <s v="Fred Hopkins"/>
    <x v="1"/>
    <s v="United States"/>
    <x v="289"/>
    <x v="18"/>
    <n v="37918"/>
    <s v="South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x v="2"/>
    <s v="FH-14365"/>
    <s v="Fred Hopkins"/>
    <x v="1"/>
    <s v="United States"/>
    <x v="289"/>
    <x v="18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x v="1"/>
    <s v="HK-14890"/>
    <s v="Heather Kirkland"/>
    <x v="1"/>
    <s v="United States"/>
    <x v="46"/>
    <x v="13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x v="1"/>
    <s v="HK-14890"/>
    <s v="Heather Kirkland"/>
    <x v="1"/>
    <s v="United States"/>
    <x v="46"/>
    <x v="13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x v="2"/>
    <s v="CC-12220"/>
    <s v="Chris Cortes"/>
    <x v="0"/>
    <s v="United States"/>
    <x v="4"/>
    <x v="4"/>
    <n v="98103"/>
    <s v="West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x v="2"/>
    <s v="CC-12220"/>
    <s v="Chris Cortes"/>
    <x v="0"/>
    <s v="United States"/>
    <x v="4"/>
    <x v="4"/>
    <n v="98103"/>
    <s v="West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x v="2"/>
    <s v="CC-12220"/>
    <s v="Chris Cortes"/>
    <x v="0"/>
    <s v="United States"/>
    <x v="4"/>
    <x v="4"/>
    <n v="98103"/>
    <s v="West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x v="2"/>
    <s v="CC-12220"/>
    <s v="Chris Cortes"/>
    <x v="0"/>
    <s v="United States"/>
    <x v="4"/>
    <x v="4"/>
    <n v="98103"/>
    <s v="West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x v="1"/>
    <s v="DP-13000"/>
    <s v="Darren Powers"/>
    <x v="0"/>
    <s v="United States"/>
    <x v="138"/>
    <x v="24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x v="1"/>
    <s v="DP-13000"/>
    <s v="Darren Powers"/>
    <x v="0"/>
    <s v="United States"/>
    <x v="138"/>
    <x v="24"/>
    <n v="44105"/>
    <s v="East"/>
    <s v="OFF-LA-10000973"/>
    <x v="1"/>
    <x v="2"/>
    <s v="Avery 502"/>
    <n v="5.04"/>
    <n v="2"/>
    <n v="0.2"/>
    <n v="1.764"/>
  </r>
  <r>
    <n v="6547"/>
    <s v="US-2017-154872"/>
    <x v="304"/>
    <d v="2017-05-18T00:00:00"/>
    <x v="1"/>
    <s v="DP-13000"/>
    <s v="Darren Powers"/>
    <x v="0"/>
    <s v="United States"/>
    <x v="138"/>
    <x v="24"/>
    <n v="44105"/>
    <s v="East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x v="1"/>
    <s v="VF-21715"/>
    <s v="Vicky Freymann"/>
    <x v="2"/>
    <s v="United States"/>
    <x v="308"/>
    <x v="10"/>
    <n v="60126"/>
    <s v="Central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x v="1"/>
    <s v="VF-21715"/>
    <s v="Vicky Freymann"/>
    <x v="2"/>
    <s v="United States"/>
    <x v="308"/>
    <x v="10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x v="2"/>
    <s v="GH-14410"/>
    <s v="Gary Hansen"/>
    <x v="2"/>
    <s v="United States"/>
    <x v="69"/>
    <x v="11"/>
    <n v="55044"/>
    <s v="Central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x v="0"/>
    <s v="JH-16180"/>
    <s v="Justin Hirsh"/>
    <x v="0"/>
    <s v="United States"/>
    <x v="20"/>
    <x v="15"/>
    <n v="10035"/>
    <s v="East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x v="0"/>
    <s v="RB-19465"/>
    <s v="Rick Bensley"/>
    <x v="2"/>
    <s v="United States"/>
    <x v="1"/>
    <x v="1"/>
    <n v="90036"/>
    <s v="West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x v="0"/>
    <s v="RB-19465"/>
    <s v="Rick Bensley"/>
    <x v="2"/>
    <s v="United States"/>
    <x v="1"/>
    <x v="1"/>
    <n v="90036"/>
    <s v="West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x v="0"/>
    <s v="LS-16975"/>
    <s v="Lindsay Shagiari"/>
    <x v="2"/>
    <s v="United States"/>
    <x v="22"/>
    <x v="10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x v="0"/>
    <s v="LS-16975"/>
    <s v="Lindsay Shagiari"/>
    <x v="2"/>
    <s v="United States"/>
    <x v="22"/>
    <x v="10"/>
    <n v="60653"/>
    <s v="Central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x v="0"/>
    <s v="LS-16975"/>
    <s v="Lindsay Shagiari"/>
    <x v="2"/>
    <s v="United States"/>
    <x v="22"/>
    <x v="10"/>
    <n v="60653"/>
    <s v="Central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x v="0"/>
    <s v="LS-16975"/>
    <s v="Lindsay Shagiari"/>
    <x v="2"/>
    <s v="United States"/>
    <x v="22"/>
    <x v="10"/>
    <n v="60653"/>
    <s v="Central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x v="0"/>
    <s v="LS-16975"/>
    <s v="Lindsay Shagiari"/>
    <x v="2"/>
    <s v="United States"/>
    <x v="22"/>
    <x v="10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x v="1"/>
    <s v="EB-13750"/>
    <s v="Edward Becker"/>
    <x v="1"/>
    <s v="United States"/>
    <x v="198"/>
    <x v="15"/>
    <n v="14215"/>
    <s v="East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x v="1"/>
    <s v="DK-12835"/>
    <s v="Damala Kotsonis"/>
    <x v="1"/>
    <s v="United States"/>
    <x v="43"/>
    <x v="1"/>
    <n v="95661"/>
    <s v="West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x v="1"/>
    <s v="DK-12835"/>
    <s v="Damala Kotsonis"/>
    <x v="1"/>
    <s v="United States"/>
    <x v="43"/>
    <x v="1"/>
    <n v="95661"/>
    <s v="West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x v="2"/>
    <s v="SC-20260"/>
    <s v="Scott Cohen"/>
    <x v="1"/>
    <s v="United States"/>
    <x v="81"/>
    <x v="5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x v="1"/>
    <s v="CT-11995"/>
    <s v="Carol Triggs"/>
    <x v="0"/>
    <s v="United States"/>
    <x v="104"/>
    <x v="31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x v="1"/>
    <s v="CT-11995"/>
    <s v="Carol Triggs"/>
    <x v="0"/>
    <s v="United States"/>
    <x v="104"/>
    <x v="31"/>
    <n v="1841"/>
    <s v="East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x v="1"/>
    <s v="CT-11995"/>
    <s v="Carol Triggs"/>
    <x v="0"/>
    <s v="United States"/>
    <x v="104"/>
    <x v="31"/>
    <n v="1841"/>
    <s v="East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x v="1"/>
    <s v="CT-11995"/>
    <s v="Carol Triggs"/>
    <x v="0"/>
    <s v="United States"/>
    <x v="104"/>
    <x v="31"/>
    <n v="1841"/>
    <s v="East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x v="0"/>
    <s v="CB-12025"/>
    <s v="Cassandra Brandow"/>
    <x v="0"/>
    <s v="United States"/>
    <x v="435"/>
    <x v="5"/>
    <n v="76706"/>
    <s v="Central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x v="0"/>
    <s v="CB-12025"/>
    <s v="Cassandra Brandow"/>
    <x v="0"/>
    <s v="United States"/>
    <x v="435"/>
    <x v="5"/>
    <n v="76706"/>
    <s v="Central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x v="1"/>
    <s v="KM-16720"/>
    <s v="Kunst Miller"/>
    <x v="0"/>
    <s v="United States"/>
    <x v="12"/>
    <x v="5"/>
    <n v="77095"/>
    <s v="Central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x v="1"/>
    <s v="KM-16720"/>
    <s v="Kunst Miller"/>
    <x v="0"/>
    <s v="United States"/>
    <x v="12"/>
    <x v="5"/>
    <n v="77095"/>
    <s v="Central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x v="1"/>
    <s v="KM-16720"/>
    <s v="Kunst Miller"/>
    <x v="0"/>
    <s v="United States"/>
    <x v="12"/>
    <x v="5"/>
    <n v="77095"/>
    <s v="Central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x v="1"/>
    <s v="KM-16720"/>
    <s v="Kunst Miller"/>
    <x v="0"/>
    <s v="United States"/>
    <x v="12"/>
    <x v="5"/>
    <n v="77095"/>
    <s v="Central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x v="1"/>
    <s v="RD-19720"/>
    <s v="Roger Demir"/>
    <x v="0"/>
    <s v="United States"/>
    <x v="4"/>
    <x v="4"/>
    <n v="98105"/>
    <s v="West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x v="1"/>
    <s v="BP-11050"/>
    <s v="Barry Pond"/>
    <x v="1"/>
    <s v="United States"/>
    <x v="135"/>
    <x v="30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x v="1"/>
    <s v="BP-11050"/>
    <s v="Barry Pond"/>
    <x v="1"/>
    <s v="United States"/>
    <x v="135"/>
    <x v="30"/>
    <n v="7060"/>
    <s v="East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x v="1"/>
    <s v="EJ-13720"/>
    <s v="Ed Jacobs"/>
    <x v="0"/>
    <s v="United States"/>
    <x v="1"/>
    <x v="1"/>
    <n v="90008"/>
    <s v="West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x v="1"/>
    <s v="EJ-13720"/>
    <s v="Ed Jacobs"/>
    <x v="0"/>
    <s v="United States"/>
    <x v="1"/>
    <x v="1"/>
    <n v="90008"/>
    <s v="West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x v="0"/>
    <s v="RO-19780"/>
    <s v="Rose O'Brian"/>
    <x v="0"/>
    <s v="United States"/>
    <x v="81"/>
    <x v="17"/>
    <n v="22204"/>
    <s v="South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x v="1"/>
    <s v="MW-18220"/>
    <s v="Mitch Webber"/>
    <x v="0"/>
    <s v="United States"/>
    <x v="4"/>
    <x v="4"/>
    <n v="98103"/>
    <s v="West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x v="3"/>
    <s v="MS-17530"/>
    <s v="MaryBeth Skach"/>
    <x v="0"/>
    <s v="United States"/>
    <x v="4"/>
    <x v="4"/>
    <n v="98105"/>
    <s v="West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x v="3"/>
    <s v="MS-17530"/>
    <s v="MaryBeth Skach"/>
    <x v="0"/>
    <s v="United States"/>
    <x v="4"/>
    <x v="4"/>
    <n v="98105"/>
    <s v="West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x v="3"/>
    <s v="MS-17530"/>
    <s v="MaryBeth Skach"/>
    <x v="0"/>
    <s v="United States"/>
    <x v="4"/>
    <x v="4"/>
    <n v="98105"/>
    <s v="West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x v="1"/>
    <s v="DW-13585"/>
    <s v="Dorothy Wardle"/>
    <x v="1"/>
    <s v="United States"/>
    <x v="156"/>
    <x v="4"/>
    <n v="98026"/>
    <s v="West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x v="1"/>
    <s v="AM-10705"/>
    <s v="Anne McFarland"/>
    <x v="0"/>
    <s v="United States"/>
    <x v="127"/>
    <x v="17"/>
    <n v="24153"/>
    <s v="South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x v="1"/>
    <s v="AM-10705"/>
    <s v="Anne McFarland"/>
    <x v="0"/>
    <s v="United States"/>
    <x v="127"/>
    <x v="17"/>
    <n v="24153"/>
    <s v="South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x v="1"/>
    <s v="AM-10705"/>
    <s v="Anne McFarland"/>
    <x v="0"/>
    <s v="United States"/>
    <x v="127"/>
    <x v="17"/>
    <n v="24153"/>
    <s v="South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x v="1"/>
    <s v="AM-10705"/>
    <s v="Anne McFarland"/>
    <x v="0"/>
    <s v="United States"/>
    <x v="127"/>
    <x v="17"/>
    <n v="24153"/>
    <s v="South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x v="1"/>
    <s v="AM-10705"/>
    <s v="Anne McFarland"/>
    <x v="0"/>
    <s v="United States"/>
    <x v="127"/>
    <x v="17"/>
    <n v="24153"/>
    <s v="South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x v="1"/>
    <s v="AM-10705"/>
    <s v="Anne McFarland"/>
    <x v="0"/>
    <s v="United States"/>
    <x v="127"/>
    <x v="17"/>
    <n v="24153"/>
    <s v="South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x v="1"/>
    <s v="AM-10705"/>
    <s v="Anne McFarland"/>
    <x v="0"/>
    <s v="United States"/>
    <x v="127"/>
    <x v="17"/>
    <n v="24153"/>
    <s v="South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x v="2"/>
    <s v="BG-11740"/>
    <s v="Bruce Geld"/>
    <x v="0"/>
    <s v="United States"/>
    <x v="478"/>
    <x v="2"/>
    <n v="33445"/>
    <s v="South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x v="1"/>
    <s v="KB-16585"/>
    <s v="Ken Black"/>
    <x v="1"/>
    <s v="United States"/>
    <x v="8"/>
    <x v="1"/>
    <n v="94110"/>
    <s v="West"/>
    <s v="OFF-AR-10000658"/>
    <x v="1"/>
    <x v="6"/>
    <s v="Newell 324"/>
    <n v="34.65"/>
    <n v="3"/>
    <n v="0"/>
    <n v="9.702"/>
  </r>
  <r>
    <n v="6593"/>
    <s v="CA-2015-103716"/>
    <x v="28"/>
    <d v="2015-05-06T00:00:00"/>
    <x v="1"/>
    <s v="KB-16585"/>
    <s v="Ken Black"/>
    <x v="1"/>
    <s v="United States"/>
    <x v="8"/>
    <x v="1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x v="0"/>
    <s v="GT-14710"/>
    <s v="Greg Tran"/>
    <x v="0"/>
    <s v="United States"/>
    <x v="20"/>
    <x v="15"/>
    <n v="10024"/>
    <s v="East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x v="1"/>
    <s v="SV-20815"/>
    <s v="Stuart Van"/>
    <x v="1"/>
    <s v="United States"/>
    <x v="245"/>
    <x v="14"/>
    <n v="46203"/>
    <s v="Central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x v="2"/>
    <s v="GG-14650"/>
    <s v="Greg Guthrie"/>
    <x v="1"/>
    <s v="United States"/>
    <x v="38"/>
    <x v="24"/>
    <n v="43229"/>
    <s v="East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x v="2"/>
    <s v="GG-14650"/>
    <s v="Greg Guthrie"/>
    <x v="1"/>
    <s v="United States"/>
    <x v="38"/>
    <x v="24"/>
    <n v="43229"/>
    <s v="East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x v="1"/>
    <s v="SV-20785"/>
    <s v="Stewart Visinsky"/>
    <x v="0"/>
    <s v="United States"/>
    <x v="108"/>
    <x v="2"/>
    <n v="32216"/>
    <s v="South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x v="1"/>
    <s v="SV-20785"/>
    <s v="Stewart Visinsky"/>
    <x v="0"/>
    <s v="United States"/>
    <x v="108"/>
    <x v="2"/>
    <n v="32216"/>
    <s v="South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x v="1"/>
    <s v="ON-18715"/>
    <s v="Odella Nelson"/>
    <x v="1"/>
    <s v="United States"/>
    <x v="183"/>
    <x v="39"/>
    <n v="20735"/>
    <s v="East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x v="1"/>
    <s v="ON-18715"/>
    <s v="Odella Nelson"/>
    <x v="1"/>
    <s v="United States"/>
    <x v="183"/>
    <x v="39"/>
    <n v="20735"/>
    <s v="East"/>
    <s v="OFF-PA-10002923"/>
    <x v="1"/>
    <x v="10"/>
    <s v="Xerox 1942"/>
    <n v="146.82"/>
    <n v="3"/>
    <n v="0"/>
    <n v="73.41"/>
  </r>
  <r>
    <n v="6602"/>
    <s v="CA-2014-154095"/>
    <x v="266"/>
    <d v="2014-12-07T00:00:00"/>
    <x v="1"/>
    <s v="ON-18715"/>
    <s v="Odella Nelson"/>
    <x v="1"/>
    <s v="United States"/>
    <x v="183"/>
    <x v="39"/>
    <n v="20735"/>
    <s v="East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x v="1"/>
    <s v="ON-18715"/>
    <s v="Odella Nelson"/>
    <x v="1"/>
    <s v="United States"/>
    <x v="183"/>
    <x v="39"/>
    <n v="20735"/>
    <s v="East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x v="2"/>
    <s v="RA-19945"/>
    <s v="Ryan Akin"/>
    <x v="0"/>
    <s v="United States"/>
    <x v="479"/>
    <x v="22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x v="1"/>
    <s v="SV-20785"/>
    <s v="Stewart Visinsky"/>
    <x v="0"/>
    <s v="United States"/>
    <x v="157"/>
    <x v="1"/>
    <n v="92704"/>
    <s v="West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x v="1"/>
    <s v="SV-20785"/>
    <s v="Stewart Visinsky"/>
    <x v="0"/>
    <s v="United States"/>
    <x v="157"/>
    <x v="1"/>
    <n v="92704"/>
    <s v="West"/>
    <s v="OFF-PA-10001293"/>
    <x v="1"/>
    <x v="10"/>
    <s v="Xerox 1946"/>
    <n v="45.36"/>
    <n v="7"/>
    <n v="0"/>
    <n v="21.7728"/>
  </r>
  <r>
    <n v="6607"/>
    <s v="CA-2016-148852"/>
    <x v="439"/>
    <d v="2016-05-31T00:00:00"/>
    <x v="1"/>
    <s v="SV-20785"/>
    <s v="Stewart Visinsky"/>
    <x v="0"/>
    <s v="United States"/>
    <x v="157"/>
    <x v="1"/>
    <n v="92704"/>
    <s v="West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x v="1"/>
    <s v="SV-20785"/>
    <s v="Stewart Visinsky"/>
    <x v="0"/>
    <s v="United States"/>
    <x v="157"/>
    <x v="1"/>
    <n v="92704"/>
    <s v="West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x v="1"/>
    <s v="SV-20785"/>
    <s v="Stewart Visinsky"/>
    <x v="0"/>
    <s v="United States"/>
    <x v="157"/>
    <x v="1"/>
    <n v="92704"/>
    <s v="West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x v="3"/>
    <s v="KB-16585"/>
    <s v="Ken Black"/>
    <x v="1"/>
    <s v="United States"/>
    <x v="183"/>
    <x v="39"/>
    <n v="20735"/>
    <s v="East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x v="2"/>
    <s v="AG-10495"/>
    <s v="Andrew Gjertsen"/>
    <x v="1"/>
    <s v="United States"/>
    <x v="1"/>
    <x v="1"/>
    <n v="90049"/>
    <s v="West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x v="1"/>
    <s v="JK-16090"/>
    <s v="Juliana Krohn"/>
    <x v="0"/>
    <s v="United States"/>
    <x v="103"/>
    <x v="0"/>
    <n v="40214"/>
    <s v="South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x v="1"/>
    <s v="JK-16090"/>
    <s v="Juliana Krohn"/>
    <x v="0"/>
    <s v="United States"/>
    <x v="103"/>
    <x v="0"/>
    <n v="40214"/>
    <s v="South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x v="1"/>
    <s v="JK-16090"/>
    <s v="Juliana Krohn"/>
    <x v="0"/>
    <s v="United States"/>
    <x v="103"/>
    <x v="0"/>
    <n v="40214"/>
    <s v="South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x v="1"/>
    <s v="JK-16090"/>
    <s v="Juliana Krohn"/>
    <x v="0"/>
    <s v="United States"/>
    <x v="103"/>
    <x v="0"/>
    <n v="40214"/>
    <s v="South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x v="2"/>
    <s v="MV-18190"/>
    <s v="Mike Vittorini"/>
    <x v="0"/>
    <s v="United States"/>
    <x v="1"/>
    <x v="1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x v="2"/>
    <s v="MV-18190"/>
    <s v="Mike Vittorini"/>
    <x v="0"/>
    <s v="United States"/>
    <x v="1"/>
    <x v="1"/>
    <n v="90045"/>
    <s v="West"/>
    <s v="OFF-LA-10000081"/>
    <x v="1"/>
    <x v="2"/>
    <s v="Avery 496"/>
    <n v="22.5"/>
    <n v="6"/>
    <n v="0"/>
    <n v="10.8"/>
  </r>
  <r>
    <n v="6618"/>
    <s v="CA-2016-123512"/>
    <x v="26"/>
    <d v="2016-06-19T00:00:00"/>
    <x v="2"/>
    <s v="MV-18190"/>
    <s v="Mike Vittorini"/>
    <x v="0"/>
    <s v="United States"/>
    <x v="1"/>
    <x v="1"/>
    <n v="90045"/>
    <s v="West"/>
    <s v="OFF-PA-10001497"/>
    <x v="1"/>
    <x v="10"/>
    <s v="Xerox 1914"/>
    <n v="219.84"/>
    <n v="4"/>
    <n v="0"/>
    <n v="107.7216"/>
  </r>
  <r>
    <n v="6619"/>
    <s v="US-2017-167402"/>
    <x v="1123"/>
    <d v="2017-01-18T00:00:00"/>
    <x v="0"/>
    <s v="CP-12085"/>
    <s v="Cathy Prescott"/>
    <x v="1"/>
    <s v="United States"/>
    <x v="24"/>
    <x v="25"/>
    <n v="65807"/>
    <s v="Central"/>
    <s v="OFF-PA-10004983"/>
    <x v="1"/>
    <x v="10"/>
    <s v="Xerox 23"/>
    <n v="32.4"/>
    <n v="5"/>
    <n v="0"/>
    <n v="15.552"/>
  </r>
  <r>
    <n v="6620"/>
    <s v="US-2017-167402"/>
    <x v="1123"/>
    <d v="2017-01-18T00:00:00"/>
    <x v="0"/>
    <s v="CP-12085"/>
    <s v="Cathy Prescott"/>
    <x v="1"/>
    <s v="United States"/>
    <x v="24"/>
    <x v="25"/>
    <n v="65807"/>
    <s v="Central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x v="0"/>
    <s v="CP-12085"/>
    <s v="Cathy Prescott"/>
    <x v="1"/>
    <s v="United States"/>
    <x v="24"/>
    <x v="25"/>
    <n v="65807"/>
    <s v="Central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x v="0"/>
    <s v="CP-12085"/>
    <s v="Cathy Prescott"/>
    <x v="1"/>
    <s v="United States"/>
    <x v="24"/>
    <x v="25"/>
    <n v="65807"/>
    <s v="Central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x v="2"/>
    <s v="VP-21760"/>
    <s v="Victoria Pisteka"/>
    <x v="1"/>
    <s v="United States"/>
    <x v="8"/>
    <x v="1"/>
    <n v="94109"/>
    <s v="West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x v="2"/>
    <s v="VP-21760"/>
    <s v="Victoria Pisteka"/>
    <x v="1"/>
    <s v="United States"/>
    <x v="8"/>
    <x v="1"/>
    <n v="94109"/>
    <s v="West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x v="1"/>
    <s v="PM-18940"/>
    <s v="Paul MacIntyre"/>
    <x v="0"/>
    <s v="United States"/>
    <x v="480"/>
    <x v="5"/>
    <n v="77590"/>
    <s v="Central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x v="1"/>
    <s v="PM-18940"/>
    <s v="Paul MacIntyre"/>
    <x v="0"/>
    <s v="United States"/>
    <x v="480"/>
    <x v="5"/>
    <n v="77590"/>
    <s v="Central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x v="1"/>
    <s v="TB-21400"/>
    <s v="Tom Boeckenhauer"/>
    <x v="0"/>
    <s v="United States"/>
    <x v="20"/>
    <x v="15"/>
    <n v="10024"/>
    <s v="East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x v="1"/>
    <s v="EH-13990"/>
    <s v="Erica Hackney"/>
    <x v="0"/>
    <s v="United States"/>
    <x v="234"/>
    <x v="4"/>
    <n v="98006"/>
    <s v="West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x v="0"/>
    <s v="GW-14605"/>
    <s v="Giulietta Weimer"/>
    <x v="0"/>
    <s v="United States"/>
    <x v="20"/>
    <x v="15"/>
    <n v="10024"/>
    <s v="East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x v="1"/>
    <s v="NP-18685"/>
    <s v="Nora Pelletier"/>
    <x v="2"/>
    <s v="United States"/>
    <x v="481"/>
    <x v="3"/>
    <n v="27893"/>
    <s v="South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x v="1"/>
    <s v="JE-15715"/>
    <s v="Joe Elijah"/>
    <x v="0"/>
    <s v="United States"/>
    <x v="4"/>
    <x v="4"/>
    <n v="98115"/>
    <s v="West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x v="1"/>
    <s v="JE-15715"/>
    <s v="Joe Elijah"/>
    <x v="0"/>
    <s v="United States"/>
    <x v="4"/>
    <x v="4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x v="0"/>
    <s v="BE-11455"/>
    <s v="Brad Eason"/>
    <x v="2"/>
    <s v="United States"/>
    <x v="24"/>
    <x v="25"/>
    <n v="65807"/>
    <s v="Central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x v="3"/>
    <s v="SS-20590"/>
    <s v="Sonia Sunley"/>
    <x v="0"/>
    <s v="United States"/>
    <x v="8"/>
    <x v="1"/>
    <n v="94109"/>
    <s v="West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x v="3"/>
    <s v="MB-18085"/>
    <s v="Mick Brown"/>
    <x v="0"/>
    <s v="United States"/>
    <x v="35"/>
    <x v="3"/>
    <n v="28205"/>
    <s v="South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x v="3"/>
    <s v="MB-18085"/>
    <s v="Mick Brown"/>
    <x v="0"/>
    <s v="United States"/>
    <x v="35"/>
    <x v="3"/>
    <n v="28205"/>
    <s v="South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x v="3"/>
    <s v="MB-18085"/>
    <s v="Mick Brown"/>
    <x v="0"/>
    <s v="United States"/>
    <x v="35"/>
    <x v="3"/>
    <n v="28205"/>
    <s v="South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x v="0"/>
    <s v="RP-19390"/>
    <s v="Resi Pölking"/>
    <x v="0"/>
    <s v="United States"/>
    <x v="20"/>
    <x v="15"/>
    <n v="10011"/>
    <s v="East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x v="0"/>
    <s v="RP-19390"/>
    <s v="Resi Pölking"/>
    <x v="0"/>
    <s v="United States"/>
    <x v="20"/>
    <x v="15"/>
    <n v="10011"/>
    <s v="East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x v="0"/>
    <s v="AJ-10780"/>
    <s v="Anthony Jacobs"/>
    <x v="1"/>
    <s v="United States"/>
    <x v="160"/>
    <x v="24"/>
    <n v="44052"/>
    <s v="East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x v="1"/>
    <s v="PO-18865"/>
    <s v="Patrick O'Donnell"/>
    <x v="0"/>
    <s v="United States"/>
    <x v="245"/>
    <x v="14"/>
    <n v="46203"/>
    <s v="Central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x v="1"/>
    <s v="PO-18865"/>
    <s v="Patrick O'Donnell"/>
    <x v="0"/>
    <s v="United States"/>
    <x v="245"/>
    <x v="14"/>
    <n v="46203"/>
    <s v="Central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x v="1"/>
    <s v="PO-18865"/>
    <s v="Patrick O'Donnell"/>
    <x v="0"/>
    <s v="United States"/>
    <x v="245"/>
    <x v="14"/>
    <n v="46203"/>
    <s v="Central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x v="1"/>
    <s v="WB-21850"/>
    <s v="William Brown"/>
    <x v="0"/>
    <s v="United States"/>
    <x v="252"/>
    <x v="21"/>
    <n v="97756"/>
    <s v="West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x v="1"/>
    <s v="WB-21850"/>
    <s v="William Brown"/>
    <x v="0"/>
    <s v="United States"/>
    <x v="252"/>
    <x v="21"/>
    <n v="97756"/>
    <s v="West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x v="1"/>
    <s v="WB-21850"/>
    <s v="William Brown"/>
    <x v="0"/>
    <s v="United States"/>
    <x v="252"/>
    <x v="21"/>
    <n v="97756"/>
    <s v="West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x v="1"/>
    <s v="MP-18175"/>
    <s v="Mike Pelletier"/>
    <x v="2"/>
    <s v="United States"/>
    <x v="24"/>
    <x v="21"/>
    <n v="97477"/>
    <s v="West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x v="1"/>
    <s v="MP-18175"/>
    <s v="Mike Pelletier"/>
    <x v="2"/>
    <s v="United States"/>
    <x v="24"/>
    <x v="21"/>
    <n v="97477"/>
    <s v="West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x v="2"/>
    <s v="BF-11020"/>
    <s v="Barry Französisch"/>
    <x v="1"/>
    <s v="United States"/>
    <x v="81"/>
    <x v="5"/>
    <n v="76017"/>
    <s v="Central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x v="2"/>
    <s v="BF-11020"/>
    <s v="Barry Französisch"/>
    <x v="1"/>
    <s v="United States"/>
    <x v="81"/>
    <x v="5"/>
    <n v="76017"/>
    <s v="Central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x v="2"/>
    <s v="BF-11020"/>
    <s v="Barry Französisch"/>
    <x v="1"/>
    <s v="United States"/>
    <x v="81"/>
    <x v="5"/>
    <n v="76017"/>
    <s v="Central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x v="2"/>
    <s v="BF-11020"/>
    <s v="Barry Französisch"/>
    <x v="1"/>
    <s v="United States"/>
    <x v="81"/>
    <x v="5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x v="2"/>
    <s v="BF-11020"/>
    <s v="Barry Französisch"/>
    <x v="1"/>
    <s v="United States"/>
    <x v="81"/>
    <x v="5"/>
    <n v="76017"/>
    <s v="Central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x v="2"/>
    <s v="BF-11020"/>
    <s v="Barry Französisch"/>
    <x v="1"/>
    <s v="United States"/>
    <x v="81"/>
    <x v="5"/>
    <n v="76017"/>
    <s v="Central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x v="1"/>
    <s v="KM-16375"/>
    <s v="Katherine Murray"/>
    <x v="2"/>
    <s v="United States"/>
    <x v="23"/>
    <x v="16"/>
    <n v="85234"/>
    <s v="West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x v="1"/>
    <s v="KM-16375"/>
    <s v="Katherine Murray"/>
    <x v="2"/>
    <s v="United States"/>
    <x v="23"/>
    <x v="16"/>
    <n v="85234"/>
    <s v="West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x v="1"/>
    <s v="KM-16375"/>
    <s v="Katherine Murray"/>
    <x v="2"/>
    <s v="United States"/>
    <x v="23"/>
    <x v="16"/>
    <n v="85234"/>
    <s v="West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x v="1"/>
    <s v="KM-16375"/>
    <s v="Katherine Murray"/>
    <x v="2"/>
    <s v="United States"/>
    <x v="23"/>
    <x v="16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x v="1"/>
    <s v="KM-16375"/>
    <s v="Katherine Murray"/>
    <x v="2"/>
    <s v="United States"/>
    <x v="23"/>
    <x v="16"/>
    <n v="85234"/>
    <s v="West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x v="1"/>
    <s v="KM-16375"/>
    <s v="Katherine Murray"/>
    <x v="2"/>
    <s v="United States"/>
    <x v="23"/>
    <x v="16"/>
    <n v="85234"/>
    <s v="West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x v="0"/>
    <s v="DB-13405"/>
    <s v="Denny Blanton"/>
    <x v="0"/>
    <s v="United States"/>
    <x v="104"/>
    <x v="31"/>
    <n v="1841"/>
    <s v="East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x v="0"/>
    <s v="DB-13405"/>
    <s v="Denny Blanton"/>
    <x v="0"/>
    <s v="United States"/>
    <x v="104"/>
    <x v="31"/>
    <n v="1841"/>
    <s v="East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x v="0"/>
    <s v="DB-13405"/>
    <s v="Denny Blanton"/>
    <x v="0"/>
    <s v="United States"/>
    <x v="104"/>
    <x v="31"/>
    <n v="1841"/>
    <s v="East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x v="1"/>
    <s v="OT-18730"/>
    <s v="Olvera Toch"/>
    <x v="0"/>
    <s v="United States"/>
    <x v="173"/>
    <x v="17"/>
    <n v="23464"/>
    <s v="South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x v="1"/>
    <s v="OT-18730"/>
    <s v="Olvera Toch"/>
    <x v="0"/>
    <s v="United States"/>
    <x v="173"/>
    <x v="17"/>
    <n v="23464"/>
    <s v="South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x v="0"/>
    <s v="JS-15880"/>
    <s v="John Stevenson"/>
    <x v="0"/>
    <s v="United States"/>
    <x v="218"/>
    <x v="5"/>
    <n v="75061"/>
    <s v="Central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x v="0"/>
    <s v="CA-12775"/>
    <s v="Cynthia Arntzen"/>
    <x v="0"/>
    <s v="United States"/>
    <x v="219"/>
    <x v="30"/>
    <n v="8360"/>
    <s v="East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x v="0"/>
    <s v="CA-12775"/>
    <s v="Cynthia Arntzen"/>
    <x v="0"/>
    <s v="United States"/>
    <x v="219"/>
    <x v="30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x v="0"/>
    <s v="CA-12775"/>
    <s v="Cynthia Arntzen"/>
    <x v="0"/>
    <s v="United States"/>
    <x v="219"/>
    <x v="30"/>
    <n v="8360"/>
    <s v="East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x v="0"/>
    <s v="CA-12775"/>
    <s v="Cynthia Arntzen"/>
    <x v="0"/>
    <s v="United States"/>
    <x v="219"/>
    <x v="30"/>
    <n v="8360"/>
    <s v="East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x v="1"/>
    <s v="MH-18115"/>
    <s v="Mick Hernandez"/>
    <x v="2"/>
    <s v="United States"/>
    <x v="38"/>
    <x v="32"/>
    <n v="31907"/>
    <s v="South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x v="0"/>
    <s v="RB-19645"/>
    <s v="Robert Barroso"/>
    <x v="1"/>
    <s v="United States"/>
    <x v="1"/>
    <x v="1"/>
    <n v="90032"/>
    <s v="West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x v="1"/>
    <s v="SB-20290"/>
    <s v="Sean Braxton"/>
    <x v="1"/>
    <s v="United States"/>
    <x v="70"/>
    <x v="1"/>
    <n v="92024"/>
    <s v="West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x v="1"/>
    <s v="TW-21025"/>
    <s v="Tamara Willingham"/>
    <x v="2"/>
    <s v="United States"/>
    <x v="262"/>
    <x v="17"/>
    <n v="22901"/>
    <s v="South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x v="0"/>
    <s v="DL-13330"/>
    <s v="Denise Leinenbach"/>
    <x v="0"/>
    <s v="United States"/>
    <x v="104"/>
    <x v="14"/>
    <n v="46226"/>
    <s v="Central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x v="0"/>
    <s v="DL-13330"/>
    <s v="Denise Leinenbach"/>
    <x v="0"/>
    <s v="United States"/>
    <x v="104"/>
    <x v="14"/>
    <n v="46226"/>
    <s v="Central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x v="0"/>
    <s v="DL-13330"/>
    <s v="Denise Leinenbach"/>
    <x v="0"/>
    <s v="United States"/>
    <x v="104"/>
    <x v="14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x v="0"/>
    <s v="DL-13330"/>
    <s v="Denise Leinenbach"/>
    <x v="0"/>
    <s v="United States"/>
    <x v="104"/>
    <x v="14"/>
    <n v="46226"/>
    <s v="Central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x v="1"/>
    <s v="SD-20485"/>
    <s v="Shirley Daniels"/>
    <x v="2"/>
    <s v="United States"/>
    <x v="42"/>
    <x v="16"/>
    <n v="85023"/>
    <s v="West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x v="0"/>
    <s v="TB-21055"/>
    <s v="Ted Butterfield"/>
    <x v="0"/>
    <s v="United States"/>
    <x v="255"/>
    <x v="29"/>
    <n v="6450"/>
    <s v="East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x v="0"/>
    <s v="TB-21055"/>
    <s v="Ted Butterfield"/>
    <x v="0"/>
    <s v="United States"/>
    <x v="255"/>
    <x v="29"/>
    <n v="6450"/>
    <s v="East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x v="0"/>
    <s v="TB-21055"/>
    <s v="Ted Butterfield"/>
    <x v="0"/>
    <s v="United States"/>
    <x v="255"/>
    <x v="29"/>
    <n v="6450"/>
    <s v="East"/>
    <s v="OFF-PA-10002499"/>
    <x v="1"/>
    <x v="10"/>
    <s v="Xerox 1890"/>
    <n v="146.82"/>
    <n v="3"/>
    <n v="0"/>
    <n v="73.41"/>
  </r>
  <r>
    <n v="6683"/>
    <s v="CA-2017-154466"/>
    <x v="314"/>
    <d v="2017-01-02T00:00:00"/>
    <x v="2"/>
    <s v="DP-13390"/>
    <s v="Dennis Pardue"/>
    <x v="2"/>
    <s v="United States"/>
    <x v="47"/>
    <x v="6"/>
    <n v="53132"/>
    <s v="Central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x v="1"/>
    <s v="DE-13255"/>
    <s v="Deanra Eno"/>
    <x v="2"/>
    <s v="United States"/>
    <x v="1"/>
    <x v="1"/>
    <n v="90008"/>
    <s v="West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x v="1"/>
    <s v="MC-18100"/>
    <s v="Mick Crebagga"/>
    <x v="0"/>
    <s v="United States"/>
    <x v="41"/>
    <x v="10"/>
    <n v="61701"/>
    <s v="Central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x v="1"/>
    <s v="MC-18100"/>
    <s v="Mick Crebagga"/>
    <x v="0"/>
    <s v="United States"/>
    <x v="41"/>
    <x v="10"/>
    <n v="61701"/>
    <s v="Central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x v="1"/>
    <s v="MC-18100"/>
    <s v="Mick Crebagga"/>
    <x v="0"/>
    <s v="United States"/>
    <x v="41"/>
    <x v="10"/>
    <n v="61701"/>
    <s v="Central"/>
    <s v="OFF-AR-10003829"/>
    <x v="1"/>
    <x v="6"/>
    <s v="Newell 35"/>
    <n v="13.12"/>
    <n v="5"/>
    <n v="0.2"/>
    <n v="1.476"/>
  </r>
  <r>
    <n v="6688"/>
    <s v="CA-2015-165162"/>
    <x v="263"/>
    <d v="2015-05-21T00:00:00"/>
    <x v="1"/>
    <s v="HG-15025"/>
    <s v="Hunter Glantz"/>
    <x v="0"/>
    <s v="United States"/>
    <x v="1"/>
    <x v="1"/>
    <n v="90032"/>
    <s v="West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x v="0"/>
    <s v="CM-11815"/>
    <s v="Candace McMahon"/>
    <x v="1"/>
    <s v="United States"/>
    <x v="8"/>
    <x v="1"/>
    <n v="94109"/>
    <s v="West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x v="1"/>
    <s v="RP-19855"/>
    <s v="Roy Phan"/>
    <x v="1"/>
    <s v="United States"/>
    <x v="12"/>
    <x v="5"/>
    <n v="77095"/>
    <s v="Central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x v="1"/>
    <s v="LS-17200"/>
    <s v="Luke Schmidt"/>
    <x v="1"/>
    <s v="United States"/>
    <x v="158"/>
    <x v="6"/>
    <n v="53209"/>
    <s v="Central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x v="1"/>
    <s v="LS-17200"/>
    <s v="Luke Schmidt"/>
    <x v="1"/>
    <s v="United States"/>
    <x v="158"/>
    <x v="6"/>
    <n v="53209"/>
    <s v="Central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x v="0"/>
    <s v="DR-12940"/>
    <s v="Daniel Raglin"/>
    <x v="2"/>
    <s v="United States"/>
    <x v="335"/>
    <x v="28"/>
    <n v="70601"/>
    <s v="South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x v="0"/>
    <s v="CC-12475"/>
    <s v="Cindy Chapman"/>
    <x v="0"/>
    <s v="United States"/>
    <x v="248"/>
    <x v="39"/>
    <n v="21215"/>
    <s v="East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x v="1"/>
    <s v="SS-20515"/>
    <s v="Shirley Schmidt"/>
    <x v="2"/>
    <s v="United States"/>
    <x v="47"/>
    <x v="6"/>
    <n v="53132"/>
    <s v="Central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x v="1"/>
    <s v="JF-15190"/>
    <s v="Jamie Frazer"/>
    <x v="0"/>
    <s v="United States"/>
    <x v="20"/>
    <x v="15"/>
    <n v="10024"/>
    <s v="East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x v="1"/>
    <s v="JF-15190"/>
    <s v="Jamie Frazer"/>
    <x v="0"/>
    <s v="United States"/>
    <x v="20"/>
    <x v="15"/>
    <n v="10024"/>
    <s v="East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x v="1"/>
    <s v="JF-15190"/>
    <s v="Jamie Frazer"/>
    <x v="0"/>
    <s v="United States"/>
    <x v="20"/>
    <x v="15"/>
    <n v="10024"/>
    <s v="East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x v="1"/>
    <s v="SW-20455"/>
    <s v="Shaun Weien"/>
    <x v="0"/>
    <s v="United States"/>
    <x v="70"/>
    <x v="1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x v="1"/>
    <s v="SW-20455"/>
    <s v="Shaun Weien"/>
    <x v="0"/>
    <s v="United States"/>
    <x v="70"/>
    <x v="1"/>
    <n v="92024"/>
    <s v="West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x v="1"/>
    <s v="SW-20455"/>
    <s v="Shaun Weien"/>
    <x v="0"/>
    <s v="United States"/>
    <x v="70"/>
    <x v="1"/>
    <n v="92024"/>
    <s v="West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x v="1"/>
    <s v="SG-20470"/>
    <s v="Sheri Gordon"/>
    <x v="0"/>
    <s v="United States"/>
    <x v="481"/>
    <x v="3"/>
    <n v="27893"/>
    <s v="South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x v="1"/>
    <s v="SG-20470"/>
    <s v="Sheri Gordon"/>
    <x v="0"/>
    <s v="United States"/>
    <x v="481"/>
    <x v="3"/>
    <n v="27893"/>
    <s v="South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x v="1"/>
    <s v="CS-12355"/>
    <s v="Christine Sundaresam"/>
    <x v="0"/>
    <s v="United States"/>
    <x v="85"/>
    <x v="1"/>
    <n v="90805"/>
    <s v="West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x v="1"/>
    <s v="CS-12355"/>
    <s v="Christine Sundaresam"/>
    <x v="0"/>
    <s v="United States"/>
    <x v="85"/>
    <x v="1"/>
    <n v="90805"/>
    <s v="West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x v="1"/>
    <s v="CS-12355"/>
    <s v="Christine Sundaresam"/>
    <x v="0"/>
    <s v="United States"/>
    <x v="85"/>
    <x v="1"/>
    <n v="90805"/>
    <s v="West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x v="1"/>
    <s v="SC-20695"/>
    <s v="Steve Chapman"/>
    <x v="1"/>
    <s v="United States"/>
    <x v="2"/>
    <x v="2"/>
    <n v="33311"/>
    <s v="South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x v="1"/>
    <s v="BF-11170"/>
    <s v="Ben Ferrer"/>
    <x v="2"/>
    <s v="United States"/>
    <x v="248"/>
    <x v="39"/>
    <n v="21215"/>
    <s v="East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x v="1"/>
    <s v="GZ-14470"/>
    <s v="Gary Zandusky"/>
    <x v="0"/>
    <s v="United States"/>
    <x v="482"/>
    <x v="27"/>
    <n v="87124"/>
    <s v="West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x v="1"/>
    <s v="GZ-14470"/>
    <s v="Gary Zandusky"/>
    <x v="0"/>
    <s v="United States"/>
    <x v="482"/>
    <x v="27"/>
    <n v="87124"/>
    <s v="West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x v="2"/>
    <s v="SP-20650"/>
    <s v="Stephanie Phelps"/>
    <x v="1"/>
    <s v="United States"/>
    <x v="280"/>
    <x v="1"/>
    <n v="95207"/>
    <s v="West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x v="0"/>
    <s v="PJ-19015"/>
    <s v="Pauline Johnson"/>
    <x v="0"/>
    <s v="United States"/>
    <x v="38"/>
    <x v="24"/>
    <n v="43229"/>
    <s v="East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x v="3"/>
    <s v="DB-13060"/>
    <s v="Dave Brooks"/>
    <x v="0"/>
    <s v="United States"/>
    <x v="242"/>
    <x v="10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x v="3"/>
    <s v="DB-13060"/>
    <s v="Dave Brooks"/>
    <x v="0"/>
    <s v="United States"/>
    <x v="242"/>
    <x v="10"/>
    <n v="60076"/>
    <s v="Central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x v="3"/>
    <s v="DB-13060"/>
    <s v="Dave Brooks"/>
    <x v="0"/>
    <s v="United States"/>
    <x v="242"/>
    <x v="10"/>
    <n v="60076"/>
    <s v="Central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x v="3"/>
    <s v="DB-13060"/>
    <s v="Dave Brooks"/>
    <x v="0"/>
    <s v="United States"/>
    <x v="242"/>
    <x v="10"/>
    <n v="60076"/>
    <s v="Central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x v="1"/>
    <s v="CK-12325"/>
    <s v="Christine Kargatis"/>
    <x v="2"/>
    <s v="United States"/>
    <x v="322"/>
    <x v="36"/>
    <n v="71901"/>
    <s v="South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x v="1"/>
    <s v="CK-12325"/>
    <s v="Christine Kargatis"/>
    <x v="2"/>
    <s v="United States"/>
    <x v="322"/>
    <x v="36"/>
    <n v="71901"/>
    <s v="South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x v="1"/>
    <s v="CK-12325"/>
    <s v="Christine Kargatis"/>
    <x v="2"/>
    <s v="United States"/>
    <x v="322"/>
    <x v="36"/>
    <n v="71901"/>
    <s v="South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x v="2"/>
    <s v="SF-20065"/>
    <s v="Sandra Flanagan"/>
    <x v="0"/>
    <s v="United States"/>
    <x v="483"/>
    <x v="3"/>
    <n v="27534"/>
    <s v="South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x v="1"/>
    <s v="DP-13105"/>
    <s v="Dave Poirier"/>
    <x v="1"/>
    <s v="United States"/>
    <x v="1"/>
    <x v="1"/>
    <n v="90032"/>
    <s v="West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x v="1"/>
    <s v="DP-13105"/>
    <s v="Dave Poirier"/>
    <x v="1"/>
    <s v="United States"/>
    <x v="1"/>
    <x v="1"/>
    <n v="90032"/>
    <s v="West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x v="1"/>
    <s v="DP-13105"/>
    <s v="Dave Poirier"/>
    <x v="1"/>
    <s v="United States"/>
    <x v="1"/>
    <x v="1"/>
    <n v="90032"/>
    <s v="West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x v="0"/>
    <s v="VM-21835"/>
    <s v="Vivian Mathis"/>
    <x v="0"/>
    <s v="United States"/>
    <x v="462"/>
    <x v="38"/>
    <n v="3060"/>
    <s v="East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x v="1"/>
    <s v="SF-20200"/>
    <s v="Sarah Foster"/>
    <x v="0"/>
    <s v="United States"/>
    <x v="4"/>
    <x v="4"/>
    <n v="98103"/>
    <s v="West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x v="1"/>
    <s v="SF-20200"/>
    <s v="Sarah Foster"/>
    <x v="0"/>
    <s v="United States"/>
    <x v="4"/>
    <x v="4"/>
    <n v="98103"/>
    <s v="West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x v="1"/>
    <s v="SF-20200"/>
    <s v="Sarah Foster"/>
    <x v="0"/>
    <s v="United States"/>
    <x v="4"/>
    <x v="4"/>
    <n v="98103"/>
    <s v="West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x v="0"/>
    <s v="SC-20695"/>
    <s v="Steve Chapman"/>
    <x v="1"/>
    <s v="United States"/>
    <x v="102"/>
    <x v="14"/>
    <n v="47374"/>
    <s v="Central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x v="1"/>
    <s v="MF-17665"/>
    <s v="Maureen Fritzler"/>
    <x v="1"/>
    <s v="United States"/>
    <x v="100"/>
    <x v="2"/>
    <n v="33180"/>
    <s v="South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x v="2"/>
    <s v="BV-11245"/>
    <s v="Benjamin Venier"/>
    <x v="1"/>
    <s v="United States"/>
    <x v="214"/>
    <x v="18"/>
    <n v="37167"/>
    <s v="South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x v="2"/>
    <s v="BV-11245"/>
    <s v="Benjamin Venier"/>
    <x v="1"/>
    <s v="United States"/>
    <x v="214"/>
    <x v="18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x v="2"/>
    <s v="BV-11245"/>
    <s v="Benjamin Venier"/>
    <x v="1"/>
    <s v="United States"/>
    <x v="214"/>
    <x v="18"/>
    <n v="37167"/>
    <s v="South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x v="2"/>
    <s v="KE-16420"/>
    <s v="Katrina Edelman"/>
    <x v="1"/>
    <s v="United States"/>
    <x v="34"/>
    <x v="22"/>
    <n v="80013"/>
    <s v="West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x v="2"/>
    <s v="KE-16420"/>
    <s v="Katrina Edelman"/>
    <x v="1"/>
    <s v="United States"/>
    <x v="34"/>
    <x v="22"/>
    <n v="80013"/>
    <s v="West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x v="1"/>
    <s v="EM-14200"/>
    <s v="Evan Minnotte"/>
    <x v="2"/>
    <s v="United States"/>
    <x v="100"/>
    <x v="2"/>
    <n v="33142"/>
    <s v="South"/>
    <s v="OFF-LA-10004093"/>
    <x v="1"/>
    <x v="2"/>
    <s v="Avery 486"/>
    <n v="11.696"/>
    <n v="2"/>
    <n v="0.2"/>
    <n v="3.9474"/>
  </r>
  <r>
    <n v="6736"/>
    <s v="CA-2016-123358"/>
    <x v="342"/>
    <d v="2016-04-17T00:00:00"/>
    <x v="1"/>
    <s v="BT-11680"/>
    <s v="Brian Thompson"/>
    <x v="0"/>
    <s v="United States"/>
    <x v="8"/>
    <x v="1"/>
    <n v="94122"/>
    <s v="West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x v="1"/>
    <s v="BT-11680"/>
    <s v="Brian Thompson"/>
    <x v="0"/>
    <s v="United States"/>
    <x v="8"/>
    <x v="1"/>
    <n v="94122"/>
    <s v="West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x v="1"/>
    <s v="BT-11680"/>
    <s v="Brian Thompson"/>
    <x v="0"/>
    <s v="United States"/>
    <x v="8"/>
    <x v="1"/>
    <n v="94122"/>
    <s v="West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x v="1"/>
    <s v="BT-11680"/>
    <s v="Brian Thompson"/>
    <x v="0"/>
    <s v="United States"/>
    <x v="8"/>
    <x v="1"/>
    <n v="94122"/>
    <s v="West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x v="1"/>
    <s v="MM-18055"/>
    <s v="Michelle Moray"/>
    <x v="0"/>
    <s v="United States"/>
    <x v="22"/>
    <x v="10"/>
    <n v="60623"/>
    <s v="Central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x v="1"/>
    <s v="MM-18055"/>
    <s v="Michelle Moray"/>
    <x v="0"/>
    <s v="United States"/>
    <x v="22"/>
    <x v="10"/>
    <n v="60623"/>
    <s v="Central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x v="1"/>
    <s v="MM-18055"/>
    <s v="Michelle Moray"/>
    <x v="0"/>
    <s v="United States"/>
    <x v="22"/>
    <x v="10"/>
    <n v="60623"/>
    <s v="Central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x v="1"/>
    <s v="PO-18850"/>
    <s v="Patrick O'Brill"/>
    <x v="0"/>
    <s v="United States"/>
    <x v="1"/>
    <x v="1"/>
    <n v="90008"/>
    <s v="West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x v="1"/>
    <s v="SP-20860"/>
    <s v="Sung Pak"/>
    <x v="1"/>
    <s v="United States"/>
    <x v="18"/>
    <x v="38"/>
    <n v="3820"/>
    <s v="East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x v="0"/>
    <s v="CS-12355"/>
    <s v="Christine Sundaresam"/>
    <x v="0"/>
    <s v="United States"/>
    <x v="65"/>
    <x v="24"/>
    <n v="43017"/>
    <s v="East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x v="0"/>
    <s v="CS-12355"/>
    <s v="Christine Sundaresam"/>
    <x v="0"/>
    <s v="United States"/>
    <x v="65"/>
    <x v="24"/>
    <n v="43017"/>
    <s v="East"/>
    <s v="OFF-AR-10001427"/>
    <x v="1"/>
    <x v="6"/>
    <s v="Newell 330"/>
    <n v="23.92"/>
    <n v="5"/>
    <n v="0.2"/>
    <n v="1.794"/>
  </r>
  <r>
    <n v="6747"/>
    <s v="CA-2017-159156"/>
    <x v="38"/>
    <d v="2017-11-16T00:00:00"/>
    <x v="2"/>
    <s v="KB-16600"/>
    <s v="Ken Brennan"/>
    <x v="1"/>
    <s v="United States"/>
    <x v="20"/>
    <x v="15"/>
    <n v="10009"/>
    <s v="East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x v="1"/>
    <s v="AA-10375"/>
    <s v="Allen Armold"/>
    <x v="0"/>
    <s v="United States"/>
    <x v="20"/>
    <x v="15"/>
    <n v="10035"/>
    <s v="East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x v="1"/>
    <s v="AA-10375"/>
    <s v="Allen Armold"/>
    <x v="0"/>
    <s v="United States"/>
    <x v="20"/>
    <x v="15"/>
    <n v="10035"/>
    <s v="East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x v="1"/>
    <s v="AA-10375"/>
    <s v="Allen Armold"/>
    <x v="0"/>
    <s v="United States"/>
    <x v="20"/>
    <x v="15"/>
    <n v="10035"/>
    <s v="East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x v="0"/>
    <s v="BP-11155"/>
    <s v="Becky Pak"/>
    <x v="0"/>
    <s v="United States"/>
    <x v="267"/>
    <x v="30"/>
    <n v="7501"/>
    <s v="East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x v="0"/>
    <s v="BP-11155"/>
    <s v="Becky Pak"/>
    <x v="0"/>
    <s v="United States"/>
    <x v="267"/>
    <x v="30"/>
    <n v="7501"/>
    <s v="East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x v="0"/>
    <s v="BP-11155"/>
    <s v="Becky Pak"/>
    <x v="0"/>
    <s v="United States"/>
    <x v="267"/>
    <x v="30"/>
    <n v="7501"/>
    <s v="East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x v="0"/>
    <s v="BP-11155"/>
    <s v="Becky Pak"/>
    <x v="0"/>
    <s v="United States"/>
    <x v="267"/>
    <x v="30"/>
    <n v="7501"/>
    <s v="East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x v="0"/>
    <s v="BP-11155"/>
    <s v="Becky Pak"/>
    <x v="0"/>
    <s v="United States"/>
    <x v="267"/>
    <x v="30"/>
    <n v="7501"/>
    <s v="East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x v="1"/>
    <s v="TC-21145"/>
    <s v="Theresa Coyne"/>
    <x v="1"/>
    <s v="United States"/>
    <x v="80"/>
    <x v="30"/>
    <n v="8701"/>
    <s v="East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x v="1"/>
    <s v="TC-21145"/>
    <s v="Theresa Coyne"/>
    <x v="1"/>
    <s v="United States"/>
    <x v="80"/>
    <x v="30"/>
    <n v="8701"/>
    <s v="East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x v="1"/>
    <s v="TC-21145"/>
    <s v="Theresa Coyne"/>
    <x v="1"/>
    <s v="United States"/>
    <x v="80"/>
    <x v="30"/>
    <n v="8701"/>
    <s v="East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x v="1"/>
    <s v="TC-21145"/>
    <s v="Theresa Coyne"/>
    <x v="1"/>
    <s v="United States"/>
    <x v="80"/>
    <x v="30"/>
    <n v="8701"/>
    <s v="East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x v="1"/>
    <s v="BG-11035"/>
    <s v="Barry Gonzalez"/>
    <x v="0"/>
    <s v="United States"/>
    <x v="247"/>
    <x v="3"/>
    <n v="27405"/>
    <s v="South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x v="1"/>
    <s v="DO-13435"/>
    <s v="Denny Ordway"/>
    <x v="0"/>
    <s v="United States"/>
    <x v="20"/>
    <x v="15"/>
    <n v="10035"/>
    <s v="East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x v="0"/>
    <s v="DB-12970"/>
    <s v="Darren Budd"/>
    <x v="1"/>
    <s v="United States"/>
    <x v="20"/>
    <x v="15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x v="1"/>
    <s v="RL-19615"/>
    <s v="Rob Lucas"/>
    <x v="0"/>
    <s v="United States"/>
    <x v="22"/>
    <x v="10"/>
    <n v="60623"/>
    <s v="Central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x v="1"/>
    <s v="RL-19615"/>
    <s v="Rob Lucas"/>
    <x v="0"/>
    <s v="United States"/>
    <x v="22"/>
    <x v="10"/>
    <n v="60623"/>
    <s v="Central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x v="1"/>
    <s v="RL-19615"/>
    <s v="Rob Lucas"/>
    <x v="0"/>
    <s v="United States"/>
    <x v="22"/>
    <x v="10"/>
    <n v="60623"/>
    <s v="Central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x v="1"/>
    <s v="SJ-20215"/>
    <s v="Sarah Jordon"/>
    <x v="0"/>
    <s v="United States"/>
    <x v="22"/>
    <x v="10"/>
    <n v="60653"/>
    <s v="Central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x v="1"/>
    <s v="SJ-20215"/>
    <s v="Sarah Jordon"/>
    <x v="0"/>
    <s v="United States"/>
    <x v="22"/>
    <x v="10"/>
    <n v="60653"/>
    <s v="Central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x v="1"/>
    <s v="SJ-20215"/>
    <s v="Sarah Jordon"/>
    <x v="0"/>
    <s v="United States"/>
    <x v="22"/>
    <x v="10"/>
    <n v="60653"/>
    <s v="Central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x v="1"/>
    <s v="CS-12175"/>
    <s v="Charles Sheldon"/>
    <x v="1"/>
    <s v="United States"/>
    <x v="80"/>
    <x v="30"/>
    <n v="8701"/>
    <s v="East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x v="1"/>
    <s v="JP-16135"/>
    <s v="Julie Prescott"/>
    <x v="2"/>
    <s v="United States"/>
    <x v="38"/>
    <x v="32"/>
    <n v="31907"/>
    <s v="South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x v="1"/>
    <s v="NC-18535"/>
    <s v="Nick Crebassa"/>
    <x v="1"/>
    <s v="United States"/>
    <x v="42"/>
    <x v="16"/>
    <n v="85023"/>
    <s v="West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x v="1"/>
    <s v="NC-18535"/>
    <s v="Nick Crebassa"/>
    <x v="1"/>
    <s v="United States"/>
    <x v="42"/>
    <x v="16"/>
    <n v="85023"/>
    <s v="West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x v="1"/>
    <s v="CW-11905"/>
    <s v="Carl Weiss"/>
    <x v="2"/>
    <s v="United States"/>
    <x v="1"/>
    <x v="1"/>
    <n v="90004"/>
    <s v="West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x v="1"/>
    <s v="CW-11905"/>
    <s v="Carl Weiss"/>
    <x v="2"/>
    <s v="United States"/>
    <x v="1"/>
    <x v="1"/>
    <n v="90004"/>
    <s v="West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x v="1"/>
    <s v="CW-11905"/>
    <s v="Carl Weiss"/>
    <x v="2"/>
    <s v="United States"/>
    <x v="1"/>
    <x v="1"/>
    <n v="90004"/>
    <s v="West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x v="1"/>
    <s v="CM-12115"/>
    <s v="Chad McGuire"/>
    <x v="0"/>
    <s v="United States"/>
    <x v="20"/>
    <x v="15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x v="1"/>
    <s v="PT-19090"/>
    <s v="Pete Takahito"/>
    <x v="0"/>
    <s v="United States"/>
    <x v="52"/>
    <x v="5"/>
    <n v="78207"/>
    <s v="Central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x v="1"/>
    <s v="CL-12700"/>
    <s v="Craig Leslie"/>
    <x v="2"/>
    <s v="United States"/>
    <x v="20"/>
    <x v="15"/>
    <n v="10009"/>
    <s v="East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x v="0"/>
    <s v="HF-14995"/>
    <s v="Herbert Flentye"/>
    <x v="0"/>
    <s v="United States"/>
    <x v="248"/>
    <x v="39"/>
    <n v="21215"/>
    <s v="East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x v="0"/>
    <s v="HF-14995"/>
    <s v="Herbert Flentye"/>
    <x v="0"/>
    <s v="United States"/>
    <x v="248"/>
    <x v="39"/>
    <n v="21215"/>
    <s v="East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x v="0"/>
    <s v="HF-14995"/>
    <s v="Herbert Flentye"/>
    <x v="0"/>
    <s v="United States"/>
    <x v="248"/>
    <x v="39"/>
    <n v="21215"/>
    <s v="East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x v="0"/>
    <s v="HF-14995"/>
    <s v="Herbert Flentye"/>
    <x v="0"/>
    <s v="United States"/>
    <x v="248"/>
    <x v="39"/>
    <n v="21215"/>
    <s v="East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x v="0"/>
    <s v="JC-15775"/>
    <s v="John Castell"/>
    <x v="0"/>
    <s v="United States"/>
    <x v="10"/>
    <x v="9"/>
    <n v="19143"/>
    <s v="East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x v="0"/>
    <s v="JC-15775"/>
    <s v="John Castell"/>
    <x v="0"/>
    <s v="United States"/>
    <x v="10"/>
    <x v="9"/>
    <n v="19143"/>
    <s v="East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x v="0"/>
    <s v="JC-15775"/>
    <s v="John Castell"/>
    <x v="0"/>
    <s v="United States"/>
    <x v="10"/>
    <x v="9"/>
    <n v="19143"/>
    <s v="East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x v="0"/>
    <s v="JC-15775"/>
    <s v="John Castell"/>
    <x v="0"/>
    <s v="United States"/>
    <x v="10"/>
    <x v="9"/>
    <n v="19143"/>
    <s v="East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x v="0"/>
    <s v="JC-15775"/>
    <s v="John Castell"/>
    <x v="0"/>
    <s v="United States"/>
    <x v="10"/>
    <x v="9"/>
    <n v="19143"/>
    <s v="East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x v="1"/>
    <s v="JH-15910"/>
    <s v="Jonathan Howell"/>
    <x v="0"/>
    <s v="United States"/>
    <x v="118"/>
    <x v="32"/>
    <n v="30318"/>
    <s v="South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x v="1"/>
    <s v="JH-15910"/>
    <s v="Jonathan Howell"/>
    <x v="0"/>
    <s v="United States"/>
    <x v="118"/>
    <x v="32"/>
    <n v="30318"/>
    <s v="South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x v="0"/>
    <s v="CC-12610"/>
    <s v="Corey Catlett"/>
    <x v="1"/>
    <s v="United States"/>
    <x v="28"/>
    <x v="3"/>
    <n v="27707"/>
    <s v="South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x v="2"/>
    <s v="IM-15055"/>
    <s v="Ionia McGrath"/>
    <x v="0"/>
    <s v="United States"/>
    <x v="43"/>
    <x v="1"/>
    <n v="95661"/>
    <s v="West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x v="1"/>
    <s v="BF-11170"/>
    <s v="Ben Ferrer"/>
    <x v="2"/>
    <s v="United States"/>
    <x v="301"/>
    <x v="1"/>
    <n v="95823"/>
    <s v="West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x v="2"/>
    <s v="CS-12355"/>
    <s v="Christine Sundaresam"/>
    <x v="0"/>
    <s v="United States"/>
    <x v="54"/>
    <x v="29"/>
    <n v="6824"/>
    <s v="East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x v="1"/>
    <s v="MC-17605"/>
    <s v="Matt Connell"/>
    <x v="1"/>
    <s v="United States"/>
    <x v="22"/>
    <x v="10"/>
    <n v="60610"/>
    <s v="Central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x v="1"/>
    <s v="MC-17605"/>
    <s v="Matt Connell"/>
    <x v="1"/>
    <s v="United States"/>
    <x v="22"/>
    <x v="10"/>
    <n v="60610"/>
    <s v="Central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x v="1"/>
    <s v="MC-17605"/>
    <s v="Matt Connell"/>
    <x v="1"/>
    <s v="United States"/>
    <x v="22"/>
    <x v="10"/>
    <n v="60610"/>
    <s v="Central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x v="3"/>
    <s v="MC-18100"/>
    <s v="Mick Crebagga"/>
    <x v="0"/>
    <s v="United States"/>
    <x v="12"/>
    <x v="5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x v="3"/>
    <s v="MC-18100"/>
    <s v="Mick Crebagga"/>
    <x v="0"/>
    <s v="United States"/>
    <x v="12"/>
    <x v="5"/>
    <n v="77041"/>
    <s v="Central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x v="3"/>
    <s v="MC-18100"/>
    <s v="Mick Crebagga"/>
    <x v="0"/>
    <s v="United States"/>
    <x v="12"/>
    <x v="5"/>
    <n v="77041"/>
    <s v="Central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x v="1"/>
    <s v="LW-16825"/>
    <s v="Laurel Workman"/>
    <x v="1"/>
    <s v="United States"/>
    <x v="42"/>
    <x v="16"/>
    <n v="85023"/>
    <s v="West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x v="1"/>
    <s v="LW-16825"/>
    <s v="Laurel Workman"/>
    <x v="1"/>
    <s v="United States"/>
    <x v="42"/>
    <x v="16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x v="1"/>
    <s v="LW-16825"/>
    <s v="Laurel Workman"/>
    <x v="1"/>
    <s v="United States"/>
    <x v="42"/>
    <x v="16"/>
    <n v="85023"/>
    <s v="West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x v="1"/>
    <s v="LW-16825"/>
    <s v="Laurel Workman"/>
    <x v="1"/>
    <s v="United States"/>
    <x v="42"/>
    <x v="16"/>
    <n v="85023"/>
    <s v="West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x v="1"/>
    <s v="LW-16825"/>
    <s v="Laurel Workman"/>
    <x v="1"/>
    <s v="United States"/>
    <x v="42"/>
    <x v="16"/>
    <n v="85023"/>
    <s v="West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x v="2"/>
    <s v="KH-16510"/>
    <s v="Keith Herrera"/>
    <x v="0"/>
    <s v="United States"/>
    <x v="225"/>
    <x v="1"/>
    <n v="91767"/>
    <s v="West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x v="2"/>
    <s v="RB-19645"/>
    <s v="Robert Barroso"/>
    <x v="1"/>
    <s v="United States"/>
    <x v="118"/>
    <x v="32"/>
    <n v="30318"/>
    <s v="South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x v="1"/>
    <s v="GD-14590"/>
    <s v="Giulietta Dortch"/>
    <x v="1"/>
    <s v="United States"/>
    <x v="231"/>
    <x v="4"/>
    <n v="98208"/>
    <s v="West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x v="1"/>
    <s v="EB-13705"/>
    <s v="Ed Braxton"/>
    <x v="1"/>
    <s v="United States"/>
    <x v="12"/>
    <x v="5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x v="1"/>
    <s v="EB-13705"/>
    <s v="Ed Braxton"/>
    <x v="1"/>
    <s v="United States"/>
    <x v="12"/>
    <x v="5"/>
    <n v="77095"/>
    <s v="Central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x v="2"/>
    <s v="PS-18760"/>
    <s v="Pamela Stobb"/>
    <x v="0"/>
    <s v="United States"/>
    <x v="10"/>
    <x v="9"/>
    <n v="19140"/>
    <s v="East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x v="2"/>
    <s v="PS-18760"/>
    <s v="Pamela Stobb"/>
    <x v="0"/>
    <s v="United States"/>
    <x v="10"/>
    <x v="9"/>
    <n v="19140"/>
    <s v="East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x v="2"/>
    <s v="PS-18760"/>
    <s v="Pamela Stobb"/>
    <x v="0"/>
    <s v="United States"/>
    <x v="10"/>
    <x v="9"/>
    <n v="19140"/>
    <s v="East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x v="2"/>
    <s v="PS-18760"/>
    <s v="Pamela Stobb"/>
    <x v="0"/>
    <s v="United States"/>
    <x v="10"/>
    <x v="9"/>
    <n v="19140"/>
    <s v="East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x v="2"/>
    <s v="PS-18760"/>
    <s v="Pamela Stobb"/>
    <x v="0"/>
    <s v="United States"/>
    <x v="10"/>
    <x v="9"/>
    <n v="19140"/>
    <s v="East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x v="2"/>
    <s v="PS-18760"/>
    <s v="Pamela Stobb"/>
    <x v="0"/>
    <s v="United States"/>
    <x v="10"/>
    <x v="9"/>
    <n v="19140"/>
    <s v="East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x v="1"/>
    <s v="GH-14425"/>
    <s v="Gary Hwang"/>
    <x v="0"/>
    <s v="United States"/>
    <x v="4"/>
    <x v="4"/>
    <n v="98105"/>
    <s v="West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x v="1"/>
    <s v="GH-14425"/>
    <s v="Gary Hwang"/>
    <x v="0"/>
    <s v="United States"/>
    <x v="4"/>
    <x v="4"/>
    <n v="98105"/>
    <s v="West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x v="1"/>
    <s v="GH-14425"/>
    <s v="Gary Hwang"/>
    <x v="0"/>
    <s v="United States"/>
    <x v="4"/>
    <x v="4"/>
    <n v="98105"/>
    <s v="West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x v="1"/>
    <s v="LO-17170"/>
    <s v="Lori Olson"/>
    <x v="1"/>
    <s v="United States"/>
    <x v="97"/>
    <x v="10"/>
    <n v="61604"/>
    <s v="Central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x v="1"/>
    <s v="LO-17170"/>
    <s v="Lori Olson"/>
    <x v="1"/>
    <s v="United States"/>
    <x v="97"/>
    <x v="10"/>
    <n v="61604"/>
    <s v="Central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x v="1"/>
    <s v="LO-17170"/>
    <s v="Lori Olson"/>
    <x v="1"/>
    <s v="United States"/>
    <x v="97"/>
    <x v="10"/>
    <n v="61604"/>
    <s v="Central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x v="1"/>
    <s v="LO-17170"/>
    <s v="Lori Olson"/>
    <x v="1"/>
    <s v="United States"/>
    <x v="97"/>
    <x v="10"/>
    <n v="61604"/>
    <s v="Central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x v="1"/>
    <s v="CS-12505"/>
    <s v="Cindy Stewart"/>
    <x v="0"/>
    <s v="United States"/>
    <x v="1"/>
    <x v="1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x v="1"/>
    <s v="YS-21880"/>
    <s v="Yana Sorensen"/>
    <x v="1"/>
    <s v="United States"/>
    <x v="122"/>
    <x v="19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x v="1"/>
    <s v="YS-21880"/>
    <s v="Yana Sorensen"/>
    <x v="1"/>
    <s v="United States"/>
    <x v="122"/>
    <x v="19"/>
    <n v="36116"/>
    <s v="South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x v="1"/>
    <s v="TC-20980"/>
    <s v="Tamara Chand"/>
    <x v="1"/>
    <s v="United States"/>
    <x v="240"/>
    <x v="14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x v="1"/>
    <s v="TC-20980"/>
    <s v="Tamara Chand"/>
    <x v="1"/>
    <s v="United States"/>
    <x v="240"/>
    <x v="14"/>
    <n v="47905"/>
    <s v="Central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x v="1"/>
    <s v="TC-20980"/>
    <s v="Tamara Chand"/>
    <x v="1"/>
    <s v="United States"/>
    <x v="240"/>
    <x v="14"/>
    <n v="47905"/>
    <s v="Central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x v="1"/>
    <s v="TC-20980"/>
    <s v="Tamara Chand"/>
    <x v="1"/>
    <s v="United States"/>
    <x v="240"/>
    <x v="14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x v="1"/>
    <s v="TC-20980"/>
    <s v="Tamara Chand"/>
    <x v="1"/>
    <s v="United States"/>
    <x v="240"/>
    <x v="14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x v="0"/>
    <s v="PW-19030"/>
    <s v="Pauline Webber"/>
    <x v="1"/>
    <s v="United States"/>
    <x v="20"/>
    <x v="15"/>
    <n v="10009"/>
    <s v="East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x v="1"/>
    <s v="CS-11860"/>
    <s v="Cari Schnelling"/>
    <x v="0"/>
    <s v="United States"/>
    <x v="20"/>
    <x v="15"/>
    <n v="10024"/>
    <s v="East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x v="1"/>
    <s v="DP-13165"/>
    <s v="David Philippe"/>
    <x v="0"/>
    <s v="United States"/>
    <x v="22"/>
    <x v="10"/>
    <n v="60610"/>
    <s v="Central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x v="3"/>
    <s v="PJ-19015"/>
    <s v="Pauline Johnson"/>
    <x v="0"/>
    <s v="United States"/>
    <x v="157"/>
    <x v="1"/>
    <n v="92704"/>
    <s v="West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x v="1"/>
    <s v="BM-11575"/>
    <s v="Brendan Murry"/>
    <x v="1"/>
    <s v="United States"/>
    <x v="484"/>
    <x v="1"/>
    <n v="90640"/>
    <s v="West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x v="1"/>
    <s v="DL-13495"/>
    <s v="Dionis Lloyd"/>
    <x v="1"/>
    <s v="United States"/>
    <x v="302"/>
    <x v="1"/>
    <n v="91360"/>
    <s v="West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x v="1"/>
    <s v="DL-13495"/>
    <s v="Dionis Lloyd"/>
    <x v="1"/>
    <s v="United States"/>
    <x v="302"/>
    <x v="1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x v="1"/>
    <s v="BF-10975"/>
    <s v="Barbara Fisher"/>
    <x v="1"/>
    <s v="United States"/>
    <x v="219"/>
    <x v="30"/>
    <n v="8360"/>
    <s v="East"/>
    <s v="OFF-AR-10003732"/>
    <x v="1"/>
    <x v="6"/>
    <s v="Newell 333"/>
    <n v="11.12"/>
    <n v="4"/>
    <n v="0"/>
    <n v="2.8912"/>
  </r>
  <r>
    <n v="6839"/>
    <s v="CA-2017-107517"/>
    <x v="1119"/>
    <d v="2017-02-09T00:00:00"/>
    <x v="1"/>
    <s v="FC-14335"/>
    <s v="Fred Chung"/>
    <x v="1"/>
    <s v="United States"/>
    <x v="170"/>
    <x v="1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x v="1"/>
    <s v="FC-14335"/>
    <s v="Fred Chung"/>
    <x v="1"/>
    <s v="United States"/>
    <x v="170"/>
    <x v="1"/>
    <n v="90503"/>
    <s v="West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x v="2"/>
    <s v="MP-18175"/>
    <s v="Mike Pelletier"/>
    <x v="2"/>
    <s v="United States"/>
    <x v="21"/>
    <x v="24"/>
    <n v="45373"/>
    <s v="East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x v="1"/>
    <s v="AJ-10795"/>
    <s v="Anthony Johnson"/>
    <x v="1"/>
    <s v="United States"/>
    <x v="24"/>
    <x v="17"/>
    <n v="22153"/>
    <s v="South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x v="1"/>
    <s v="AJ-10795"/>
    <s v="Anthony Johnson"/>
    <x v="1"/>
    <s v="United States"/>
    <x v="24"/>
    <x v="17"/>
    <n v="22153"/>
    <s v="South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x v="1"/>
    <s v="AJ-10795"/>
    <s v="Anthony Johnson"/>
    <x v="1"/>
    <s v="United States"/>
    <x v="24"/>
    <x v="17"/>
    <n v="22153"/>
    <s v="South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x v="1"/>
    <s v="AJ-10795"/>
    <s v="Anthony Johnson"/>
    <x v="1"/>
    <s v="United States"/>
    <x v="24"/>
    <x v="17"/>
    <n v="22153"/>
    <s v="South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x v="1"/>
    <s v="BC-11125"/>
    <s v="Becky Castell"/>
    <x v="2"/>
    <s v="United States"/>
    <x v="485"/>
    <x v="1"/>
    <n v="92020"/>
    <s v="West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x v="1"/>
    <s v="RS-19420"/>
    <s v="Ricardo Sperren"/>
    <x v="1"/>
    <s v="United States"/>
    <x v="1"/>
    <x v="1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x v="1"/>
    <s v="NP-18670"/>
    <s v="Nora Paige"/>
    <x v="0"/>
    <s v="United States"/>
    <x v="42"/>
    <x v="16"/>
    <n v="85023"/>
    <s v="West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x v="2"/>
    <s v="BT-11440"/>
    <s v="Bobby Trafton"/>
    <x v="0"/>
    <s v="United States"/>
    <x v="436"/>
    <x v="10"/>
    <n v="60423"/>
    <s v="Central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x v="1"/>
    <s v="BP-11230"/>
    <s v="Benjamin Patterson"/>
    <x v="0"/>
    <s v="United States"/>
    <x v="1"/>
    <x v="1"/>
    <n v="90045"/>
    <s v="West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x v="1"/>
    <s v="JO-15145"/>
    <s v="Jack O'Briant"/>
    <x v="1"/>
    <s v="United States"/>
    <x v="47"/>
    <x v="6"/>
    <n v="53132"/>
    <s v="Central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x v="1"/>
    <s v="JO-15145"/>
    <s v="Jack O'Briant"/>
    <x v="1"/>
    <s v="United States"/>
    <x v="47"/>
    <x v="6"/>
    <n v="53132"/>
    <s v="Central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x v="0"/>
    <s v="MF-18250"/>
    <s v="Monica Federle"/>
    <x v="1"/>
    <s v="United States"/>
    <x v="290"/>
    <x v="36"/>
    <n v="72209"/>
    <s v="South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x v="0"/>
    <s v="MF-18250"/>
    <s v="Monica Federle"/>
    <x v="1"/>
    <s v="United States"/>
    <x v="290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x v="0"/>
    <s v="MF-18250"/>
    <s v="Monica Federle"/>
    <x v="1"/>
    <s v="United States"/>
    <x v="290"/>
    <x v="36"/>
    <n v="72209"/>
    <s v="South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x v="0"/>
    <s v="MF-18250"/>
    <s v="Monica Federle"/>
    <x v="1"/>
    <s v="United States"/>
    <x v="290"/>
    <x v="36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x v="0"/>
    <s v="MF-18250"/>
    <s v="Monica Federle"/>
    <x v="1"/>
    <s v="United States"/>
    <x v="290"/>
    <x v="36"/>
    <n v="72209"/>
    <s v="South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x v="1"/>
    <s v="PS-18760"/>
    <s v="Pamela Stobb"/>
    <x v="0"/>
    <s v="United States"/>
    <x v="1"/>
    <x v="1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x v="1"/>
    <s v="PS-18760"/>
    <s v="Pamela Stobb"/>
    <x v="0"/>
    <s v="United States"/>
    <x v="1"/>
    <x v="1"/>
    <n v="90008"/>
    <s v="West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x v="1"/>
    <s v="PS-18760"/>
    <s v="Pamela Stobb"/>
    <x v="0"/>
    <s v="United States"/>
    <x v="1"/>
    <x v="1"/>
    <n v="90008"/>
    <s v="West"/>
    <s v="OFF-FA-10001561"/>
    <x v="1"/>
    <x v="13"/>
    <s v="Stockwell Push Pins"/>
    <n v="10.9"/>
    <n v="5"/>
    <n v="0"/>
    <n v="3.597"/>
  </r>
  <r>
    <n v="6861"/>
    <s v="CA-2017-128965"/>
    <x v="827"/>
    <d v="2017-04-22T00:00:00"/>
    <x v="1"/>
    <s v="PS-18760"/>
    <s v="Pamela Stobb"/>
    <x v="0"/>
    <s v="United States"/>
    <x v="1"/>
    <x v="1"/>
    <n v="90008"/>
    <s v="West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x v="1"/>
    <s v="PS-18760"/>
    <s v="Pamela Stobb"/>
    <x v="0"/>
    <s v="United States"/>
    <x v="1"/>
    <x v="1"/>
    <n v="90008"/>
    <s v="West"/>
    <s v="OFF-LA-10003190"/>
    <x v="1"/>
    <x v="2"/>
    <s v="Avery 474"/>
    <n v="23.04"/>
    <n v="8"/>
    <n v="0"/>
    <n v="11.2896"/>
  </r>
  <r>
    <n v="6863"/>
    <s v="CA-2017-128965"/>
    <x v="827"/>
    <d v="2017-04-22T00:00:00"/>
    <x v="1"/>
    <s v="PS-18760"/>
    <s v="Pamela Stobb"/>
    <x v="0"/>
    <s v="United States"/>
    <x v="1"/>
    <x v="1"/>
    <n v="90008"/>
    <s v="West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x v="1"/>
    <s v="MY-17380"/>
    <s v="Maribeth Yedwab"/>
    <x v="1"/>
    <s v="United States"/>
    <x v="52"/>
    <x v="5"/>
    <n v="78207"/>
    <s v="Central"/>
    <s v="OFF-PA-10000520"/>
    <x v="1"/>
    <x v="10"/>
    <s v="Xerox 201"/>
    <n v="10.368"/>
    <n v="2"/>
    <n v="0.2"/>
    <n v="3.6288"/>
  </r>
  <r>
    <n v="6865"/>
    <s v="US-2016-126452"/>
    <x v="1036"/>
    <d v="2016-08-28T00:00:00"/>
    <x v="1"/>
    <s v="SC-20230"/>
    <s v="Scot Coram"/>
    <x v="1"/>
    <s v="United States"/>
    <x v="1"/>
    <x v="1"/>
    <n v="90004"/>
    <s v="West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x v="1"/>
    <s v="SC-20230"/>
    <s v="Scot Coram"/>
    <x v="1"/>
    <s v="United States"/>
    <x v="1"/>
    <x v="1"/>
    <n v="90004"/>
    <s v="West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x v="1"/>
    <s v="SC-20230"/>
    <s v="Scot Coram"/>
    <x v="1"/>
    <s v="United States"/>
    <x v="1"/>
    <x v="1"/>
    <n v="90004"/>
    <s v="West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x v="1"/>
    <s v="SC-20230"/>
    <s v="Scot Coram"/>
    <x v="1"/>
    <s v="United States"/>
    <x v="1"/>
    <x v="1"/>
    <n v="90004"/>
    <s v="West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x v="1"/>
    <s v="SC-20230"/>
    <s v="Scot Coram"/>
    <x v="1"/>
    <s v="United States"/>
    <x v="1"/>
    <x v="1"/>
    <n v="90004"/>
    <s v="West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x v="1"/>
    <s v="SC-20230"/>
    <s v="Scot Coram"/>
    <x v="1"/>
    <s v="United States"/>
    <x v="1"/>
    <x v="1"/>
    <n v="90004"/>
    <s v="West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x v="1"/>
    <s v="SC-20230"/>
    <s v="Scot Coram"/>
    <x v="1"/>
    <s v="United States"/>
    <x v="1"/>
    <x v="1"/>
    <n v="90004"/>
    <s v="West"/>
    <s v="OFF-PA-10002606"/>
    <x v="1"/>
    <x v="10"/>
    <s v="Xerox 1928"/>
    <n v="47.52"/>
    <n v="9"/>
    <n v="0"/>
    <n v="21.384"/>
  </r>
  <r>
    <n v="6872"/>
    <s v="CA-2016-145009"/>
    <x v="5"/>
    <d v="2016-12-08T00:00:00"/>
    <x v="0"/>
    <s v="RF-19345"/>
    <s v="Randy Ferguson"/>
    <x v="1"/>
    <s v="United States"/>
    <x v="22"/>
    <x v="10"/>
    <n v="60610"/>
    <s v="Central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x v="2"/>
    <s v="SG-20080"/>
    <s v="Sandra Glassco"/>
    <x v="0"/>
    <s v="United States"/>
    <x v="4"/>
    <x v="4"/>
    <n v="98105"/>
    <s v="West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x v="0"/>
    <s v="TB-21520"/>
    <s v="Tracy Blumstein"/>
    <x v="0"/>
    <s v="United States"/>
    <x v="486"/>
    <x v="5"/>
    <n v="77705"/>
    <s v="Central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x v="0"/>
    <s v="TB-21520"/>
    <s v="Tracy Blumstein"/>
    <x v="0"/>
    <s v="United States"/>
    <x v="486"/>
    <x v="5"/>
    <n v="77705"/>
    <s v="Central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x v="1"/>
    <s v="MM-17920"/>
    <s v="Michael Moore"/>
    <x v="0"/>
    <s v="United States"/>
    <x v="269"/>
    <x v="17"/>
    <n v="23320"/>
    <s v="South"/>
    <s v="OFF-LA-10004545"/>
    <x v="1"/>
    <x v="2"/>
    <s v="Avery 50"/>
    <n v="25.06"/>
    <n v="2"/>
    <n v="0"/>
    <n v="11.7782"/>
  </r>
  <r>
    <n v="6877"/>
    <s v="US-2016-121013"/>
    <x v="64"/>
    <d v="2016-09-10T00:00:00"/>
    <x v="1"/>
    <s v="MM-17920"/>
    <s v="Michael Moore"/>
    <x v="0"/>
    <s v="United States"/>
    <x v="269"/>
    <x v="17"/>
    <n v="23320"/>
    <s v="South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x v="3"/>
    <s v="CG-12520"/>
    <s v="Claire Gute"/>
    <x v="0"/>
    <s v="United States"/>
    <x v="61"/>
    <x v="5"/>
    <n v="75217"/>
    <s v="Central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x v="3"/>
    <s v="CG-12520"/>
    <s v="Claire Gute"/>
    <x v="0"/>
    <s v="United States"/>
    <x v="61"/>
    <x v="5"/>
    <n v="75217"/>
    <s v="Central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x v="0"/>
    <s v="TW-21025"/>
    <s v="Tamara Willingham"/>
    <x v="2"/>
    <s v="United States"/>
    <x v="4"/>
    <x v="4"/>
    <n v="98105"/>
    <s v="West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x v="0"/>
    <s v="TW-21025"/>
    <s v="Tamara Willingham"/>
    <x v="2"/>
    <s v="United States"/>
    <x v="4"/>
    <x v="4"/>
    <n v="98105"/>
    <s v="West"/>
    <s v="OFF-PA-10004255"/>
    <x v="1"/>
    <x v="10"/>
    <s v="Xerox 219"/>
    <n v="32.4"/>
    <n v="5"/>
    <n v="0"/>
    <n v="15.552"/>
  </r>
  <r>
    <n v="6882"/>
    <s v="CA-2015-137113"/>
    <x v="494"/>
    <d v="2015-12-05T00:00:00"/>
    <x v="0"/>
    <s v="TW-21025"/>
    <s v="Tamara Willingham"/>
    <x v="2"/>
    <s v="United States"/>
    <x v="4"/>
    <x v="4"/>
    <n v="98105"/>
    <s v="West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x v="0"/>
    <s v="TW-21025"/>
    <s v="Tamara Willingham"/>
    <x v="2"/>
    <s v="United States"/>
    <x v="4"/>
    <x v="4"/>
    <n v="98105"/>
    <s v="West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x v="0"/>
    <s v="TW-21025"/>
    <s v="Tamara Willingham"/>
    <x v="2"/>
    <s v="United States"/>
    <x v="4"/>
    <x v="4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x v="1"/>
    <s v="BD-11320"/>
    <s v="Bill Donatelli"/>
    <x v="0"/>
    <s v="United States"/>
    <x v="31"/>
    <x v="11"/>
    <n v="55407"/>
    <s v="Central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x v="1"/>
    <s v="HA-14905"/>
    <s v="Helen Abelman"/>
    <x v="0"/>
    <s v="United States"/>
    <x v="24"/>
    <x v="24"/>
    <n v="45503"/>
    <s v="East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x v="1"/>
    <s v="HA-14905"/>
    <s v="Helen Abelman"/>
    <x v="0"/>
    <s v="United States"/>
    <x v="24"/>
    <x v="24"/>
    <n v="45503"/>
    <s v="East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x v="1"/>
    <s v="LL-16840"/>
    <s v="Lauren Leatherbury"/>
    <x v="0"/>
    <s v="United States"/>
    <x v="1"/>
    <x v="1"/>
    <n v="90032"/>
    <s v="West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x v="1"/>
    <s v="LL-16840"/>
    <s v="Lauren Leatherbury"/>
    <x v="0"/>
    <s v="United States"/>
    <x v="1"/>
    <x v="1"/>
    <n v="90032"/>
    <s v="West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x v="1"/>
    <s v="SS-20140"/>
    <s v="Saphhira Shifley"/>
    <x v="1"/>
    <s v="United States"/>
    <x v="38"/>
    <x v="32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x v="1"/>
    <s v="SS-20140"/>
    <s v="Saphhira Shifley"/>
    <x v="1"/>
    <s v="United States"/>
    <x v="38"/>
    <x v="32"/>
    <n v="31907"/>
    <s v="South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x v="1"/>
    <s v="SS-20140"/>
    <s v="Saphhira Shifley"/>
    <x v="1"/>
    <s v="United States"/>
    <x v="38"/>
    <x v="32"/>
    <n v="31907"/>
    <s v="South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x v="1"/>
    <s v="SS-20140"/>
    <s v="Saphhira Shifley"/>
    <x v="1"/>
    <s v="United States"/>
    <x v="38"/>
    <x v="32"/>
    <n v="31907"/>
    <s v="South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x v="1"/>
    <s v="SS-20140"/>
    <s v="Saphhira Shifley"/>
    <x v="1"/>
    <s v="United States"/>
    <x v="38"/>
    <x v="32"/>
    <n v="31907"/>
    <s v="South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x v="1"/>
    <s v="SS-20140"/>
    <s v="Saphhira Shifley"/>
    <x v="1"/>
    <s v="United States"/>
    <x v="38"/>
    <x v="32"/>
    <n v="31907"/>
    <s v="South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x v="1"/>
    <s v="SS-20140"/>
    <s v="Saphhira Shifley"/>
    <x v="1"/>
    <s v="United States"/>
    <x v="38"/>
    <x v="32"/>
    <n v="31907"/>
    <s v="South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x v="1"/>
    <s v="SS-20140"/>
    <s v="Saphhira Shifley"/>
    <x v="1"/>
    <s v="United States"/>
    <x v="38"/>
    <x v="32"/>
    <n v="31907"/>
    <s v="South"/>
    <s v="OFF-PA-10003228"/>
    <x v="1"/>
    <x v="10"/>
    <s v="Xerox 1917"/>
    <n v="244.55"/>
    <n v="5"/>
    <n v="0"/>
    <n v="114.9385"/>
  </r>
  <r>
    <n v="6898"/>
    <s v="CA-2017-122028"/>
    <x v="238"/>
    <d v="2017-08-25T00:00:00"/>
    <x v="1"/>
    <s v="CK-12205"/>
    <s v="Chloris Kastensmidt"/>
    <x v="0"/>
    <s v="United States"/>
    <x v="80"/>
    <x v="24"/>
    <n v="44107"/>
    <s v="East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x v="0"/>
    <s v="VS-21820"/>
    <s v="Vivek Sundaresam"/>
    <x v="0"/>
    <s v="United States"/>
    <x v="14"/>
    <x v="10"/>
    <n v="60540"/>
    <s v="Central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x v="0"/>
    <s v="VS-21820"/>
    <s v="Vivek Sundaresam"/>
    <x v="0"/>
    <s v="United States"/>
    <x v="14"/>
    <x v="10"/>
    <n v="60540"/>
    <s v="Central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x v="1"/>
    <s v="TN-21040"/>
    <s v="Tanja Norvell"/>
    <x v="2"/>
    <s v="United States"/>
    <x v="20"/>
    <x v="15"/>
    <n v="10009"/>
    <s v="East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x v="3"/>
    <s v="HR-14830"/>
    <s v="Harold Ryan"/>
    <x v="1"/>
    <s v="United States"/>
    <x v="101"/>
    <x v="1"/>
    <n v="92646"/>
    <s v="West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x v="1"/>
    <s v="JS-15595"/>
    <s v="Jill Stevenson"/>
    <x v="1"/>
    <s v="United States"/>
    <x v="22"/>
    <x v="10"/>
    <n v="60653"/>
    <s v="Central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x v="1"/>
    <s v="JS-15595"/>
    <s v="Jill Stevenson"/>
    <x v="1"/>
    <s v="United States"/>
    <x v="22"/>
    <x v="10"/>
    <n v="60653"/>
    <s v="Central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x v="1"/>
    <s v="JS-15595"/>
    <s v="Jill Stevenson"/>
    <x v="1"/>
    <s v="United States"/>
    <x v="22"/>
    <x v="10"/>
    <n v="60653"/>
    <s v="Central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x v="0"/>
    <s v="BN-11470"/>
    <s v="Brad Norvell"/>
    <x v="1"/>
    <s v="United States"/>
    <x v="71"/>
    <x v="1"/>
    <n v="94513"/>
    <s v="West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x v="3"/>
    <s v="AR-10405"/>
    <s v="Allen Rosenblatt"/>
    <x v="1"/>
    <s v="United States"/>
    <x v="149"/>
    <x v="12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x v="1"/>
    <s v="SW-20455"/>
    <s v="Shaun Weien"/>
    <x v="0"/>
    <s v="United States"/>
    <x v="4"/>
    <x v="4"/>
    <n v="98103"/>
    <s v="West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x v="1"/>
    <s v="JE-16165"/>
    <s v="Justin Ellison"/>
    <x v="1"/>
    <s v="United States"/>
    <x v="310"/>
    <x v="20"/>
    <n v="29406"/>
    <s v="South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x v="0"/>
    <s v="LH-16900"/>
    <s v="Lena Hernandez"/>
    <x v="0"/>
    <s v="United States"/>
    <x v="38"/>
    <x v="24"/>
    <n v="43229"/>
    <s v="East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x v="1"/>
    <s v="VG-21790"/>
    <s v="Vivek Gonzalez"/>
    <x v="0"/>
    <s v="United States"/>
    <x v="4"/>
    <x v="4"/>
    <n v="98103"/>
    <s v="West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x v="0"/>
    <s v="EM-13960"/>
    <s v="Eric Murdock"/>
    <x v="0"/>
    <s v="United States"/>
    <x v="8"/>
    <x v="1"/>
    <n v="94109"/>
    <s v="West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x v="0"/>
    <s v="EM-13825"/>
    <s v="Elizabeth Moffitt"/>
    <x v="1"/>
    <s v="United States"/>
    <x v="1"/>
    <x v="1"/>
    <n v="90049"/>
    <s v="West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x v="1"/>
    <s v="JH-15910"/>
    <s v="Jonathan Howell"/>
    <x v="0"/>
    <s v="United States"/>
    <x v="487"/>
    <x v="2"/>
    <n v="33407"/>
    <s v="South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x v="1"/>
    <s v="NP-18700"/>
    <s v="Nora Preis"/>
    <x v="0"/>
    <s v="United States"/>
    <x v="22"/>
    <x v="10"/>
    <n v="60623"/>
    <s v="Central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x v="1"/>
    <s v="NP-18700"/>
    <s v="Nora Preis"/>
    <x v="0"/>
    <s v="United States"/>
    <x v="22"/>
    <x v="10"/>
    <n v="60623"/>
    <s v="Central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x v="1"/>
    <s v="NP-18700"/>
    <s v="Nora Preis"/>
    <x v="0"/>
    <s v="United States"/>
    <x v="22"/>
    <x v="10"/>
    <n v="60623"/>
    <s v="Central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x v="1"/>
    <s v="SH-20635"/>
    <s v="Stefanie Holloman"/>
    <x v="1"/>
    <s v="United States"/>
    <x v="301"/>
    <x v="1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x v="0"/>
    <s v="BM-11785"/>
    <s v="Bryan Mills"/>
    <x v="0"/>
    <s v="United States"/>
    <x v="4"/>
    <x v="4"/>
    <n v="98115"/>
    <s v="West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x v="1"/>
    <s v="HG-14965"/>
    <s v="Henry Goldwyn"/>
    <x v="1"/>
    <s v="United States"/>
    <x v="10"/>
    <x v="9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x v="1"/>
    <s v="BM-11140"/>
    <s v="Becky Martin"/>
    <x v="0"/>
    <s v="United States"/>
    <x v="443"/>
    <x v="1"/>
    <n v="93101"/>
    <s v="West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x v="1"/>
    <s v="PS-19045"/>
    <s v="Penelope Sewall"/>
    <x v="2"/>
    <s v="United States"/>
    <x v="20"/>
    <x v="15"/>
    <n v="10011"/>
    <s v="East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x v="0"/>
    <s v="MS-17710"/>
    <s v="Maurice Satty"/>
    <x v="0"/>
    <s v="United States"/>
    <x v="109"/>
    <x v="19"/>
    <n v="36830"/>
    <s v="South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x v="0"/>
    <s v="MS-17710"/>
    <s v="Maurice Satty"/>
    <x v="0"/>
    <s v="United States"/>
    <x v="109"/>
    <x v="19"/>
    <n v="36830"/>
    <s v="South"/>
    <s v="OFF-EN-10003845"/>
    <x v="1"/>
    <x v="12"/>
    <s v="Colored Envelopes"/>
    <n v="7.38"/>
    <n v="2"/>
    <n v="0"/>
    <n v="3.3948"/>
  </r>
  <r>
    <n v="6925"/>
    <s v="CA-2015-137925"/>
    <x v="672"/>
    <d v="2015-12-04T00:00:00"/>
    <x v="1"/>
    <s v="JL-15235"/>
    <s v="Janet Lee"/>
    <x v="0"/>
    <s v="United States"/>
    <x v="20"/>
    <x v="15"/>
    <n v="10035"/>
    <s v="East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x v="1"/>
    <s v="JL-15235"/>
    <s v="Janet Lee"/>
    <x v="0"/>
    <s v="United States"/>
    <x v="20"/>
    <x v="15"/>
    <n v="10035"/>
    <s v="East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x v="1"/>
    <s v="KM-16660"/>
    <s v="Khloe Miller"/>
    <x v="0"/>
    <s v="United States"/>
    <x v="1"/>
    <x v="1"/>
    <n v="90032"/>
    <s v="West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x v="0"/>
    <s v="RD-19900"/>
    <s v="Ruben Dartt"/>
    <x v="0"/>
    <s v="United States"/>
    <x v="8"/>
    <x v="1"/>
    <n v="94109"/>
    <s v="West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x v="0"/>
    <s v="RD-19900"/>
    <s v="Ruben Dartt"/>
    <x v="0"/>
    <s v="United States"/>
    <x v="8"/>
    <x v="1"/>
    <n v="94109"/>
    <s v="West"/>
    <s v="OFF-LA-10001934"/>
    <x v="1"/>
    <x v="2"/>
    <s v="Avery 516"/>
    <n v="21.93"/>
    <n v="3"/>
    <n v="0"/>
    <n v="10.3071"/>
  </r>
  <r>
    <n v="6930"/>
    <s v="CA-2016-140382"/>
    <x v="661"/>
    <d v="2016-06-25T00:00:00"/>
    <x v="0"/>
    <s v="RD-19900"/>
    <s v="Ruben Dartt"/>
    <x v="0"/>
    <s v="United States"/>
    <x v="8"/>
    <x v="1"/>
    <n v="94109"/>
    <s v="West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x v="0"/>
    <s v="RD-19900"/>
    <s v="Ruben Dartt"/>
    <x v="0"/>
    <s v="United States"/>
    <x v="8"/>
    <x v="1"/>
    <n v="94109"/>
    <s v="West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x v="1"/>
    <s v="ST-20530"/>
    <s v="Shui Tom"/>
    <x v="0"/>
    <s v="United States"/>
    <x v="10"/>
    <x v="9"/>
    <n v="19140"/>
    <s v="East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x v="1"/>
    <s v="ST-20530"/>
    <s v="Shui Tom"/>
    <x v="0"/>
    <s v="United States"/>
    <x v="10"/>
    <x v="9"/>
    <n v="19140"/>
    <s v="East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x v="1"/>
    <s v="ST-20530"/>
    <s v="Shui Tom"/>
    <x v="0"/>
    <s v="United States"/>
    <x v="10"/>
    <x v="9"/>
    <n v="19140"/>
    <s v="East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x v="1"/>
    <s v="ST-20530"/>
    <s v="Shui Tom"/>
    <x v="0"/>
    <s v="United States"/>
    <x v="10"/>
    <x v="9"/>
    <n v="19140"/>
    <s v="East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x v="0"/>
    <s v="BP-11095"/>
    <s v="Bart Pistole"/>
    <x v="1"/>
    <s v="United States"/>
    <x v="236"/>
    <x v="5"/>
    <n v="79907"/>
    <s v="Central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x v="2"/>
    <s v="TA-21385"/>
    <s v="Tom Ashbrook"/>
    <x v="2"/>
    <s v="United States"/>
    <x v="22"/>
    <x v="10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x v="3"/>
    <s v="PS-18760"/>
    <s v="Pamela Stobb"/>
    <x v="0"/>
    <s v="United States"/>
    <x v="236"/>
    <x v="5"/>
    <n v="79907"/>
    <s v="Central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x v="1"/>
    <s v="NP-18700"/>
    <s v="Nora Preis"/>
    <x v="0"/>
    <s v="United States"/>
    <x v="4"/>
    <x v="4"/>
    <n v="98105"/>
    <s v="West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x v="1"/>
    <s v="SC-20260"/>
    <s v="Scott Cohen"/>
    <x v="1"/>
    <s v="United States"/>
    <x v="20"/>
    <x v="15"/>
    <n v="10009"/>
    <s v="East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x v="1"/>
    <s v="SC-20260"/>
    <s v="Scott Cohen"/>
    <x v="1"/>
    <s v="United States"/>
    <x v="20"/>
    <x v="15"/>
    <n v="10009"/>
    <s v="East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x v="1"/>
    <s v="SC-20260"/>
    <s v="Scott Cohen"/>
    <x v="1"/>
    <s v="United States"/>
    <x v="20"/>
    <x v="15"/>
    <n v="10009"/>
    <s v="East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x v="1"/>
    <s v="SC-20260"/>
    <s v="Scott Cohen"/>
    <x v="1"/>
    <s v="United States"/>
    <x v="20"/>
    <x v="15"/>
    <n v="10009"/>
    <s v="East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x v="1"/>
    <s v="RD-19930"/>
    <s v="Russell D'Ascenzo"/>
    <x v="0"/>
    <s v="United States"/>
    <x v="1"/>
    <x v="1"/>
    <n v="90032"/>
    <s v="West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x v="1"/>
    <s v="TH-21115"/>
    <s v="Thea Hudgings"/>
    <x v="1"/>
    <s v="United States"/>
    <x v="46"/>
    <x v="13"/>
    <n v="19711"/>
    <s v="East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x v="1"/>
    <s v="GM-14680"/>
    <s v="Greg Matthias"/>
    <x v="0"/>
    <s v="United States"/>
    <x v="20"/>
    <x v="15"/>
    <n v="10011"/>
    <s v="East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x v="1"/>
    <s v="JO-15550"/>
    <s v="Jesus Ocampo"/>
    <x v="2"/>
    <s v="United States"/>
    <x v="43"/>
    <x v="1"/>
    <n v="95661"/>
    <s v="West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x v="1"/>
    <s v="ZC-21910"/>
    <s v="Zuschuss Carroll"/>
    <x v="0"/>
    <s v="United States"/>
    <x v="34"/>
    <x v="10"/>
    <n v="60505"/>
    <s v="Central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x v="1"/>
    <s v="ZC-21910"/>
    <s v="Zuschuss Carroll"/>
    <x v="0"/>
    <s v="United States"/>
    <x v="34"/>
    <x v="10"/>
    <n v="60505"/>
    <s v="Central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x v="3"/>
    <s v="AP-10720"/>
    <s v="Anne Pryor"/>
    <x v="2"/>
    <s v="United States"/>
    <x v="20"/>
    <x v="15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x v="3"/>
    <s v="AP-10720"/>
    <s v="Anne Pryor"/>
    <x v="2"/>
    <s v="United States"/>
    <x v="20"/>
    <x v="15"/>
    <n v="10011"/>
    <s v="East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x v="1"/>
    <s v="GK-14620"/>
    <s v="Grace Kelly"/>
    <x v="1"/>
    <s v="United States"/>
    <x v="61"/>
    <x v="5"/>
    <n v="75217"/>
    <s v="Central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x v="2"/>
    <s v="HM-14980"/>
    <s v="Henry MacAllister"/>
    <x v="0"/>
    <s v="United States"/>
    <x v="1"/>
    <x v="1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x v="2"/>
    <s v="HM-14980"/>
    <s v="Henry MacAllister"/>
    <x v="0"/>
    <s v="United States"/>
    <x v="1"/>
    <x v="1"/>
    <n v="90008"/>
    <s v="West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x v="2"/>
    <s v="HM-14980"/>
    <s v="Henry MacAllister"/>
    <x v="0"/>
    <s v="United States"/>
    <x v="1"/>
    <x v="1"/>
    <n v="90008"/>
    <s v="West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x v="1"/>
    <s v="LS-16945"/>
    <s v="Linda Southworth"/>
    <x v="1"/>
    <s v="United States"/>
    <x v="1"/>
    <x v="1"/>
    <n v="90004"/>
    <s v="West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x v="1"/>
    <s v="AR-10570"/>
    <s v="Anemone Ratner"/>
    <x v="0"/>
    <s v="United States"/>
    <x v="38"/>
    <x v="32"/>
    <n v="31907"/>
    <s v="South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x v="1"/>
    <s v="AR-10570"/>
    <s v="Anemone Ratner"/>
    <x v="0"/>
    <s v="United States"/>
    <x v="38"/>
    <x v="32"/>
    <n v="31907"/>
    <s v="South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x v="0"/>
    <s v="RH-19510"/>
    <s v="Rick Huthwaite"/>
    <x v="2"/>
    <s v="United States"/>
    <x v="8"/>
    <x v="1"/>
    <n v="94110"/>
    <s v="West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x v="0"/>
    <s v="RH-19510"/>
    <s v="Rick Huthwaite"/>
    <x v="2"/>
    <s v="United States"/>
    <x v="8"/>
    <x v="1"/>
    <n v="94110"/>
    <s v="West"/>
    <s v="OFF-PA-10002377"/>
    <x v="1"/>
    <x v="10"/>
    <s v="Xerox 1916"/>
    <n v="146.82"/>
    <n v="3"/>
    <n v="0"/>
    <n v="73.41"/>
  </r>
  <r>
    <n v="6961"/>
    <s v="CA-2015-167255"/>
    <x v="874"/>
    <d v="2015-09-29T00:00:00"/>
    <x v="0"/>
    <s v="RH-19510"/>
    <s v="Rick Huthwaite"/>
    <x v="2"/>
    <s v="United States"/>
    <x v="8"/>
    <x v="1"/>
    <n v="94110"/>
    <s v="West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x v="3"/>
    <s v="TB-21190"/>
    <s v="Thomas Brumley"/>
    <x v="2"/>
    <s v="United States"/>
    <x v="169"/>
    <x v="1"/>
    <n v="92503"/>
    <s v="West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x v="0"/>
    <s v="JD-15895"/>
    <s v="Jonathan Doherty"/>
    <x v="1"/>
    <s v="United States"/>
    <x v="29"/>
    <x v="20"/>
    <n v="29203"/>
    <s v="South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x v="0"/>
    <s v="JD-15895"/>
    <s v="Jonathan Doherty"/>
    <x v="1"/>
    <s v="United States"/>
    <x v="29"/>
    <x v="20"/>
    <n v="29203"/>
    <s v="South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x v="0"/>
    <s v="JD-15895"/>
    <s v="Jonathan Doherty"/>
    <x v="1"/>
    <s v="United States"/>
    <x v="29"/>
    <x v="20"/>
    <n v="29203"/>
    <s v="South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x v="0"/>
    <s v="JD-15895"/>
    <s v="Jonathan Doherty"/>
    <x v="1"/>
    <s v="United States"/>
    <x v="29"/>
    <x v="20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x v="0"/>
    <s v="JD-15895"/>
    <s v="Jonathan Doherty"/>
    <x v="1"/>
    <s v="United States"/>
    <x v="29"/>
    <x v="20"/>
    <n v="29203"/>
    <s v="South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x v="0"/>
    <s v="JD-15895"/>
    <s v="Jonathan Doherty"/>
    <x v="1"/>
    <s v="United States"/>
    <x v="29"/>
    <x v="20"/>
    <n v="29203"/>
    <s v="South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x v="0"/>
    <s v="MP-17965"/>
    <s v="Michael Paige"/>
    <x v="1"/>
    <s v="United States"/>
    <x v="20"/>
    <x v="15"/>
    <n v="10011"/>
    <s v="East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x v="0"/>
    <s v="JB-16000"/>
    <s v="Joy Bell-"/>
    <x v="0"/>
    <s v="United States"/>
    <x v="468"/>
    <x v="4"/>
    <n v="98632"/>
    <s v="West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x v="1"/>
    <s v="AB-10105"/>
    <s v="Adrian Barton"/>
    <x v="0"/>
    <s v="United States"/>
    <x v="42"/>
    <x v="16"/>
    <n v="85023"/>
    <s v="West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x v="1"/>
    <s v="AB-10105"/>
    <s v="Adrian Barton"/>
    <x v="0"/>
    <s v="United States"/>
    <x v="42"/>
    <x v="16"/>
    <n v="85023"/>
    <s v="West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x v="1"/>
    <s v="AB-10105"/>
    <s v="Adrian Barton"/>
    <x v="0"/>
    <s v="United States"/>
    <x v="42"/>
    <x v="16"/>
    <n v="85023"/>
    <s v="West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x v="1"/>
    <s v="AB-10105"/>
    <s v="Adrian Barton"/>
    <x v="0"/>
    <s v="United States"/>
    <x v="42"/>
    <x v="16"/>
    <n v="85023"/>
    <s v="West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x v="1"/>
    <s v="CC-12145"/>
    <s v="Charles Crestani"/>
    <x v="0"/>
    <s v="United States"/>
    <x v="12"/>
    <x v="5"/>
    <n v="77095"/>
    <s v="Central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x v="1"/>
    <s v="CY-12745"/>
    <s v="Craig Yedwab"/>
    <x v="1"/>
    <s v="United States"/>
    <x v="23"/>
    <x v="16"/>
    <n v="85234"/>
    <s v="West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x v="1"/>
    <s v="CY-12745"/>
    <s v="Craig Yedwab"/>
    <x v="1"/>
    <s v="United States"/>
    <x v="23"/>
    <x v="16"/>
    <n v="85234"/>
    <s v="West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x v="2"/>
    <s v="EP-13915"/>
    <s v="Emily Phan"/>
    <x v="0"/>
    <s v="United States"/>
    <x v="186"/>
    <x v="36"/>
    <n v="72401"/>
    <s v="South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x v="0"/>
    <s v="DL-13315"/>
    <s v="Delfina Latchford"/>
    <x v="0"/>
    <s v="United States"/>
    <x v="118"/>
    <x v="32"/>
    <n v="30318"/>
    <s v="South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x v="1"/>
    <s v="SO-20335"/>
    <s v="Sean O'Donnell"/>
    <x v="0"/>
    <s v="United States"/>
    <x v="1"/>
    <x v="1"/>
    <n v="90036"/>
    <s v="West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x v="2"/>
    <s v="BP-11095"/>
    <s v="Bart Pistole"/>
    <x v="1"/>
    <s v="United States"/>
    <x v="20"/>
    <x v="15"/>
    <n v="10024"/>
    <s v="East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x v="2"/>
    <s v="BP-11095"/>
    <s v="Bart Pistole"/>
    <x v="1"/>
    <s v="United States"/>
    <x v="20"/>
    <x v="15"/>
    <n v="10024"/>
    <s v="East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x v="1"/>
    <s v="JA-15970"/>
    <s v="Joseph Airdo"/>
    <x v="0"/>
    <s v="United States"/>
    <x v="66"/>
    <x v="12"/>
    <n v="48227"/>
    <s v="Central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x v="1"/>
    <s v="JA-15970"/>
    <s v="Joseph Airdo"/>
    <x v="0"/>
    <s v="United States"/>
    <x v="66"/>
    <x v="12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x v="1"/>
    <s v="JA-15970"/>
    <s v="Joseph Airdo"/>
    <x v="0"/>
    <s v="United States"/>
    <x v="66"/>
    <x v="12"/>
    <n v="48227"/>
    <s v="Central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x v="1"/>
    <s v="JA-15970"/>
    <s v="Joseph Airdo"/>
    <x v="0"/>
    <s v="United States"/>
    <x v="66"/>
    <x v="12"/>
    <n v="48227"/>
    <s v="Central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x v="1"/>
    <s v="JA-15970"/>
    <s v="Joseph Airdo"/>
    <x v="0"/>
    <s v="United States"/>
    <x v="66"/>
    <x v="12"/>
    <n v="48227"/>
    <s v="Central"/>
    <s v="OFF-AR-10004999"/>
    <x v="1"/>
    <x v="6"/>
    <s v="Newell 315"/>
    <n v="11.96"/>
    <n v="2"/>
    <n v="0"/>
    <n v="2.99"/>
  </r>
  <r>
    <n v="6988"/>
    <s v="CA-2016-116526"/>
    <x v="142"/>
    <d v="2016-09-05T00:00:00"/>
    <x v="1"/>
    <s v="JA-15970"/>
    <s v="Joseph Airdo"/>
    <x v="0"/>
    <s v="United States"/>
    <x v="66"/>
    <x v="12"/>
    <n v="48227"/>
    <s v="Central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x v="0"/>
    <s v="BB-11545"/>
    <s v="Brenda Bowman"/>
    <x v="1"/>
    <s v="United States"/>
    <x v="2"/>
    <x v="2"/>
    <n v="33311"/>
    <s v="South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x v="2"/>
    <s v="DK-13375"/>
    <s v="Dennis Kane"/>
    <x v="0"/>
    <s v="United States"/>
    <x v="488"/>
    <x v="5"/>
    <n v="79605"/>
    <s v="Central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x v="0"/>
    <s v="RH-19600"/>
    <s v="Rob Haberlin"/>
    <x v="0"/>
    <s v="United States"/>
    <x v="409"/>
    <x v="17"/>
    <n v="23666"/>
    <s v="South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x v="0"/>
    <s v="RH-19600"/>
    <s v="Rob Haberlin"/>
    <x v="0"/>
    <s v="United States"/>
    <x v="409"/>
    <x v="17"/>
    <n v="23666"/>
    <s v="South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x v="0"/>
    <s v="RH-19600"/>
    <s v="Rob Haberlin"/>
    <x v="0"/>
    <s v="United States"/>
    <x v="409"/>
    <x v="17"/>
    <n v="23666"/>
    <s v="South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x v="0"/>
    <s v="RH-19600"/>
    <s v="Rob Haberlin"/>
    <x v="0"/>
    <s v="United States"/>
    <x v="409"/>
    <x v="17"/>
    <n v="23666"/>
    <s v="South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x v="0"/>
    <s v="RH-19600"/>
    <s v="Rob Haberlin"/>
    <x v="0"/>
    <s v="United States"/>
    <x v="409"/>
    <x v="17"/>
    <n v="23666"/>
    <s v="South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x v="1"/>
    <s v="AG-10300"/>
    <s v="Aleksandra Gannaway"/>
    <x v="1"/>
    <s v="United States"/>
    <x v="98"/>
    <x v="33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x v="0"/>
    <s v="JB-15400"/>
    <s v="Jennifer Braxton"/>
    <x v="1"/>
    <s v="United States"/>
    <x v="179"/>
    <x v="10"/>
    <n v="61107"/>
    <s v="Central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x v="0"/>
    <s v="JB-15400"/>
    <s v="Jennifer Braxton"/>
    <x v="1"/>
    <s v="United States"/>
    <x v="179"/>
    <x v="10"/>
    <n v="61107"/>
    <s v="Central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x v="1"/>
    <s v="BC-11125"/>
    <s v="Becky Castell"/>
    <x v="2"/>
    <s v="United States"/>
    <x v="229"/>
    <x v="1"/>
    <n v="92677"/>
    <s v="West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x v="2"/>
    <s v="KC-16675"/>
    <s v="Kimberly Carter"/>
    <x v="1"/>
    <s v="United States"/>
    <x v="103"/>
    <x v="0"/>
    <n v="40214"/>
    <s v="South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x v="2"/>
    <s v="KC-16675"/>
    <s v="Kimberly Carter"/>
    <x v="1"/>
    <s v="United States"/>
    <x v="103"/>
    <x v="0"/>
    <n v="40214"/>
    <s v="South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x v="1"/>
    <s v="DR-12940"/>
    <s v="Daniel Raglin"/>
    <x v="2"/>
    <s v="United States"/>
    <x v="489"/>
    <x v="10"/>
    <n v="61761"/>
    <s v="Central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x v="0"/>
    <s v="DW-13195"/>
    <s v="David Wiener"/>
    <x v="1"/>
    <s v="United States"/>
    <x v="1"/>
    <x v="1"/>
    <n v="90045"/>
    <s v="West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x v="0"/>
    <s v="DW-13195"/>
    <s v="David Wiener"/>
    <x v="1"/>
    <s v="United States"/>
    <x v="1"/>
    <x v="1"/>
    <n v="90045"/>
    <s v="West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x v="1"/>
    <s v="ME-18010"/>
    <s v="Michelle Ellison"/>
    <x v="1"/>
    <s v="United States"/>
    <x v="396"/>
    <x v="5"/>
    <n v="77642"/>
    <s v="Central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x v="1"/>
    <s v="JF-15490"/>
    <s v="Jeremy Farry"/>
    <x v="0"/>
    <s v="United States"/>
    <x v="20"/>
    <x v="15"/>
    <n v="10009"/>
    <s v="East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x v="1"/>
    <s v="SP-20860"/>
    <s v="Sung Pak"/>
    <x v="1"/>
    <s v="United States"/>
    <x v="22"/>
    <x v="10"/>
    <n v="60623"/>
    <s v="Central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x v="1"/>
    <s v="KN-16390"/>
    <s v="Katherine Nockton"/>
    <x v="1"/>
    <s v="United States"/>
    <x v="24"/>
    <x v="24"/>
    <n v="45503"/>
    <s v="East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x v="1"/>
    <s v="KN-16390"/>
    <s v="Katherine Nockton"/>
    <x v="1"/>
    <s v="United States"/>
    <x v="24"/>
    <x v="24"/>
    <n v="45503"/>
    <s v="East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x v="1"/>
    <s v="KN-16390"/>
    <s v="Katherine Nockton"/>
    <x v="1"/>
    <s v="United States"/>
    <x v="24"/>
    <x v="24"/>
    <n v="45503"/>
    <s v="East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x v="1"/>
    <s v="GT-14710"/>
    <s v="Greg Tran"/>
    <x v="0"/>
    <s v="United States"/>
    <x v="20"/>
    <x v="15"/>
    <n v="10035"/>
    <s v="East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x v="1"/>
    <s v="GT-14710"/>
    <s v="Greg Tran"/>
    <x v="0"/>
    <s v="United States"/>
    <x v="20"/>
    <x v="15"/>
    <n v="10035"/>
    <s v="East"/>
    <s v="OFF-SU-10003002"/>
    <x v="1"/>
    <x v="14"/>
    <s v="Letter Slitter"/>
    <n v="5.04"/>
    <n v="2"/>
    <n v="0"/>
    <n v="0.1512"/>
  </r>
  <r>
    <n v="7013"/>
    <s v="US-2014-135881"/>
    <x v="235"/>
    <d v="2014-05-27T00:00:00"/>
    <x v="1"/>
    <s v="GT-14710"/>
    <s v="Greg Tran"/>
    <x v="0"/>
    <s v="United States"/>
    <x v="20"/>
    <x v="15"/>
    <n v="10035"/>
    <s v="East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x v="0"/>
    <s v="DB-12910"/>
    <s v="Daniel Byrd"/>
    <x v="2"/>
    <s v="United States"/>
    <x v="162"/>
    <x v="1"/>
    <n v="93905"/>
    <s v="West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x v="0"/>
    <s v="FM-14215"/>
    <s v="Filia McAdams"/>
    <x v="1"/>
    <s v="United States"/>
    <x v="102"/>
    <x v="0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x v="0"/>
    <s v="FM-14215"/>
    <s v="Filia McAdams"/>
    <x v="1"/>
    <s v="United States"/>
    <x v="102"/>
    <x v="0"/>
    <n v="40475"/>
    <s v="South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x v="0"/>
    <s v="FM-14215"/>
    <s v="Filia McAdams"/>
    <x v="1"/>
    <s v="United States"/>
    <x v="102"/>
    <x v="0"/>
    <n v="40475"/>
    <s v="South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x v="0"/>
    <s v="FM-14215"/>
    <s v="Filia McAdams"/>
    <x v="1"/>
    <s v="United States"/>
    <x v="102"/>
    <x v="0"/>
    <n v="40475"/>
    <s v="South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x v="0"/>
    <s v="SM-20005"/>
    <s v="Sally Matthias"/>
    <x v="0"/>
    <s v="United States"/>
    <x v="20"/>
    <x v="15"/>
    <n v="10035"/>
    <s v="East"/>
    <s v="OFF-LA-10003720"/>
    <x v="1"/>
    <x v="2"/>
    <s v="Avery 487"/>
    <n v="25.83"/>
    <n v="7"/>
    <n v="0"/>
    <n v="12.1401"/>
  </r>
  <r>
    <n v="7020"/>
    <s v="CA-2014-124737"/>
    <x v="709"/>
    <d v="2014-08-27T00:00:00"/>
    <x v="1"/>
    <s v="AP-10915"/>
    <s v="Arthur Prichep"/>
    <x v="0"/>
    <s v="United States"/>
    <x v="60"/>
    <x v="22"/>
    <n v="80219"/>
    <s v="West"/>
    <s v="OFF-PA-10001837"/>
    <x v="1"/>
    <x v="10"/>
    <s v="Xerox 1976"/>
    <n v="15.552"/>
    <n v="3"/>
    <n v="0.2"/>
    <n v="5.4432"/>
  </r>
  <r>
    <n v="7021"/>
    <s v="CA-2014-124737"/>
    <x v="709"/>
    <d v="2014-08-27T00:00:00"/>
    <x v="1"/>
    <s v="AP-10915"/>
    <s v="Arthur Prichep"/>
    <x v="0"/>
    <s v="United States"/>
    <x v="60"/>
    <x v="22"/>
    <n v="80219"/>
    <s v="West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x v="1"/>
    <s v="AP-10915"/>
    <s v="Arthur Prichep"/>
    <x v="0"/>
    <s v="United States"/>
    <x v="60"/>
    <x v="22"/>
    <n v="80219"/>
    <s v="West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x v="1"/>
    <s v="AP-10915"/>
    <s v="Arthur Prichep"/>
    <x v="0"/>
    <s v="United States"/>
    <x v="60"/>
    <x v="22"/>
    <n v="80219"/>
    <s v="West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x v="1"/>
    <s v="AP-10915"/>
    <s v="Arthur Prichep"/>
    <x v="0"/>
    <s v="United States"/>
    <x v="60"/>
    <x v="22"/>
    <n v="80219"/>
    <s v="West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x v="1"/>
    <s v="AP-10915"/>
    <s v="Arthur Prichep"/>
    <x v="0"/>
    <s v="United States"/>
    <x v="60"/>
    <x v="22"/>
    <n v="80219"/>
    <s v="West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x v="1"/>
    <s v="SP-20545"/>
    <s v="Sibella Parks"/>
    <x v="1"/>
    <s v="United States"/>
    <x v="20"/>
    <x v="15"/>
    <n v="10024"/>
    <s v="East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x v="1"/>
    <s v="SP-20545"/>
    <s v="Sibella Parks"/>
    <x v="1"/>
    <s v="United States"/>
    <x v="20"/>
    <x v="15"/>
    <n v="10024"/>
    <s v="East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x v="1"/>
    <s v="RD-19585"/>
    <s v="Rob Dowd"/>
    <x v="0"/>
    <s v="United States"/>
    <x v="20"/>
    <x v="15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x v="0"/>
    <s v="MC-17575"/>
    <s v="Matt Collins"/>
    <x v="0"/>
    <s v="United States"/>
    <x v="9"/>
    <x v="8"/>
    <n v="68025"/>
    <s v="Central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x v="1"/>
    <s v="EB-13750"/>
    <s v="Edward Becker"/>
    <x v="1"/>
    <s v="United States"/>
    <x v="20"/>
    <x v="15"/>
    <n v="10011"/>
    <s v="East"/>
    <s v="OFF-ST-10002562"/>
    <x v="1"/>
    <x v="4"/>
    <s v="Staple magnet"/>
    <n v="28.14"/>
    <n v="3"/>
    <n v="0"/>
    <n v="7.8792"/>
  </r>
  <r>
    <n v="7031"/>
    <s v="CA-2016-145548"/>
    <x v="583"/>
    <d v="2016-11-16T00:00:00"/>
    <x v="1"/>
    <s v="EB-13750"/>
    <s v="Edward Becker"/>
    <x v="1"/>
    <s v="United States"/>
    <x v="20"/>
    <x v="15"/>
    <n v="10011"/>
    <s v="East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x v="1"/>
    <s v="EB-13750"/>
    <s v="Edward Becker"/>
    <x v="1"/>
    <s v="United States"/>
    <x v="20"/>
    <x v="15"/>
    <n v="10011"/>
    <s v="East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x v="1"/>
    <s v="EB-13750"/>
    <s v="Edward Becker"/>
    <x v="1"/>
    <s v="United States"/>
    <x v="20"/>
    <x v="15"/>
    <n v="10011"/>
    <s v="East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x v="1"/>
    <s v="EB-13750"/>
    <s v="Edward Becker"/>
    <x v="1"/>
    <s v="United States"/>
    <x v="20"/>
    <x v="15"/>
    <n v="10011"/>
    <s v="East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x v="1"/>
    <s v="EB-13750"/>
    <s v="Edward Becker"/>
    <x v="1"/>
    <s v="United States"/>
    <x v="20"/>
    <x v="15"/>
    <n v="10011"/>
    <s v="East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x v="1"/>
    <s v="JE-15610"/>
    <s v="Jim Epp"/>
    <x v="1"/>
    <s v="United States"/>
    <x v="70"/>
    <x v="1"/>
    <n v="92105"/>
    <s v="West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x v="0"/>
    <s v="CS-11860"/>
    <s v="Cari Schnelling"/>
    <x v="0"/>
    <s v="United States"/>
    <x v="121"/>
    <x v="2"/>
    <n v="33801"/>
    <s v="South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x v="1"/>
    <s v="PB-19105"/>
    <s v="Peter Bühler"/>
    <x v="0"/>
    <s v="United States"/>
    <x v="214"/>
    <x v="32"/>
    <n v="30080"/>
    <s v="South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x v="1"/>
    <s v="PB-19105"/>
    <s v="Peter Bühler"/>
    <x v="0"/>
    <s v="United States"/>
    <x v="214"/>
    <x v="32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x v="1"/>
    <s v="AT-10735"/>
    <s v="Annie Thurman"/>
    <x v="0"/>
    <s v="United States"/>
    <x v="20"/>
    <x v="15"/>
    <n v="10009"/>
    <s v="East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x v="1"/>
    <s v="AT-10735"/>
    <s v="Annie Thurman"/>
    <x v="0"/>
    <s v="United States"/>
    <x v="20"/>
    <x v="15"/>
    <n v="10009"/>
    <s v="East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x v="1"/>
    <s v="AT-10735"/>
    <s v="Annie Thurman"/>
    <x v="0"/>
    <s v="United States"/>
    <x v="20"/>
    <x v="15"/>
    <n v="10009"/>
    <s v="East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x v="1"/>
    <s v="SV-20365"/>
    <s v="Seth Vernon"/>
    <x v="0"/>
    <s v="United States"/>
    <x v="10"/>
    <x v="9"/>
    <n v="19134"/>
    <s v="East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x v="1"/>
    <s v="SV-20365"/>
    <s v="Seth Vernon"/>
    <x v="0"/>
    <s v="United States"/>
    <x v="10"/>
    <x v="9"/>
    <n v="19134"/>
    <s v="East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x v="1"/>
    <s v="SV-20365"/>
    <s v="Seth Vernon"/>
    <x v="0"/>
    <s v="United States"/>
    <x v="10"/>
    <x v="9"/>
    <n v="19134"/>
    <s v="East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x v="1"/>
    <s v="PJ-18835"/>
    <s v="Patrick Jones"/>
    <x v="1"/>
    <s v="United States"/>
    <x v="61"/>
    <x v="5"/>
    <n v="75217"/>
    <s v="Central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x v="1"/>
    <s v="NM-18445"/>
    <s v="Nathan Mautz"/>
    <x v="2"/>
    <s v="United States"/>
    <x v="3"/>
    <x v="1"/>
    <n v="94521"/>
    <s v="West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x v="1"/>
    <s v="NM-18445"/>
    <s v="Nathan Mautz"/>
    <x v="2"/>
    <s v="United States"/>
    <x v="3"/>
    <x v="1"/>
    <n v="94521"/>
    <s v="West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x v="2"/>
    <s v="TR-21325"/>
    <s v="Toby Ritter"/>
    <x v="0"/>
    <s v="United States"/>
    <x v="316"/>
    <x v="18"/>
    <n v="37211"/>
    <s v="South"/>
    <s v="OFF-PA-10000552"/>
    <x v="1"/>
    <x v="10"/>
    <s v="Xerox 200"/>
    <n v="15.552"/>
    <n v="3"/>
    <n v="0.2"/>
    <n v="5.4432"/>
  </r>
  <r>
    <n v="7050"/>
    <s v="CA-2014-141355"/>
    <x v="794"/>
    <d v="2014-09-30T00:00:00"/>
    <x v="1"/>
    <s v="BF-11005"/>
    <s v="Barry Franz"/>
    <x v="2"/>
    <s v="United States"/>
    <x v="34"/>
    <x v="22"/>
    <n v="80013"/>
    <s v="West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x v="3"/>
    <s v="WB-21850"/>
    <s v="William Brown"/>
    <x v="0"/>
    <s v="United States"/>
    <x v="125"/>
    <x v="1"/>
    <n v="92804"/>
    <s v="West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x v="3"/>
    <s v="WB-21850"/>
    <s v="William Brown"/>
    <x v="0"/>
    <s v="United States"/>
    <x v="125"/>
    <x v="1"/>
    <n v="92804"/>
    <s v="West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x v="3"/>
    <s v="WB-21850"/>
    <s v="William Brown"/>
    <x v="0"/>
    <s v="United States"/>
    <x v="125"/>
    <x v="1"/>
    <n v="92804"/>
    <s v="West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x v="3"/>
    <s v="WB-21850"/>
    <s v="William Brown"/>
    <x v="0"/>
    <s v="United States"/>
    <x v="125"/>
    <x v="1"/>
    <n v="92804"/>
    <s v="West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x v="3"/>
    <s v="WB-21850"/>
    <s v="William Brown"/>
    <x v="0"/>
    <s v="United States"/>
    <x v="125"/>
    <x v="1"/>
    <n v="92804"/>
    <s v="West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x v="3"/>
    <s v="WB-21850"/>
    <s v="William Brown"/>
    <x v="0"/>
    <s v="United States"/>
    <x v="125"/>
    <x v="1"/>
    <n v="92804"/>
    <s v="West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x v="3"/>
    <s v="WB-21850"/>
    <s v="William Brown"/>
    <x v="0"/>
    <s v="United States"/>
    <x v="125"/>
    <x v="1"/>
    <n v="92804"/>
    <s v="West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x v="3"/>
    <s v="WB-21850"/>
    <s v="William Brown"/>
    <x v="0"/>
    <s v="United States"/>
    <x v="125"/>
    <x v="1"/>
    <n v="92804"/>
    <s v="West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x v="3"/>
    <s v="WB-21850"/>
    <s v="William Brown"/>
    <x v="0"/>
    <s v="United States"/>
    <x v="125"/>
    <x v="1"/>
    <n v="92804"/>
    <s v="West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x v="3"/>
    <s v="WB-21850"/>
    <s v="William Brown"/>
    <x v="0"/>
    <s v="United States"/>
    <x v="125"/>
    <x v="1"/>
    <n v="92804"/>
    <s v="West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x v="3"/>
    <s v="WB-21850"/>
    <s v="William Brown"/>
    <x v="0"/>
    <s v="United States"/>
    <x v="125"/>
    <x v="1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x v="0"/>
    <s v="KH-16630"/>
    <s v="Ken Heidel"/>
    <x v="1"/>
    <s v="United States"/>
    <x v="213"/>
    <x v="7"/>
    <n v="84062"/>
    <s v="West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x v="0"/>
    <s v="KL-16645"/>
    <s v="Ken Lonsdale"/>
    <x v="0"/>
    <s v="United States"/>
    <x v="24"/>
    <x v="21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x v="1"/>
    <s v="MG-17890"/>
    <s v="Michael Granlund"/>
    <x v="2"/>
    <s v="United States"/>
    <x v="127"/>
    <x v="21"/>
    <n v="97301"/>
    <s v="West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x v="1"/>
    <s v="JF-15355"/>
    <s v="Jay Fein"/>
    <x v="0"/>
    <s v="United States"/>
    <x v="30"/>
    <x v="15"/>
    <n v="14609"/>
    <s v="East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x v="2"/>
    <s v="RS-19765"/>
    <s v="Roland Schwarz"/>
    <x v="1"/>
    <s v="United States"/>
    <x v="1"/>
    <x v="1"/>
    <n v="90008"/>
    <s v="West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x v="1"/>
    <s v="NL-18310"/>
    <s v="Nancy Lomonaco"/>
    <x v="2"/>
    <s v="United States"/>
    <x v="1"/>
    <x v="1"/>
    <n v="90049"/>
    <s v="West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x v="1"/>
    <s v="AS-10285"/>
    <s v="Alejandro Savely"/>
    <x v="1"/>
    <s v="United States"/>
    <x v="61"/>
    <x v="5"/>
    <n v="75081"/>
    <s v="Central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x v="1"/>
    <s v="AS-10285"/>
    <s v="Alejandro Savely"/>
    <x v="1"/>
    <s v="United States"/>
    <x v="61"/>
    <x v="5"/>
    <n v="75081"/>
    <s v="Central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x v="1"/>
    <s v="GM-14500"/>
    <s v="Gene McClure"/>
    <x v="0"/>
    <s v="United States"/>
    <x v="201"/>
    <x v="1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x v="0"/>
    <s v="SU-20665"/>
    <s v="Stephanie Ulpright"/>
    <x v="2"/>
    <s v="United States"/>
    <x v="22"/>
    <x v="10"/>
    <n v="60653"/>
    <s v="Central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x v="1"/>
    <s v="CK-12205"/>
    <s v="Chloris Kastensmidt"/>
    <x v="0"/>
    <s v="United States"/>
    <x v="392"/>
    <x v="5"/>
    <n v="78501"/>
    <s v="Central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x v="1"/>
    <s v="CK-12205"/>
    <s v="Chloris Kastensmidt"/>
    <x v="0"/>
    <s v="United States"/>
    <x v="392"/>
    <x v="5"/>
    <n v="78501"/>
    <s v="Central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x v="1"/>
    <s v="CK-12205"/>
    <s v="Chloris Kastensmidt"/>
    <x v="0"/>
    <s v="United States"/>
    <x v="392"/>
    <x v="5"/>
    <n v="78501"/>
    <s v="Central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x v="1"/>
    <s v="CK-12205"/>
    <s v="Chloris Kastensmidt"/>
    <x v="0"/>
    <s v="United States"/>
    <x v="392"/>
    <x v="5"/>
    <n v="78501"/>
    <s v="Central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x v="1"/>
    <s v="CK-12205"/>
    <s v="Chloris Kastensmidt"/>
    <x v="0"/>
    <s v="United States"/>
    <x v="392"/>
    <x v="5"/>
    <n v="78501"/>
    <s v="Central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x v="1"/>
    <s v="JM-15580"/>
    <s v="Jill Matthias"/>
    <x v="0"/>
    <s v="United States"/>
    <x v="4"/>
    <x v="4"/>
    <n v="98105"/>
    <s v="West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x v="1"/>
    <s v="JE-15715"/>
    <s v="Joe Elijah"/>
    <x v="0"/>
    <s v="United States"/>
    <x v="35"/>
    <x v="3"/>
    <n v="28205"/>
    <s v="South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x v="1"/>
    <s v="JE-15715"/>
    <s v="Joe Elijah"/>
    <x v="0"/>
    <s v="United States"/>
    <x v="35"/>
    <x v="3"/>
    <n v="28205"/>
    <s v="South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x v="1"/>
    <s v="JE-15715"/>
    <s v="Joe Elijah"/>
    <x v="0"/>
    <s v="United States"/>
    <x v="35"/>
    <x v="3"/>
    <n v="28205"/>
    <s v="South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x v="1"/>
    <s v="JE-15715"/>
    <s v="Joe Elijah"/>
    <x v="0"/>
    <s v="United States"/>
    <x v="35"/>
    <x v="3"/>
    <n v="28205"/>
    <s v="South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x v="1"/>
    <s v="JE-15715"/>
    <s v="Joe Elijah"/>
    <x v="0"/>
    <s v="United States"/>
    <x v="35"/>
    <x v="3"/>
    <n v="28205"/>
    <s v="South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x v="1"/>
    <s v="JE-15715"/>
    <s v="Joe Elijah"/>
    <x v="0"/>
    <s v="United States"/>
    <x v="35"/>
    <x v="3"/>
    <n v="28205"/>
    <s v="South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x v="0"/>
    <s v="AR-10825"/>
    <s v="Anthony Rawles"/>
    <x v="1"/>
    <s v="United States"/>
    <x v="3"/>
    <x v="1"/>
    <n v="94521"/>
    <s v="West"/>
    <s v="OFF-AR-10003469"/>
    <x v="1"/>
    <x v="6"/>
    <s v="Nontoxic Chalk"/>
    <n v="3.52"/>
    <n v="2"/>
    <n v="0"/>
    <n v="1.6896"/>
  </r>
  <r>
    <n v="7085"/>
    <s v="CA-2017-118724"/>
    <x v="246"/>
    <d v="2017-07-25T00:00:00"/>
    <x v="0"/>
    <s v="AR-10825"/>
    <s v="Anthony Rawles"/>
    <x v="1"/>
    <s v="United States"/>
    <x v="3"/>
    <x v="1"/>
    <n v="94521"/>
    <s v="West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x v="2"/>
    <s v="AH-10075"/>
    <s v="Adam Hart"/>
    <x v="1"/>
    <s v="United States"/>
    <x v="142"/>
    <x v="9"/>
    <n v="19013"/>
    <s v="East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x v="2"/>
    <s v="AH-10075"/>
    <s v="Adam Hart"/>
    <x v="1"/>
    <s v="United States"/>
    <x v="142"/>
    <x v="9"/>
    <n v="19013"/>
    <s v="East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x v="0"/>
    <s v="GA-14515"/>
    <s v="George Ashbrook"/>
    <x v="0"/>
    <s v="United States"/>
    <x v="1"/>
    <x v="1"/>
    <n v="90004"/>
    <s v="West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x v="0"/>
    <s v="JF-15415"/>
    <s v="Jennifer Ferguson"/>
    <x v="0"/>
    <s v="United States"/>
    <x v="306"/>
    <x v="33"/>
    <n v="89431"/>
    <s v="West"/>
    <s v="OFF-AR-10001955"/>
    <x v="1"/>
    <x v="6"/>
    <s v="Newell 319"/>
    <n v="79.36"/>
    <n v="4"/>
    <n v="0"/>
    <n v="23.808"/>
  </r>
  <r>
    <n v="7090"/>
    <s v="CA-2017-118864"/>
    <x v="140"/>
    <d v="2017-06-19T00:00:00"/>
    <x v="0"/>
    <s v="KH-16690"/>
    <s v="Kristen Hastings"/>
    <x v="1"/>
    <s v="United States"/>
    <x v="1"/>
    <x v="1"/>
    <n v="90032"/>
    <s v="West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x v="1"/>
    <s v="CC-12685"/>
    <s v="Craig Carroll"/>
    <x v="0"/>
    <s v="United States"/>
    <x v="0"/>
    <x v="0"/>
    <n v="42420"/>
    <s v="South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x v="1"/>
    <s v="CC-12685"/>
    <s v="Craig Carroll"/>
    <x v="0"/>
    <s v="United States"/>
    <x v="0"/>
    <x v="0"/>
    <n v="42420"/>
    <s v="South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x v="1"/>
    <s v="CC-12685"/>
    <s v="Craig Carroll"/>
    <x v="0"/>
    <s v="United States"/>
    <x v="0"/>
    <x v="0"/>
    <n v="42420"/>
    <s v="South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x v="1"/>
    <s v="CC-12685"/>
    <s v="Craig Carroll"/>
    <x v="0"/>
    <s v="United States"/>
    <x v="0"/>
    <x v="0"/>
    <n v="42420"/>
    <s v="South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x v="0"/>
    <s v="JF-15565"/>
    <s v="Jill Fjeld"/>
    <x v="0"/>
    <s v="United States"/>
    <x v="27"/>
    <x v="10"/>
    <n v="62521"/>
    <s v="Central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x v="2"/>
    <s v="RP-19390"/>
    <s v="Resi Pölking"/>
    <x v="0"/>
    <s v="United States"/>
    <x v="20"/>
    <x v="15"/>
    <n v="10009"/>
    <s v="East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x v="2"/>
    <s v="RP-19390"/>
    <s v="Resi Pölking"/>
    <x v="0"/>
    <s v="United States"/>
    <x v="20"/>
    <x v="15"/>
    <n v="10009"/>
    <s v="East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x v="2"/>
    <s v="RP-19390"/>
    <s v="Resi Pölking"/>
    <x v="0"/>
    <s v="United States"/>
    <x v="20"/>
    <x v="15"/>
    <n v="10009"/>
    <s v="East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x v="1"/>
    <s v="CD-11980"/>
    <s v="Carol Darley"/>
    <x v="0"/>
    <s v="United States"/>
    <x v="20"/>
    <x v="15"/>
    <n v="10011"/>
    <s v="East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x v="0"/>
    <s v="DF-13135"/>
    <s v="David Flashing"/>
    <x v="0"/>
    <s v="United States"/>
    <x v="20"/>
    <x v="15"/>
    <n v="10009"/>
    <s v="East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x v="1"/>
    <s v="SM-20005"/>
    <s v="Sally Matthias"/>
    <x v="0"/>
    <s v="United States"/>
    <x v="48"/>
    <x v="16"/>
    <n v="85254"/>
    <s v="West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x v="0"/>
    <s v="SG-20890"/>
    <s v="Susan Gilcrest"/>
    <x v="1"/>
    <s v="United States"/>
    <x v="112"/>
    <x v="5"/>
    <n v="79109"/>
    <s v="Central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x v="2"/>
    <s v="LH-16750"/>
    <s v="Larry Hughes"/>
    <x v="0"/>
    <s v="United States"/>
    <x v="10"/>
    <x v="9"/>
    <n v="19140"/>
    <s v="East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x v="1"/>
    <s v="EJ-14155"/>
    <s v="Eva Jacobs"/>
    <x v="0"/>
    <s v="United States"/>
    <x v="157"/>
    <x v="1"/>
    <n v="92704"/>
    <s v="West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x v="0"/>
    <s v="KH-16330"/>
    <s v="Katharine Harms"/>
    <x v="1"/>
    <s v="United States"/>
    <x v="46"/>
    <x v="24"/>
    <n v="43055"/>
    <s v="East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x v="0"/>
    <s v="KH-16330"/>
    <s v="Katharine Harms"/>
    <x v="1"/>
    <s v="United States"/>
    <x v="46"/>
    <x v="24"/>
    <n v="43055"/>
    <s v="East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x v="0"/>
    <s v="KH-16330"/>
    <s v="Katharine Harms"/>
    <x v="1"/>
    <s v="United States"/>
    <x v="46"/>
    <x v="24"/>
    <n v="43055"/>
    <s v="East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x v="1"/>
    <s v="KM-16720"/>
    <s v="Kunst Miller"/>
    <x v="0"/>
    <s v="United States"/>
    <x v="20"/>
    <x v="15"/>
    <n v="10035"/>
    <s v="East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x v="1"/>
    <s v="KM-16720"/>
    <s v="Kunst Miller"/>
    <x v="0"/>
    <s v="United States"/>
    <x v="20"/>
    <x v="15"/>
    <n v="10035"/>
    <s v="East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x v="1"/>
    <s v="KM-16720"/>
    <s v="Kunst Miller"/>
    <x v="0"/>
    <s v="United States"/>
    <x v="20"/>
    <x v="15"/>
    <n v="10035"/>
    <s v="East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x v="1"/>
    <s v="KM-16720"/>
    <s v="Kunst Miller"/>
    <x v="0"/>
    <s v="United States"/>
    <x v="20"/>
    <x v="15"/>
    <n v="10035"/>
    <s v="East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x v="1"/>
    <s v="KM-16720"/>
    <s v="Kunst Miller"/>
    <x v="0"/>
    <s v="United States"/>
    <x v="20"/>
    <x v="15"/>
    <n v="10035"/>
    <s v="East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x v="1"/>
    <s v="KM-16720"/>
    <s v="Kunst Miller"/>
    <x v="0"/>
    <s v="United States"/>
    <x v="20"/>
    <x v="15"/>
    <n v="10035"/>
    <s v="East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x v="1"/>
    <s v="KM-16720"/>
    <s v="Kunst Miller"/>
    <x v="0"/>
    <s v="United States"/>
    <x v="20"/>
    <x v="15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x v="2"/>
    <s v="LW-16990"/>
    <s v="Lindsay Williams"/>
    <x v="1"/>
    <s v="United States"/>
    <x v="0"/>
    <x v="33"/>
    <n v="89015"/>
    <s v="West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x v="2"/>
    <s v="LW-16990"/>
    <s v="Lindsay Williams"/>
    <x v="1"/>
    <s v="United States"/>
    <x v="0"/>
    <x v="33"/>
    <n v="89015"/>
    <s v="West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x v="0"/>
    <s v="IG-15085"/>
    <s v="Ivan Gibson"/>
    <x v="0"/>
    <s v="United States"/>
    <x v="4"/>
    <x v="4"/>
    <n v="98103"/>
    <s v="West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x v="0"/>
    <s v="IG-15085"/>
    <s v="Ivan Gibson"/>
    <x v="0"/>
    <s v="United States"/>
    <x v="4"/>
    <x v="4"/>
    <n v="98103"/>
    <s v="West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x v="1"/>
    <s v="JP-15460"/>
    <s v="Jennifer Patt"/>
    <x v="1"/>
    <s v="United States"/>
    <x v="20"/>
    <x v="15"/>
    <n v="10009"/>
    <s v="East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x v="1"/>
    <s v="GG-14650"/>
    <s v="Greg Guthrie"/>
    <x v="1"/>
    <s v="United States"/>
    <x v="4"/>
    <x v="4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x v="1"/>
    <s v="MM-18280"/>
    <s v="Muhammed MacIntyre"/>
    <x v="1"/>
    <s v="United States"/>
    <x v="214"/>
    <x v="18"/>
    <n v="37167"/>
    <s v="South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x v="1"/>
    <s v="SO-20335"/>
    <s v="Sean O'Donnell"/>
    <x v="0"/>
    <s v="United States"/>
    <x v="4"/>
    <x v="4"/>
    <n v="98105"/>
    <s v="West"/>
    <s v="OFF-PA-10001593"/>
    <x v="1"/>
    <x v="10"/>
    <s v="Xerox 1947"/>
    <n v="41.86"/>
    <n v="7"/>
    <n v="0"/>
    <n v="18.837"/>
  </r>
  <r>
    <n v="7123"/>
    <s v="CA-2017-166926"/>
    <x v="96"/>
    <d v="2017-12-08T00:00:00"/>
    <x v="1"/>
    <s v="SO-20335"/>
    <s v="Sean O'Donnell"/>
    <x v="0"/>
    <s v="United States"/>
    <x v="4"/>
    <x v="4"/>
    <n v="98105"/>
    <s v="West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x v="1"/>
    <s v="MF-18250"/>
    <s v="Monica Federle"/>
    <x v="1"/>
    <s v="United States"/>
    <x v="20"/>
    <x v="15"/>
    <n v="10035"/>
    <s v="East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x v="1"/>
    <s v="MF-18250"/>
    <s v="Monica Federle"/>
    <x v="1"/>
    <s v="United States"/>
    <x v="20"/>
    <x v="15"/>
    <n v="10035"/>
    <s v="East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x v="0"/>
    <s v="JG-15160"/>
    <s v="James Galang"/>
    <x v="0"/>
    <s v="United States"/>
    <x v="118"/>
    <x v="32"/>
    <n v="30318"/>
    <s v="South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x v="0"/>
    <s v="JG-15160"/>
    <s v="James Galang"/>
    <x v="0"/>
    <s v="United States"/>
    <x v="118"/>
    <x v="32"/>
    <n v="30318"/>
    <s v="South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x v="1"/>
    <s v="JM-16195"/>
    <s v="Justin MacKendrick"/>
    <x v="0"/>
    <s v="United States"/>
    <x v="46"/>
    <x v="13"/>
    <n v="19711"/>
    <s v="East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x v="1"/>
    <s v="JM-16195"/>
    <s v="Justin MacKendrick"/>
    <x v="0"/>
    <s v="United States"/>
    <x v="46"/>
    <x v="13"/>
    <n v="19711"/>
    <s v="East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x v="1"/>
    <s v="PK-19075"/>
    <s v="Pete Kriz"/>
    <x v="0"/>
    <s v="United States"/>
    <x v="316"/>
    <x v="18"/>
    <n v="37211"/>
    <s v="South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x v="1"/>
    <s v="PK-19075"/>
    <s v="Pete Kriz"/>
    <x v="0"/>
    <s v="United States"/>
    <x v="316"/>
    <x v="18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x v="1"/>
    <s v="TT-21460"/>
    <s v="Tonja Turnell"/>
    <x v="2"/>
    <s v="United States"/>
    <x v="102"/>
    <x v="14"/>
    <n v="47374"/>
    <s v="Central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x v="1"/>
    <s v="TT-21460"/>
    <s v="Tonja Turnell"/>
    <x v="2"/>
    <s v="United States"/>
    <x v="102"/>
    <x v="14"/>
    <n v="47374"/>
    <s v="Central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x v="1"/>
    <s v="TT-21460"/>
    <s v="Tonja Turnell"/>
    <x v="2"/>
    <s v="United States"/>
    <x v="102"/>
    <x v="14"/>
    <n v="47374"/>
    <s v="Central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x v="1"/>
    <s v="TT-21460"/>
    <s v="Tonja Turnell"/>
    <x v="2"/>
    <s v="United States"/>
    <x v="102"/>
    <x v="14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x v="1"/>
    <s v="TT-21460"/>
    <s v="Tonja Turnell"/>
    <x v="2"/>
    <s v="United States"/>
    <x v="102"/>
    <x v="14"/>
    <n v="47374"/>
    <s v="Central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x v="1"/>
    <s v="SS-20875"/>
    <s v="Sung Shariari"/>
    <x v="0"/>
    <s v="United States"/>
    <x v="100"/>
    <x v="2"/>
    <n v="33180"/>
    <s v="South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x v="1"/>
    <s v="SS-20875"/>
    <s v="Sung Shariari"/>
    <x v="0"/>
    <s v="United States"/>
    <x v="100"/>
    <x v="2"/>
    <n v="33180"/>
    <s v="South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x v="1"/>
    <s v="SS-20875"/>
    <s v="Sung Shariari"/>
    <x v="0"/>
    <s v="United States"/>
    <x v="100"/>
    <x v="2"/>
    <n v="33180"/>
    <s v="South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x v="1"/>
    <s v="SS-20875"/>
    <s v="Sung Shariari"/>
    <x v="0"/>
    <s v="United States"/>
    <x v="100"/>
    <x v="2"/>
    <n v="33180"/>
    <s v="South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x v="3"/>
    <s v="TG-21640"/>
    <s v="Trudy Glocke"/>
    <x v="0"/>
    <s v="United States"/>
    <x v="490"/>
    <x v="25"/>
    <n v="63301"/>
    <s v="Central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x v="3"/>
    <s v="TG-21640"/>
    <s v="Trudy Glocke"/>
    <x v="0"/>
    <s v="United States"/>
    <x v="490"/>
    <x v="25"/>
    <n v="63301"/>
    <s v="Central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x v="1"/>
    <s v="HP-14815"/>
    <s v="Harold Pawlan"/>
    <x v="2"/>
    <s v="United States"/>
    <x v="173"/>
    <x v="17"/>
    <n v="23464"/>
    <s v="South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x v="1"/>
    <s v="MH-17290"/>
    <s v="Marc Harrigan"/>
    <x v="2"/>
    <s v="United States"/>
    <x v="10"/>
    <x v="9"/>
    <n v="19140"/>
    <s v="East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x v="1"/>
    <s v="MH-17290"/>
    <s v="Marc Harrigan"/>
    <x v="2"/>
    <s v="United States"/>
    <x v="10"/>
    <x v="9"/>
    <n v="19140"/>
    <s v="East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x v="1"/>
    <s v="MH-17290"/>
    <s v="Marc Harrigan"/>
    <x v="2"/>
    <s v="United States"/>
    <x v="10"/>
    <x v="9"/>
    <n v="19140"/>
    <s v="East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x v="1"/>
    <s v="MH-17290"/>
    <s v="Marc Harrigan"/>
    <x v="2"/>
    <s v="United States"/>
    <x v="10"/>
    <x v="9"/>
    <n v="19140"/>
    <s v="East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x v="1"/>
    <s v="CB-12415"/>
    <s v="Christy Brittain"/>
    <x v="0"/>
    <s v="United States"/>
    <x v="85"/>
    <x v="15"/>
    <n v="11561"/>
    <s v="East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x v="1"/>
    <s v="CB-12415"/>
    <s v="Christy Brittain"/>
    <x v="0"/>
    <s v="United States"/>
    <x v="85"/>
    <x v="15"/>
    <n v="11561"/>
    <s v="East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x v="1"/>
    <s v="VD-21670"/>
    <s v="Valerie Dominguez"/>
    <x v="0"/>
    <s v="United States"/>
    <x v="12"/>
    <x v="5"/>
    <n v="77070"/>
    <s v="Central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x v="1"/>
    <s v="SR-20425"/>
    <s v="Sharelle Roach"/>
    <x v="2"/>
    <s v="United States"/>
    <x v="428"/>
    <x v="19"/>
    <n v="35401"/>
    <s v="South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x v="0"/>
    <s v="AG-10330"/>
    <s v="Alex Grayson"/>
    <x v="0"/>
    <s v="United States"/>
    <x v="123"/>
    <x v="16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x v="1"/>
    <s v="BP-11095"/>
    <s v="Bart Pistole"/>
    <x v="1"/>
    <s v="United States"/>
    <x v="108"/>
    <x v="3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x v="1"/>
    <s v="JW-16075"/>
    <s v="Julia West"/>
    <x v="0"/>
    <s v="United States"/>
    <x v="22"/>
    <x v="10"/>
    <n v="60610"/>
    <s v="Central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x v="0"/>
    <s v="LH-16900"/>
    <s v="Lena Hernandez"/>
    <x v="0"/>
    <s v="United States"/>
    <x v="38"/>
    <x v="32"/>
    <n v="31907"/>
    <s v="South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x v="0"/>
    <s v="LH-16900"/>
    <s v="Lena Hernandez"/>
    <x v="0"/>
    <s v="United States"/>
    <x v="38"/>
    <x v="32"/>
    <n v="31907"/>
    <s v="South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x v="1"/>
    <s v="KT-16480"/>
    <s v="Kean Thornton"/>
    <x v="0"/>
    <s v="United States"/>
    <x v="334"/>
    <x v="30"/>
    <n v="7050"/>
    <s v="East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x v="0"/>
    <s v="CC-12220"/>
    <s v="Chris Cortes"/>
    <x v="0"/>
    <s v="United States"/>
    <x v="1"/>
    <x v="1"/>
    <n v="90032"/>
    <s v="West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x v="0"/>
    <s v="CC-12220"/>
    <s v="Chris Cortes"/>
    <x v="0"/>
    <s v="United States"/>
    <x v="1"/>
    <x v="1"/>
    <n v="90032"/>
    <s v="West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x v="0"/>
    <s v="BF-11170"/>
    <s v="Ben Ferrer"/>
    <x v="2"/>
    <s v="United States"/>
    <x v="22"/>
    <x v="10"/>
    <n v="60623"/>
    <s v="Central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x v="0"/>
    <s v="BF-11170"/>
    <s v="Ben Ferrer"/>
    <x v="2"/>
    <s v="United States"/>
    <x v="22"/>
    <x v="10"/>
    <n v="60623"/>
    <s v="Central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x v="1"/>
    <s v="MS-17770"/>
    <s v="Maxwell Schwartz"/>
    <x v="0"/>
    <s v="United States"/>
    <x v="102"/>
    <x v="17"/>
    <n v="23223"/>
    <s v="South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x v="1"/>
    <s v="MS-17770"/>
    <s v="Maxwell Schwartz"/>
    <x v="0"/>
    <s v="United States"/>
    <x v="102"/>
    <x v="17"/>
    <n v="23223"/>
    <s v="South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x v="0"/>
    <s v="AH-10030"/>
    <s v="Aaron Hawkins"/>
    <x v="1"/>
    <s v="United States"/>
    <x v="21"/>
    <x v="15"/>
    <n v="12180"/>
    <s v="East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x v="0"/>
    <s v="AH-10030"/>
    <s v="Aaron Hawkins"/>
    <x v="1"/>
    <s v="United States"/>
    <x v="21"/>
    <x v="15"/>
    <n v="12180"/>
    <s v="East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x v="2"/>
    <s v="CK-12595"/>
    <s v="Clytie Kelty"/>
    <x v="0"/>
    <s v="United States"/>
    <x v="205"/>
    <x v="34"/>
    <n v="2908"/>
    <s v="East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x v="0"/>
    <s v="NP-18325"/>
    <s v="Naresj Patel"/>
    <x v="0"/>
    <s v="United States"/>
    <x v="8"/>
    <x v="1"/>
    <n v="94122"/>
    <s v="West"/>
    <s v="OFF-AR-10003190"/>
    <x v="1"/>
    <x v="6"/>
    <s v="Newell 32"/>
    <n v="11.52"/>
    <n v="4"/>
    <n v="0"/>
    <n v="3.2256"/>
  </r>
  <r>
    <n v="7168"/>
    <s v="CA-2014-117464"/>
    <x v="192"/>
    <d v="2014-07-24T00:00:00"/>
    <x v="0"/>
    <s v="NP-18325"/>
    <s v="Naresj Patel"/>
    <x v="0"/>
    <s v="United States"/>
    <x v="8"/>
    <x v="1"/>
    <n v="94122"/>
    <s v="West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x v="0"/>
    <s v="NP-18325"/>
    <s v="Naresj Patel"/>
    <x v="0"/>
    <s v="United States"/>
    <x v="8"/>
    <x v="1"/>
    <n v="94122"/>
    <s v="West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x v="0"/>
    <s v="NP-18325"/>
    <s v="Naresj Patel"/>
    <x v="0"/>
    <s v="United States"/>
    <x v="8"/>
    <x v="1"/>
    <n v="94122"/>
    <s v="West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x v="1"/>
    <s v="GM-14440"/>
    <s v="Gary McGarr"/>
    <x v="0"/>
    <s v="United States"/>
    <x v="20"/>
    <x v="15"/>
    <n v="10009"/>
    <s v="East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x v="0"/>
    <s v="SG-20605"/>
    <s v="Speros Goranitis"/>
    <x v="0"/>
    <s v="United States"/>
    <x v="8"/>
    <x v="1"/>
    <n v="94109"/>
    <s v="West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x v="1"/>
    <s v="HK-14890"/>
    <s v="Heather Kirkland"/>
    <x v="1"/>
    <s v="United States"/>
    <x v="12"/>
    <x v="5"/>
    <n v="77070"/>
    <s v="Central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x v="1"/>
    <s v="HK-14890"/>
    <s v="Heather Kirkland"/>
    <x v="1"/>
    <s v="United States"/>
    <x v="12"/>
    <x v="5"/>
    <n v="77070"/>
    <s v="Central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x v="1"/>
    <s v="HK-14890"/>
    <s v="Heather Kirkland"/>
    <x v="1"/>
    <s v="United States"/>
    <x v="12"/>
    <x v="5"/>
    <n v="77070"/>
    <s v="Central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x v="1"/>
    <s v="HK-14890"/>
    <s v="Heather Kirkland"/>
    <x v="1"/>
    <s v="United States"/>
    <x v="12"/>
    <x v="5"/>
    <n v="77070"/>
    <s v="Central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x v="1"/>
    <s v="HK-14890"/>
    <s v="Heather Kirkland"/>
    <x v="1"/>
    <s v="United States"/>
    <x v="12"/>
    <x v="5"/>
    <n v="77070"/>
    <s v="Central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x v="1"/>
    <s v="MY-18295"/>
    <s v="Muhammed Yedwab"/>
    <x v="1"/>
    <s v="United States"/>
    <x v="10"/>
    <x v="9"/>
    <n v="19140"/>
    <s v="East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x v="1"/>
    <s v="MY-18295"/>
    <s v="Muhammed Yedwab"/>
    <x v="1"/>
    <s v="United States"/>
    <x v="10"/>
    <x v="9"/>
    <n v="19140"/>
    <s v="East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x v="1"/>
    <s v="RC-19960"/>
    <s v="Ryan Crowe"/>
    <x v="0"/>
    <s v="United States"/>
    <x v="248"/>
    <x v="39"/>
    <n v="21215"/>
    <s v="East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x v="2"/>
    <s v="JO-15145"/>
    <s v="Jack O'Briant"/>
    <x v="1"/>
    <s v="United States"/>
    <x v="417"/>
    <x v="32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x v="0"/>
    <s v="MW-18220"/>
    <s v="Mitch Webber"/>
    <x v="0"/>
    <s v="United States"/>
    <x v="152"/>
    <x v="24"/>
    <n v="43130"/>
    <s v="East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x v="1"/>
    <s v="NZ-18565"/>
    <s v="Nick Zandusky"/>
    <x v="2"/>
    <s v="United States"/>
    <x v="1"/>
    <x v="1"/>
    <n v="90032"/>
    <s v="West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x v="2"/>
    <s v="JM-15250"/>
    <s v="Janet Martin"/>
    <x v="0"/>
    <s v="United States"/>
    <x v="248"/>
    <x v="39"/>
    <n v="21215"/>
    <s v="East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x v="1"/>
    <s v="ED-13885"/>
    <s v="Emily Ducich"/>
    <x v="2"/>
    <s v="United States"/>
    <x v="12"/>
    <x v="5"/>
    <n v="77095"/>
    <s v="Central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x v="1"/>
    <s v="ED-13885"/>
    <s v="Emily Ducich"/>
    <x v="2"/>
    <s v="United States"/>
    <x v="12"/>
    <x v="5"/>
    <n v="77095"/>
    <s v="Central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x v="1"/>
    <s v="ED-13885"/>
    <s v="Emily Ducich"/>
    <x v="2"/>
    <s v="United States"/>
    <x v="12"/>
    <x v="5"/>
    <n v="77095"/>
    <s v="Central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x v="1"/>
    <s v="ED-13885"/>
    <s v="Emily Ducich"/>
    <x v="2"/>
    <s v="United States"/>
    <x v="12"/>
    <x v="5"/>
    <n v="77095"/>
    <s v="Central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x v="1"/>
    <s v="ED-13885"/>
    <s v="Emily Ducich"/>
    <x v="2"/>
    <s v="United States"/>
    <x v="12"/>
    <x v="5"/>
    <n v="77095"/>
    <s v="Central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x v="2"/>
    <s v="DW-13480"/>
    <s v="Dianna Wilson"/>
    <x v="2"/>
    <s v="United States"/>
    <x v="70"/>
    <x v="1"/>
    <n v="92024"/>
    <s v="West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x v="2"/>
    <s v="DW-13480"/>
    <s v="Dianna Wilson"/>
    <x v="2"/>
    <s v="United States"/>
    <x v="70"/>
    <x v="1"/>
    <n v="92024"/>
    <s v="West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x v="0"/>
    <s v="JK-15205"/>
    <s v="Jamie Kunitz"/>
    <x v="0"/>
    <s v="United States"/>
    <x v="146"/>
    <x v="2"/>
    <n v="33012"/>
    <s v="South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x v="0"/>
    <s v="JK-15205"/>
    <s v="Jamie Kunitz"/>
    <x v="0"/>
    <s v="United States"/>
    <x v="146"/>
    <x v="2"/>
    <n v="33012"/>
    <s v="South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x v="2"/>
    <s v="JS-15880"/>
    <s v="John Stevenson"/>
    <x v="0"/>
    <s v="United States"/>
    <x v="118"/>
    <x v="32"/>
    <n v="30318"/>
    <s v="South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x v="2"/>
    <s v="JS-15880"/>
    <s v="John Stevenson"/>
    <x v="0"/>
    <s v="United States"/>
    <x v="118"/>
    <x v="32"/>
    <n v="30318"/>
    <s v="South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x v="1"/>
    <s v="PO-19180"/>
    <s v="Philisse Overcash"/>
    <x v="2"/>
    <s v="United States"/>
    <x v="4"/>
    <x v="4"/>
    <n v="98103"/>
    <s v="West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x v="1"/>
    <s v="MH-17290"/>
    <s v="Marc Harrigan"/>
    <x v="2"/>
    <s v="United States"/>
    <x v="1"/>
    <x v="1"/>
    <n v="90036"/>
    <s v="West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x v="1"/>
    <s v="MH-17290"/>
    <s v="Marc Harrigan"/>
    <x v="2"/>
    <s v="United States"/>
    <x v="1"/>
    <x v="1"/>
    <n v="90036"/>
    <s v="West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x v="1"/>
    <s v="PO-19180"/>
    <s v="Philisse Overcash"/>
    <x v="2"/>
    <s v="United States"/>
    <x v="20"/>
    <x v="15"/>
    <n v="10035"/>
    <s v="East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x v="1"/>
    <s v="PO-19180"/>
    <s v="Philisse Overcash"/>
    <x v="2"/>
    <s v="United States"/>
    <x v="20"/>
    <x v="15"/>
    <n v="10035"/>
    <s v="East"/>
    <s v="TEC-PH-10004614"/>
    <x v="2"/>
    <x v="7"/>
    <s v="AT&amp;T 841000 Phone"/>
    <n v="138"/>
    <n v="2"/>
    <n v="0"/>
    <n v="34.5"/>
  </r>
  <r>
    <n v="7201"/>
    <s v="CA-2016-104276"/>
    <x v="581"/>
    <d v="2016-12-03T00:00:00"/>
    <x v="1"/>
    <s v="HF-14995"/>
    <s v="Herbert Flentye"/>
    <x v="0"/>
    <s v="United States"/>
    <x v="2"/>
    <x v="2"/>
    <n v="33311"/>
    <s v="South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x v="1"/>
    <s v="HF-14995"/>
    <s v="Herbert Flentye"/>
    <x v="0"/>
    <s v="United States"/>
    <x v="2"/>
    <x v="2"/>
    <n v="33311"/>
    <s v="South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x v="3"/>
    <s v="VB-21745"/>
    <s v="Victoria Brennan"/>
    <x v="1"/>
    <s v="United States"/>
    <x v="30"/>
    <x v="15"/>
    <n v="14609"/>
    <s v="East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x v="1"/>
    <s v="MG-17890"/>
    <s v="Michael Granlund"/>
    <x v="2"/>
    <s v="United States"/>
    <x v="490"/>
    <x v="10"/>
    <n v="60174"/>
    <s v="Central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x v="1"/>
    <s v="BO-11425"/>
    <s v="Bobby Odegard"/>
    <x v="0"/>
    <s v="United States"/>
    <x v="20"/>
    <x v="15"/>
    <n v="10024"/>
    <s v="East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x v="1"/>
    <s v="CM-12115"/>
    <s v="Chad McGuire"/>
    <x v="0"/>
    <s v="United States"/>
    <x v="8"/>
    <x v="1"/>
    <n v="94109"/>
    <s v="West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x v="1"/>
    <s v="CM-12115"/>
    <s v="Chad McGuire"/>
    <x v="0"/>
    <s v="United States"/>
    <x v="8"/>
    <x v="1"/>
    <n v="94109"/>
    <s v="West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x v="2"/>
    <s v="LC-16930"/>
    <s v="Linda Cazamias"/>
    <x v="1"/>
    <s v="United States"/>
    <x v="42"/>
    <x v="16"/>
    <n v="85023"/>
    <s v="West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x v="2"/>
    <s v="LC-16930"/>
    <s v="Linda Cazamias"/>
    <x v="1"/>
    <s v="United States"/>
    <x v="42"/>
    <x v="16"/>
    <n v="85023"/>
    <s v="West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x v="2"/>
    <s v="LC-16930"/>
    <s v="Linda Cazamias"/>
    <x v="1"/>
    <s v="United States"/>
    <x v="42"/>
    <x v="16"/>
    <n v="85023"/>
    <s v="West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x v="1"/>
    <s v="EH-13765"/>
    <s v="Edward Hooks"/>
    <x v="1"/>
    <s v="United States"/>
    <x v="4"/>
    <x v="4"/>
    <n v="98115"/>
    <s v="West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x v="1"/>
    <s v="EH-13765"/>
    <s v="Edward Hooks"/>
    <x v="1"/>
    <s v="United States"/>
    <x v="4"/>
    <x v="4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x v="1"/>
    <s v="EH-13765"/>
    <s v="Edward Hooks"/>
    <x v="1"/>
    <s v="United States"/>
    <x v="4"/>
    <x v="4"/>
    <n v="98115"/>
    <s v="West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x v="1"/>
    <s v="MC-17275"/>
    <s v="Marc Crier"/>
    <x v="0"/>
    <s v="United States"/>
    <x v="491"/>
    <x v="1"/>
    <n v="93010"/>
    <s v="West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x v="0"/>
    <s v="HW-14935"/>
    <s v="Helen Wasserman"/>
    <x v="1"/>
    <s v="United States"/>
    <x v="66"/>
    <x v="12"/>
    <n v="48205"/>
    <s v="Central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x v="0"/>
    <s v="HW-14935"/>
    <s v="Helen Wasserman"/>
    <x v="1"/>
    <s v="United States"/>
    <x v="66"/>
    <x v="12"/>
    <n v="48205"/>
    <s v="Central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x v="2"/>
    <s v="LC-16870"/>
    <s v="Lena Cacioppo"/>
    <x v="0"/>
    <s v="United States"/>
    <x v="8"/>
    <x v="1"/>
    <n v="94109"/>
    <s v="West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x v="2"/>
    <s v="LC-16870"/>
    <s v="Lena Cacioppo"/>
    <x v="0"/>
    <s v="United States"/>
    <x v="8"/>
    <x v="1"/>
    <n v="94109"/>
    <s v="West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x v="2"/>
    <s v="LC-16870"/>
    <s v="Lena Cacioppo"/>
    <x v="0"/>
    <s v="United States"/>
    <x v="8"/>
    <x v="1"/>
    <n v="94109"/>
    <s v="West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x v="2"/>
    <s v="LC-16870"/>
    <s v="Lena Cacioppo"/>
    <x v="0"/>
    <s v="United States"/>
    <x v="8"/>
    <x v="1"/>
    <n v="94109"/>
    <s v="West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x v="1"/>
    <s v="BP-11290"/>
    <s v="Beth Paige"/>
    <x v="0"/>
    <s v="United States"/>
    <x v="10"/>
    <x v="9"/>
    <n v="19140"/>
    <s v="East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x v="1"/>
    <s v="TG-21310"/>
    <s v="Toby Gnade"/>
    <x v="0"/>
    <s v="United States"/>
    <x v="20"/>
    <x v="15"/>
    <n v="10035"/>
    <s v="East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x v="1"/>
    <s v="MC-18100"/>
    <s v="Mick Crebagga"/>
    <x v="0"/>
    <s v="United States"/>
    <x v="22"/>
    <x v="10"/>
    <n v="60623"/>
    <s v="Central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x v="1"/>
    <s v="RB-19360"/>
    <s v="Raymond Buch"/>
    <x v="0"/>
    <s v="United States"/>
    <x v="8"/>
    <x v="1"/>
    <n v="94122"/>
    <s v="West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x v="1"/>
    <s v="RB-19360"/>
    <s v="Raymond Buch"/>
    <x v="0"/>
    <s v="United States"/>
    <x v="8"/>
    <x v="1"/>
    <n v="94122"/>
    <s v="West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x v="1"/>
    <s v="RB-19360"/>
    <s v="Raymond Buch"/>
    <x v="0"/>
    <s v="United States"/>
    <x v="8"/>
    <x v="1"/>
    <n v="94122"/>
    <s v="West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x v="1"/>
    <s v="ES-14080"/>
    <s v="Erin Smith"/>
    <x v="1"/>
    <s v="United States"/>
    <x v="10"/>
    <x v="9"/>
    <n v="19134"/>
    <s v="East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x v="1"/>
    <s v="ES-14080"/>
    <s v="Erin Smith"/>
    <x v="1"/>
    <s v="United States"/>
    <x v="10"/>
    <x v="9"/>
    <n v="19134"/>
    <s v="East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x v="2"/>
    <s v="RD-19720"/>
    <s v="Roger Demir"/>
    <x v="0"/>
    <s v="United States"/>
    <x v="8"/>
    <x v="1"/>
    <n v="94122"/>
    <s v="West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x v="2"/>
    <s v="RD-19720"/>
    <s v="Roger Demir"/>
    <x v="0"/>
    <s v="United States"/>
    <x v="8"/>
    <x v="1"/>
    <n v="94122"/>
    <s v="West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x v="2"/>
    <s v="SC-20380"/>
    <s v="Shahid Collister"/>
    <x v="0"/>
    <s v="United States"/>
    <x v="54"/>
    <x v="29"/>
    <n v="6824"/>
    <s v="East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x v="2"/>
    <s v="SC-20380"/>
    <s v="Shahid Collister"/>
    <x v="0"/>
    <s v="United States"/>
    <x v="54"/>
    <x v="29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x v="2"/>
    <s v="SC-20380"/>
    <s v="Shahid Collister"/>
    <x v="0"/>
    <s v="United States"/>
    <x v="54"/>
    <x v="29"/>
    <n v="6824"/>
    <s v="East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x v="1"/>
    <s v="GB-14575"/>
    <s v="Giulietta Baptist"/>
    <x v="0"/>
    <s v="United States"/>
    <x v="20"/>
    <x v="15"/>
    <n v="10011"/>
    <s v="East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x v="1"/>
    <s v="GB-14575"/>
    <s v="Giulietta Baptist"/>
    <x v="0"/>
    <s v="United States"/>
    <x v="20"/>
    <x v="15"/>
    <n v="10011"/>
    <s v="East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x v="1"/>
    <s v="GB-14575"/>
    <s v="Giulietta Baptist"/>
    <x v="0"/>
    <s v="United States"/>
    <x v="20"/>
    <x v="15"/>
    <n v="10011"/>
    <s v="East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x v="2"/>
    <s v="FP-14320"/>
    <s v="Frank Preis"/>
    <x v="0"/>
    <s v="United States"/>
    <x v="1"/>
    <x v="1"/>
    <n v="90049"/>
    <s v="West"/>
    <s v="OFF-AR-10003190"/>
    <x v="1"/>
    <x v="6"/>
    <s v="Newell 32"/>
    <n v="8.64"/>
    <n v="3"/>
    <n v="0"/>
    <n v="2.4192"/>
  </r>
  <r>
    <n v="7238"/>
    <s v="CA-2016-164924"/>
    <x v="212"/>
    <d v="2016-07-10T00:00:00"/>
    <x v="3"/>
    <s v="EA-14035"/>
    <s v="Erin Ashbrook"/>
    <x v="1"/>
    <s v="United States"/>
    <x v="10"/>
    <x v="9"/>
    <n v="19143"/>
    <s v="East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x v="1"/>
    <s v="SC-20305"/>
    <s v="Sean Christensen"/>
    <x v="0"/>
    <s v="United States"/>
    <x v="49"/>
    <x v="1"/>
    <n v="95123"/>
    <s v="West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x v="1"/>
    <s v="SC-20305"/>
    <s v="Sean Christensen"/>
    <x v="0"/>
    <s v="United States"/>
    <x v="49"/>
    <x v="1"/>
    <n v="95123"/>
    <s v="West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x v="0"/>
    <s v="JF-15355"/>
    <s v="Jay Fein"/>
    <x v="0"/>
    <s v="United States"/>
    <x v="45"/>
    <x v="1"/>
    <n v="91104"/>
    <s v="West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x v="0"/>
    <s v="JF-15355"/>
    <s v="Jay Fein"/>
    <x v="0"/>
    <s v="United States"/>
    <x v="45"/>
    <x v="1"/>
    <n v="91104"/>
    <s v="West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x v="0"/>
    <s v="JF-15355"/>
    <s v="Jay Fein"/>
    <x v="0"/>
    <s v="United States"/>
    <x v="45"/>
    <x v="1"/>
    <n v="91104"/>
    <s v="West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x v="0"/>
    <s v="TP-21415"/>
    <s v="Tom Prescott"/>
    <x v="0"/>
    <s v="United States"/>
    <x v="10"/>
    <x v="9"/>
    <n v="19134"/>
    <s v="East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x v="2"/>
    <s v="RL-19615"/>
    <s v="Rob Lucas"/>
    <x v="0"/>
    <s v="United States"/>
    <x v="1"/>
    <x v="1"/>
    <n v="90049"/>
    <s v="West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x v="1"/>
    <s v="SB-20170"/>
    <s v="Sarah Bern"/>
    <x v="0"/>
    <s v="United States"/>
    <x v="1"/>
    <x v="1"/>
    <n v="90032"/>
    <s v="West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x v="1"/>
    <s v="JS-15595"/>
    <s v="Jill Stevenson"/>
    <x v="1"/>
    <s v="United States"/>
    <x v="38"/>
    <x v="24"/>
    <n v="43229"/>
    <s v="East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x v="1"/>
    <s v="JS-15595"/>
    <s v="Jill Stevenson"/>
    <x v="1"/>
    <s v="United States"/>
    <x v="38"/>
    <x v="24"/>
    <n v="43229"/>
    <s v="East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x v="1"/>
    <s v="JS-15595"/>
    <s v="Jill Stevenson"/>
    <x v="1"/>
    <s v="United States"/>
    <x v="38"/>
    <x v="24"/>
    <n v="43229"/>
    <s v="East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x v="0"/>
    <s v="BP-11155"/>
    <s v="Becky Pak"/>
    <x v="0"/>
    <s v="United States"/>
    <x v="1"/>
    <x v="1"/>
    <n v="90008"/>
    <s v="West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x v="0"/>
    <s v="BP-11155"/>
    <s v="Becky Pak"/>
    <x v="0"/>
    <s v="United States"/>
    <x v="1"/>
    <x v="1"/>
    <n v="90008"/>
    <s v="West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x v="1"/>
    <s v="EM-13825"/>
    <s v="Elizabeth Moffitt"/>
    <x v="1"/>
    <s v="United States"/>
    <x v="389"/>
    <x v="2"/>
    <n v="33021"/>
    <s v="South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x v="1"/>
    <s v="SC-20695"/>
    <s v="Steve Chapman"/>
    <x v="1"/>
    <s v="United States"/>
    <x v="43"/>
    <x v="12"/>
    <n v="48066"/>
    <s v="Central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x v="1"/>
    <s v="EM-14140"/>
    <s v="Eugene Moren"/>
    <x v="2"/>
    <s v="United States"/>
    <x v="384"/>
    <x v="6"/>
    <n v="54880"/>
    <s v="Central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x v="1"/>
    <s v="EM-14140"/>
    <s v="Eugene Moren"/>
    <x v="2"/>
    <s v="United States"/>
    <x v="384"/>
    <x v="6"/>
    <n v="54880"/>
    <s v="Central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x v="1"/>
    <s v="EM-14140"/>
    <s v="Eugene Moren"/>
    <x v="2"/>
    <s v="United States"/>
    <x v="384"/>
    <x v="6"/>
    <n v="54880"/>
    <s v="Central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x v="1"/>
    <s v="EM-14140"/>
    <s v="Eugene Moren"/>
    <x v="2"/>
    <s v="United States"/>
    <x v="384"/>
    <x v="6"/>
    <n v="54880"/>
    <s v="Central"/>
    <s v="OFF-AR-10003732"/>
    <x v="1"/>
    <x v="6"/>
    <s v="Newell 333"/>
    <n v="5.56"/>
    <n v="2"/>
    <n v="0"/>
    <n v="1.4456"/>
  </r>
  <r>
    <n v="7258"/>
    <s v="CA-2016-152730"/>
    <x v="198"/>
    <d v="2016-06-04T00:00:00"/>
    <x v="1"/>
    <s v="EM-14140"/>
    <s v="Eugene Moren"/>
    <x v="2"/>
    <s v="United States"/>
    <x v="384"/>
    <x v="6"/>
    <n v="54880"/>
    <s v="Central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x v="1"/>
    <s v="EM-14140"/>
    <s v="Eugene Moren"/>
    <x v="2"/>
    <s v="United States"/>
    <x v="384"/>
    <x v="6"/>
    <n v="54880"/>
    <s v="Central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x v="1"/>
    <s v="EM-14140"/>
    <s v="Eugene Moren"/>
    <x v="2"/>
    <s v="United States"/>
    <x v="384"/>
    <x v="6"/>
    <n v="54880"/>
    <s v="Central"/>
    <s v="OFF-PA-10004888"/>
    <x v="1"/>
    <x v="10"/>
    <s v="Xerox 217"/>
    <n v="45.36"/>
    <n v="7"/>
    <n v="0"/>
    <n v="21.7728"/>
  </r>
  <r>
    <n v="7261"/>
    <s v="CA-2016-152730"/>
    <x v="198"/>
    <d v="2016-06-04T00:00:00"/>
    <x v="1"/>
    <s v="EM-14140"/>
    <s v="Eugene Moren"/>
    <x v="2"/>
    <s v="United States"/>
    <x v="384"/>
    <x v="6"/>
    <n v="54880"/>
    <s v="Central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x v="0"/>
    <s v="GZ-14545"/>
    <s v="George Zrebassa"/>
    <x v="1"/>
    <s v="United States"/>
    <x v="302"/>
    <x v="1"/>
    <n v="91360"/>
    <s v="West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x v="1"/>
    <s v="ML-17395"/>
    <s v="Marina Lichtenstein"/>
    <x v="1"/>
    <s v="United States"/>
    <x v="10"/>
    <x v="9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x v="1"/>
    <s v="ML-17395"/>
    <s v="Marina Lichtenstein"/>
    <x v="1"/>
    <s v="United States"/>
    <x v="10"/>
    <x v="9"/>
    <n v="19134"/>
    <s v="East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x v="1"/>
    <s v="PG-18895"/>
    <s v="Paul Gonzalez"/>
    <x v="0"/>
    <s v="United States"/>
    <x v="24"/>
    <x v="17"/>
    <n v="22153"/>
    <s v="South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x v="0"/>
    <s v="DK-12835"/>
    <s v="Damala Kotsonis"/>
    <x v="1"/>
    <s v="United States"/>
    <x v="12"/>
    <x v="5"/>
    <n v="77095"/>
    <s v="Central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x v="3"/>
    <s v="SJ-20215"/>
    <s v="Sarah Jordon"/>
    <x v="0"/>
    <s v="United States"/>
    <x v="29"/>
    <x v="18"/>
    <n v="38401"/>
    <s v="South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x v="3"/>
    <s v="SJ-20215"/>
    <s v="Sarah Jordon"/>
    <x v="0"/>
    <s v="United States"/>
    <x v="29"/>
    <x v="18"/>
    <n v="38401"/>
    <s v="South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x v="1"/>
    <s v="AG-10675"/>
    <s v="Anna Gayman"/>
    <x v="0"/>
    <s v="United States"/>
    <x v="3"/>
    <x v="3"/>
    <n v="28027"/>
    <s v="South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x v="1"/>
    <s v="AG-10675"/>
    <s v="Anna Gayman"/>
    <x v="0"/>
    <s v="United States"/>
    <x v="3"/>
    <x v="3"/>
    <n v="28027"/>
    <s v="South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x v="1"/>
    <s v="KD-16495"/>
    <s v="Keith Dawkins"/>
    <x v="1"/>
    <s v="United States"/>
    <x v="49"/>
    <x v="1"/>
    <n v="95123"/>
    <s v="West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x v="1"/>
    <s v="KD-16495"/>
    <s v="Keith Dawkins"/>
    <x v="1"/>
    <s v="United States"/>
    <x v="49"/>
    <x v="1"/>
    <n v="95123"/>
    <s v="West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x v="1"/>
    <s v="EB-13975"/>
    <s v="Erica Bern"/>
    <x v="1"/>
    <s v="United States"/>
    <x v="247"/>
    <x v="3"/>
    <n v="27405"/>
    <s v="South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x v="1"/>
    <s v="EB-13975"/>
    <s v="Erica Bern"/>
    <x v="1"/>
    <s v="United States"/>
    <x v="247"/>
    <x v="3"/>
    <n v="27405"/>
    <s v="South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x v="1"/>
    <s v="AW-10930"/>
    <s v="Arthur Wiediger"/>
    <x v="2"/>
    <s v="United States"/>
    <x v="433"/>
    <x v="37"/>
    <n v="59601"/>
    <s v="West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x v="1"/>
    <s v="AW-10930"/>
    <s v="Arthur Wiediger"/>
    <x v="2"/>
    <s v="United States"/>
    <x v="433"/>
    <x v="37"/>
    <n v="59601"/>
    <s v="West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x v="1"/>
    <s v="JK-16120"/>
    <s v="Julie Kriz"/>
    <x v="2"/>
    <s v="United States"/>
    <x v="2"/>
    <x v="2"/>
    <n v="33311"/>
    <s v="South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x v="2"/>
    <s v="TC-21535"/>
    <s v="Tracy Collins"/>
    <x v="2"/>
    <s v="United States"/>
    <x v="8"/>
    <x v="1"/>
    <n v="94110"/>
    <s v="West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x v="2"/>
    <s v="TC-21535"/>
    <s v="Tracy Collins"/>
    <x v="2"/>
    <s v="United States"/>
    <x v="8"/>
    <x v="1"/>
    <n v="94110"/>
    <s v="West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x v="3"/>
    <s v="TH-21235"/>
    <s v="Tiffany House"/>
    <x v="1"/>
    <s v="United States"/>
    <x v="420"/>
    <x v="16"/>
    <n v="85364"/>
    <s v="West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x v="1"/>
    <s v="PW-19240"/>
    <s v="Pierre Wener"/>
    <x v="0"/>
    <s v="United States"/>
    <x v="29"/>
    <x v="39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x v="1"/>
    <s v="GH-14410"/>
    <s v="Gary Hansen"/>
    <x v="2"/>
    <s v="United States"/>
    <x v="420"/>
    <x v="16"/>
    <n v="85364"/>
    <s v="West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x v="1"/>
    <s v="JK-15730"/>
    <s v="Joe Kamberova"/>
    <x v="0"/>
    <s v="United States"/>
    <x v="22"/>
    <x v="10"/>
    <n v="60653"/>
    <s v="Central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x v="1"/>
    <s v="LC-17140"/>
    <s v="Logan Currie"/>
    <x v="0"/>
    <s v="United States"/>
    <x v="138"/>
    <x v="24"/>
    <n v="44105"/>
    <s v="East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x v="1"/>
    <s v="LC-17140"/>
    <s v="Logan Currie"/>
    <x v="0"/>
    <s v="United States"/>
    <x v="138"/>
    <x v="24"/>
    <n v="44105"/>
    <s v="East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x v="1"/>
    <s v="BK-11260"/>
    <s v="Berenike Kampe"/>
    <x v="0"/>
    <s v="United States"/>
    <x v="8"/>
    <x v="1"/>
    <n v="94110"/>
    <s v="West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x v="1"/>
    <s v="BS-11365"/>
    <s v="Bill Shonely"/>
    <x v="1"/>
    <s v="United States"/>
    <x v="268"/>
    <x v="26"/>
    <n v="73120"/>
    <s v="Central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x v="1"/>
    <s v="BS-11365"/>
    <s v="Bill Shonely"/>
    <x v="1"/>
    <s v="United States"/>
    <x v="268"/>
    <x v="26"/>
    <n v="73120"/>
    <s v="Central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x v="1"/>
    <s v="AG-10525"/>
    <s v="Andy Gerbode"/>
    <x v="1"/>
    <s v="United States"/>
    <x v="12"/>
    <x v="5"/>
    <n v="77095"/>
    <s v="Central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x v="2"/>
    <s v="SC-20725"/>
    <s v="Steven Cartwright"/>
    <x v="0"/>
    <s v="United States"/>
    <x v="8"/>
    <x v="1"/>
    <n v="94122"/>
    <s v="West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x v="2"/>
    <s v="SC-20725"/>
    <s v="Steven Cartwright"/>
    <x v="0"/>
    <s v="United States"/>
    <x v="8"/>
    <x v="1"/>
    <n v="94122"/>
    <s v="West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x v="2"/>
    <s v="SC-20725"/>
    <s v="Steven Cartwright"/>
    <x v="0"/>
    <s v="United States"/>
    <x v="8"/>
    <x v="1"/>
    <n v="94122"/>
    <s v="West"/>
    <s v="OFF-LA-10004689"/>
    <x v="1"/>
    <x v="2"/>
    <s v="Avery 512"/>
    <n v="26.01"/>
    <n v="9"/>
    <n v="0"/>
    <n v="12.2247"/>
  </r>
  <r>
    <n v="7293"/>
    <s v="CA-2017-109183"/>
    <x v="769"/>
    <d v="2017-12-09T00:00:00"/>
    <x v="1"/>
    <s v="LR-16915"/>
    <s v="Lena Radford"/>
    <x v="0"/>
    <s v="United States"/>
    <x v="316"/>
    <x v="18"/>
    <n v="37211"/>
    <s v="South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x v="1"/>
    <s v="CB-12415"/>
    <s v="Christy Brittain"/>
    <x v="0"/>
    <s v="United States"/>
    <x v="1"/>
    <x v="1"/>
    <n v="90036"/>
    <s v="West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x v="1"/>
    <s v="RD-19900"/>
    <s v="Ruben Dartt"/>
    <x v="0"/>
    <s v="United States"/>
    <x v="234"/>
    <x v="4"/>
    <n v="98006"/>
    <s v="West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x v="2"/>
    <s v="NC-18340"/>
    <s v="Nat Carroll"/>
    <x v="0"/>
    <s v="United States"/>
    <x v="12"/>
    <x v="5"/>
    <n v="77036"/>
    <s v="Central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x v="2"/>
    <s v="NC-18340"/>
    <s v="Nat Carroll"/>
    <x v="0"/>
    <s v="United States"/>
    <x v="12"/>
    <x v="5"/>
    <n v="77036"/>
    <s v="Central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x v="0"/>
    <s v="NB-18655"/>
    <s v="Nona Balk"/>
    <x v="1"/>
    <s v="United States"/>
    <x v="10"/>
    <x v="9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x v="2"/>
    <s v="JK-15730"/>
    <s v="Joe Kamberova"/>
    <x v="0"/>
    <s v="United States"/>
    <x v="467"/>
    <x v="10"/>
    <n v="60016"/>
    <s v="Central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x v="2"/>
    <s v="JK-15730"/>
    <s v="Joe Kamberova"/>
    <x v="0"/>
    <s v="United States"/>
    <x v="467"/>
    <x v="10"/>
    <n v="60016"/>
    <s v="Central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x v="2"/>
    <s v="JK-15730"/>
    <s v="Joe Kamberova"/>
    <x v="0"/>
    <s v="United States"/>
    <x v="467"/>
    <x v="10"/>
    <n v="60016"/>
    <s v="Central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x v="2"/>
    <s v="JK-15730"/>
    <s v="Joe Kamberova"/>
    <x v="0"/>
    <s v="United States"/>
    <x v="467"/>
    <x v="10"/>
    <n v="60016"/>
    <s v="Central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x v="2"/>
    <s v="JK-15730"/>
    <s v="Joe Kamberova"/>
    <x v="0"/>
    <s v="United States"/>
    <x v="467"/>
    <x v="10"/>
    <n v="60016"/>
    <s v="Central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x v="1"/>
    <s v="DO-13645"/>
    <s v="Doug O'Connell"/>
    <x v="0"/>
    <s v="United States"/>
    <x v="199"/>
    <x v="2"/>
    <n v="33437"/>
    <s v="South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x v="1"/>
    <s v="DO-13645"/>
    <s v="Doug O'Connell"/>
    <x v="0"/>
    <s v="United States"/>
    <x v="199"/>
    <x v="2"/>
    <n v="33437"/>
    <s v="South"/>
    <s v="OFF-PA-10000289"/>
    <x v="1"/>
    <x v="10"/>
    <s v="Xerox 213"/>
    <n v="10.368"/>
    <n v="2"/>
    <n v="0.2"/>
    <n v="3.6288"/>
  </r>
  <r>
    <n v="7306"/>
    <s v="CA-2014-137274"/>
    <x v="1158"/>
    <d v="2014-04-02T00:00:00"/>
    <x v="1"/>
    <s v="MG-18145"/>
    <s v="Mike Gockenbach"/>
    <x v="0"/>
    <s v="United States"/>
    <x v="243"/>
    <x v="5"/>
    <n v="75023"/>
    <s v="Central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x v="0"/>
    <s v="LH-17155"/>
    <s v="Logan Haushalter"/>
    <x v="0"/>
    <s v="United States"/>
    <x v="49"/>
    <x v="1"/>
    <n v="95123"/>
    <s v="West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x v="0"/>
    <s v="LH-17155"/>
    <s v="Logan Haushalter"/>
    <x v="0"/>
    <s v="United States"/>
    <x v="49"/>
    <x v="1"/>
    <n v="95123"/>
    <s v="West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x v="0"/>
    <s v="LH-17155"/>
    <s v="Logan Haushalter"/>
    <x v="0"/>
    <s v="United States"/>
    <x v="49"/>
    <x v="1"/>
    <n v="95123"/>
    <s v="West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x v="0"/>
    <s v="MM-18280"/>
    <s v="Muhammed MacIntyre"/>
    <x v="1"/>
    <s v="United States"/>
    <x v="20"/>
    <x v="15"/>
    <n v="10024"/>
    <s v="East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x v="1"/>
    <s v="BD-11320"/>
    <s v="Bill Donatelli"/>
    <x v="0"/>
    <s v="United States"/>
    <x v="66"/>
    <x v="12"/>
    <n v="48227"/>
    <s v="Central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x v="1"/>
    <s v="SC-20575"/>
    <s v="Sonia Cooley"/>
    <x v="0"/>
    <s v="United States"/>
    <x v="100"/>
    <x v="2"/>
    <n v="33178"/>
    <s v="South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x v="1"/>
    <s v="SC-20575"/>
    <s v="Sonia Cooley"/>
    <x v="0"/>
    <s v="United States"/>
    <x v="100"/>
    <x v="2"/>
    <n v="33178"/>
    <s v="South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x v="1"/>
    <s v="SC-20575"/>
    <s v="Sonia Cooley"/>
    <x v="0"/>
    <s v="United States"/>
    <x v="100"/>
    <x v="2"/>
    <n v="33178"/>
    <s v="South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x v="1"/>
    <s v="TN-21040"/>
    <s v="Tanja Norvell"/>
    <x v="2"/>
    <s v="United States"/>
    <x v="111"/>
    <x v="10"/>
    <n v="60068"/>
    <s v="Central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x v="0"/>
    <s v="ZC-21910"/>
    <s v="Zuschuss Carroll"/>
    <x v="0"/>
    <s v="United States"/>
    <x v="20"/>
    <x v="15"/>
    <n v="10024"/>
    <s v="East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x v="1"/>
    <s v="NB-18655"/>
    <s v="Nona Balk"/>
    <x v="1"/>
    <s v="United States"/>
    <x v="20"/>
    <x v="15"/>
    <n v="10011"/>
    <s v="East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x v="1"/>
    <s v="KH-16330"/>
    <s v="Katharine Harms"/>
    <x v="1"/>
    <s v="United States"/>
    <x v="492"/>
    <x v="21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x v="1"/>
    <s v="KH-16330"/>
    <s v="Katharine Harms"/>
    <x v="1"/>
    <s v="United States"/>
    <x v="492"/>
    <x v="21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x v="0"/>
    <s v="MN-17935"/>
    <s v="Michael Nguyen"/>
    <x v="0"/>
    <s v="United States"/>
    <x v="20"/>
    <x v="15"/>
    <n v="10009"/>
    <s v="East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x v="0"/>
    <s v="MN-17935"/>
    <s v="Michael Nguyen"/>
    <x v="0"/>
    <s v="United States"/>
    <x v="20"/>
    <x v="15"/>
    <n v="10009"/>
    <s v="East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x v="1"/>
    <s v="MY-18295"/>
    <s v="Muhammed Yedwab"/>
    <x v="1"/>
    <s v="United States"/>
    <x v="22"/>
    <x v="10"/>
    <n v="60623"/>
    <s v="Central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x v="1"/>
    <s v="MY-18295"/>
    <s v="Muhammed Yedwab"/>
    <x v="1"/>
    <s v="United States"/>
    <x v="22"/>
    <x v="10"/>
    <n v="60623"/>
    <s v="Central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x v="2"/>
    <s v="CS-11950"/>
    <s v="Carlos Soltero"/>
    <x v="0"/>
    <s v="United States"/>
    <x v="20"/>
    <x v="15"/>
    <n v="10024"/>
    <s v="East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x v="2"/>
    <s v="CS-11950"/>
    <s v="Carlos Soltero"/>
    <x v="0"/>
    <s v="United States"/>
    <x v="20"/>
    <x v="15"/>
    <n v="10024"/>
    <s v="East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x v="1"/>
    <s v="MC-17845"/>
    <s v="Michael Chen"/>
    <x v="0"/>
    <s v="United States"/>
    <x v="422"/>
    <x v="4"/>
    <n v="99301"/>
    <s v="West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x v="1"/>
    <s v="MC-17845"/>
    <s v="Michael Chen"/>
    <x v="0"/>
    <s v="United States"/>
    <x v="422"/>
    <x v="4"/>
    <n v="99301"/>
    <s v="West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x v="1"/>
    <s v="SC-20050"/>
    <s v="Sample Company A"/>
    <x v="2"/>
    <s v="United States"/>
    <x v="493"/>
    <x v="1"/>
    <n v="91505"/>
    <s v="West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x v="1"/>
    <s v="SC-20050"/>
    <s v="Sample Company A"/>
    <x v="2"/>
    <s v="United States"/>
    <x v="493"/>
    <x v="1"/>
    <n v="91505"/>
    <s v="West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x v="1"/>
    <s v="SC-20050"/>
    <s v="Sample Company A"/>
    <x v="2"/>
    <s v="United States"/>
    <x v="493"/>
    <x v="1"/>
    <n v="91505"/>
    <s v="West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x v="2"/>
    <s v="SP-20650"/>
    <s v="Stephanie Phelps"/>
    <x v="1"/>
    <s v="United States"/>
    <x v="22"/>
    <x v="10"/>
    <n v="60623"/>
    <s v="Central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x v="1"/>
    <s v="SC-20440"/>
    <s v="Shaun Chance"/>
    <x v="1"/>
    <s v="United States"/>
    <x v="152"/>
    <x v="9"/>
    <n v="17602"/>
    <s v="East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x v="1"/>
    <s v="SC-20440"/>
    <s v="Shaun Chance"/>
    <x v="1"/>
    <s v="United States"/>
    <x v="152"/>
    <x v="9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x v="1"/>
    <s v="PR-18880"/>
    <s v="Patrick Ryan"/>
    <x v="0"/>
    <s v="United States"/>
    <x v="67"/>
    <x v="2"/>
    <n v="33614"/>
    <s v="South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x v="1"/>
    <s v="PR-18880"/>
    <s v="Patrick Ryan"/>
    <x v="0"/>
    <s v="United States"/>
    <x v="67"/>
    <x v="2"/>
    <n v="33614"/>
    <s v="South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x v="1"/>
    <s v="JK-15625"/>
    <s v="Jim Karlsson"/>
    <x v="0"/>
    <s v="United States"/>
    <x v="20"/>
    <x v="15"/>
    <n v="10024"/>
    <s v="East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x v="1"/>
    <s v="JK-15625"/>
    <s v="Jim Karlsson"/>
    <x v="0"/>
    <s v="United States"/>
    <x v="20"/>
    <x v="15"/>
    <n v="10024"/>
    <s v="East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x v="2"/>
    <s v="BM-11575"/>
    <s v="Brendan Murry"/>
    <x v="1"/>
    <s v="United States"/>
    <x v="1"/>
    <x v="1"/>
    <n v="90045"/>
    <s v="West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x v="0"/>
    <s v="SM-20950"/>
    <s v="Suzanne McNair"/>
    <x v="1"/>
    <s v="United States"/>
    <x v="20"/>
    <x v="15"/>
    <n v="10035"/>
    <s v="East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x v="2"/>
    <s v="KC-16255"/>
    <s v="Karen Carlisle"/>
    <x v="1"/>
    <s v="United States"/>
    <x v="20"/>
    <x v="15"/>
    <n v="10009"/>
    <s v="East"/>
    <s v="OFF-AR-10003190"/>
    <x v="1"/>
    <x v="6"/>
    <s v="Newell 32"/>
    <n v="5.76"/>
    <n v="2"/>
    <n v="0"/>
    <n v="1.6128"/>
  </r>
  <r>
    <n v="7341"/>
    <s v="CA-2014-116190"/>
    <x v="711"/>
    <d v="2014-08-01T00:00:00"/>
    <x v="1"/>
    <s v="SG-20470"/>
    <s v="Sheri Gordon"/>
    <x v="0"/>
    <s v="United States"/>
    <x v="118"/>
    <x v="32"/>
    <n v="30318"/>
    <s v="South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x v="1"/>
    <s v="SG-20470"/>
    <s v="Sheri Gordon"/>
    <x v="0"/>
    <s v="United States"/>
    <x v="118"/>
    <x v="32"/>
    <n v="30318"/>
    <s v="South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x v="1"/>
    <s v="SG-20470"/>
    <s v="Sheri Gordon"/>
    <x v="0"/>
    <s v="United States"/>
    <x v="118"/>
    <x v="32"/>
    <n v="30318"/>
    <s v="South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x v="1"/>
    <s v="TB-21520"/>
    <s v="Tracy Blumstein"/>
    <x v="0"/>
    <s v="United States"/>
    <x v="20"/>
    <x v="15"/>
    <n v="10009"/>
    <s v="East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x v="1"/>
    <s v="DV-13045"/>
    <s v="Darrin Van Huff"/>
    <x v="1"/>
    <s v="United States"/>
    <x v="108"/>
    <x v="2"/>
    <n v="32216"/>
    <s v="South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x v="1"/>
    <s v="DV-13045"/>
    <s v="Darrin Van Huff"/>
    <x v="1"/>
    <s v="United States"/>
    <x v="108"/>
    <x v="2"/>
    <n v="32216"/>
    <s v="South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x v="1"/>
    <s v="DV-13045"/>
    <s v="Darrin Van Huff"/>
    <x v="1"/>
    <s v="United States"/>
    <x v="108"/>
    <x v="2"/>
    <n v="32216"/>
    <s v="South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x v="1"/>
    <s v="DV-13045"/>
    <s v="Darrin Van Huff"/>
    <x v="1"/>
    <s v="United States"/>
    <x v="108"/>
    <x v="2"/>
    <n v="32216"/>
    <s v="South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x v="1"/>
    <s v="SC-20020"/>
    <s v="Sam Craven"/>
    <x v="0"/>
    <s v="United States"/>
    <x v="12"/>
    <x v="5"/>
    <n v="77095"/>
    <s v="Central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x v="1"/>
    <s v="JB-15400"/>
    <s v="Jennifer Braxton"/>
    <x v="1"/>
    <s v="United States"/>
    <x v="158"/>
    <x v="6"/>
    <n v="53209"/>
    <s v="Central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x v="1"/>
    <s v="JB-15400"/>
    <s v="Jennifer Braxton"/>
    <x v="1"/>
    <s v="United States"/>
    <x v="158"/>
    <x v="6"/>
    <n v="53209"/>
    <s v="Central"/>
    <s v="OFF-BI-10003460"/>
    <x v="1"/>
    <x v="8"/>
    <s v="Acco 3-Hole Punch"/>
    <n v="21.9"/>
    <n v="5"/>
    <n v="0"/>
    <n v="10.512"/>
  </r>
  <r>
    <n v="7352"/>
    <s v="CA-2017-141138"/>
    <x v="468"/>
    <d v="2017-11-16T00:00:00"/>
    <x v="1"/>
    <s v="GH-14425"/>
    <s v="Gary Hwang"/>
    <x v="0"/>
    <s v="United States"/>
    <x v="494"/>
    <x v="1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x v="0"/>
    <s v="MG-17650"/>
    <s v="Matthew Grinstein"/>
    <x v="2"/>
    <s v="United States"/>
    <x v="80"/>
    <x v="24"/>
    <n v="44107"/>
    <s v="East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x v="1"/>
    <s v="RD-19660"/>
    <s v="Robert Dilbeck"/>
    <x v="2"/>
    <s v="United States"/>
    <x v="10"/>
    <x v="9"/>
    <n v="19134"/>
    <s v="East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x v="1"/>
    <s v="SN-20560"/>
    <s v="Skye Norling"/>
    <x v="2"/>
    <s v="United States"/>
    <x v="8"/>
    <x v="1"/>
    <n v="94109"/>
    <s v="West"/>
    <s v="OFF-PA-10001593"/>
    <x v="1"/>
    <x v="10"/>
    <s v="Xerox 1947"/>
    <n v="29.9"/>
    <n v="5"/>
    <n v="0"/>
    <n v="13.455"/>
  </r>
  <r>
    <n v="7356"/>
    <s v="CA-2015-139780"/>
    <x v="620"/>
    <d v="2016-01-02T00:00:00"/>
    <x v="0"/>
    <s v="AH-10690"/>
    <s v="Anna Häberlin"/>
    <x v="1"/>
    <s v="United States"/>
    <x v="66"/>
    <x v="12"/>
    <n v="48205"/>
    <s v="Central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x v="1"/>
    <s v="MZ-17335"/>
    <s v="Maria Zettner"/>
    <x v="2"/>
    <s v="United States"/>
    <x v="42"/>
    <x v="16"/>
    <n v="85023"/>
    <s v="West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x v="1"/>
    <s v="MZ-17335"/>
    <s v="Maria Zettner"/>
    <x v="2"/>
    <s v="United States"/>
    <x v="42"/>
    <x v="16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x v="0"/>
    <s v="AR-10345"/>
    <s v="Alex Russell"/>
    <x v="1"/>
    <s v="United States"/>
    <x v="10"/>
    <x v="9"/>
    <n v="19143"/>
    <s v="East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x v="0"/>
    <s v="AR-10345"/>
    <s v="Alex Russell"/>
    <x v="1"/>
    <s v="United States"/>
    <x v="10"/>
    <x v="9"/>
    <n v="19143"/>
    <s v="East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x v="2"/>
    <s v="JF-15295"/>
    <s v="Jason Fortune-"/>
    <x v="0"/>
    <s v="United States"/>
    <x v="1"/>
    <x v="1"/>
    <n v="90036"/>
    <s v="West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x v="2"/>
    <s v="JF-15295"/>
    <s v="Jason Fortune-"/>
    <x v="0"/>
    <s v="United States"/>
    <x v="1"/>
    <x v="1"/>
    <n v="90036"/>
    <s v="West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x v="2"/>
    <s v="JF-15295"/>
    <s v="Jason Fortune-"/>
    <x v="0"/>
    <s v="United States"/>
    <x v="1"/>
    <x v="1"/>
    <n v="90036"/>
    <s v="West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x v="1"/>
    <s v="DS-13180"/>
    <s v="David Smith"/>
    <x v="1"/>
    <s v="United States"/>
    <x v="10"/>
    <x v="9"/>
    <n v="19140"/>
    <s v="East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x v="1"/>
    <s v="DS-13180"/>
    <s v="David Smith"/>
    <x v="1"/>
    <s v="United States"/>
    <x v="10"/>
    <x v="9"/>
    <n v="19140"/>
    <s v="East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x v="1"/>
    <s v="DS-13180"/>
    <s v="David Smith"/>
    <x v="1"/>
    <s v="United States"/>
    <x v="10"/>
    <x v="9"/>
    <n v="19140"/>
    <s v="East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x v="1"/>
    <s v="DS-13180"/>
    <s v="David Smith"/>
    <x v="1"/>
    <s v="United States"/>
    <x v="10"/>
    <x v="9"/>
    <n v="19140"/>
    <s v="East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x v="1"/>
    <s v="DS-13180"/>
    <s v="David Smith"/>
    <x v="1"/>
    <s v="United States"/>
    <x v="10"/>
    <x v="9"/>
    <n v="19140"/>
    <s v="East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x v="2"/>
    <s v="BP-11095"/>
    <s v="Bart Pistole"/>
    <x v="1"/>
    <s v="United States"/>
    <x v="100"/>
    <x v="2"/>
    <n v="33180"/>
    <s v="South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x v="0"/>
    <s v="TG-21310"/>
    <s v="Toby Gnade"/>
    <x v="0"/>
    <s v="United States"/>
    <x v="253"/>
    <x v="3"/>
    <n v="27604"/>
    <s v="South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x v="1"/>
    <s v="BT-11395"/>
    <s v="Bill Tyler"/>
    <x v="1"/>
    <s v="United States"/>
    <x v="495"/>
    <x v="41"/>
    <n v="67846"/>
    <s v="Central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x v="0"/>
    <s v="JF-15190"/>
    <s v="Jamie Frazer"/>
    <x v="0"/>
    <s v="United States"/>
    <x v="85"/>
    <x v="1"/>
    <n v="90805"/>
    <s v="West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x v="0"/>
    <s v="JF-15190"/>
    <s v="Jamie Frazer"/>
    <x v="0"/>
    <s v="United States"/>
    <x v="85"/>
    <x v="1"/>
    <n v="90805"/>
    <s v="West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x v="0"/>
    <s v="JF-15190"/>
    <s v="Jamie Frazer"/>
    <x v="0"/>
    <s v="United States"/>
    <x v="85"/>
    <x v="1"/>
    <n v="90805"/>
    <s v="West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x v="0"/>
    <s v="JF-15190"/>
    <s v="Jamie Frazer"/>
    <x v="0"/>
    <s v="United States"/>
    <x v="85"/>
    <x v="1"/>
    <n v="90805"/>
    <s v="West"/>
    <s v="OFF-FA-10003112"/>
    <x v="1"/>
    <x v="13"/>
    <s v="Staples"/>
    <n v="7.89"/>
    <n v="1"/>
    <n v="0"/>
    <n v="3.5505"/>
  </r>
  <r>
    <n v="7376"/>
    <s v="CA-2017-100580"/>
    <x v="802"/>
    <d v="2017-08-20T00:00:00"/>
    <x v="1"/>
    <s v="MK-17905"/>
    <s v="Michael Kennedy"/>
    <x v="1"/>
    <s v="United States"/>
    <x v="70"/>
    <x v="1"/>
    <n v="92037"/>
    <s v="West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x v="2"/>
    <s v="GG-14650"/>
    <s v="Greg Guthrie"/>
    <x v="1"/>
    <s v="United States"/>
    <x v="41"/>
    <x v="10"/>
    <n v="61701"/>
    <s v="Central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x v="1"/>
    <s v="MC-18130"/>
    <s v="Mike Caudle"/>
    <x v="1"/>
    <s v="United States"/>
    <x v="4"/>
    <x v="4"/>
    <n v="98115"/>
    <s v="West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x v="3"/>
    <s v="ML-18265"/>
    <s v="Muhammed Lee"/>
    <x v="0"/>
    <s v="United States"/>
    <x v="115"/>
    <x v="3"/>
    <n v="28314"/>
    <s v="South"/>
    <s v="OFF-AR-10003504"/>
    <x v="1"/>
    <x v="6"/>
    <s v="Newell 347"/>
    <n v="10.272"/>
    <n v="3"/>
    <n v="0.2"/>
    <n v="1.1556"/>
  </r>
  <r>
    <n v="7380"/>
    <s v="CA-2016-105732"/>
    <x v="1160"/>
    <d v="2016-09-18T00:00:00"/>
    <x v="1"/>
    <s v="AG-10270"/>
    <s v="Alejandro Grove"/>
    <x v="0"/>
    <s v="United States"/>
    <x v="155"/>
    <x v="8"/>
    <n v="68104"/>
    <s v="Central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x v="1"/>
    <s v="AG-10270"/>
    <s v="Alejandro Grove"/>
    <x v="0"/>
    <s v="United States"/>
    <x v="155"/>
    <x v="8"/>
    <n v="68104"/>
    <s v="Central"/>
    <s v="OFF-LA-10004559"/>
    <x v="1"/>
    <x v="2"/>
    <s v="Avery 49"/>
    <n v="14.4"/>
    <n v="5"/>
    <n v="0"/>
    <n v="7.056"/>
  </r>
  <r>
    <n v="7382"/>
    <s v="CA-2016-105732"/>
    <x v="1160"/>
    <d v="2016-09-18T00:00:00"/>
    <x v="1"/>
    <s v="AG-10270"/>
    <s v="Alejandro Grove"/>
    <x v="0"/>
    <s v="United States"/>
    <x v="155"/>
    <x v="8"/>
    <n v="68104"/>
    <s v="Central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x v="1"/>
    <s v="AG-10270"/>
    <s v="Alejandro Grove"/>
    <x v="0"/>
    <s v="United States"/>
    <x v="155"/>
    <x v="8"/>
    <n v="68104"/>
    <s v="Central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x v="1"/>
    <s v="AG-10270"/>
    <s v="Alejandro Grove"/>
    <x v="0"/>
    <s v="United States"/>
    <x v="155"/>
    <x v="8"/>
    <n v="68104"/>
    <s v="Central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x v="1"/>
    <s v="AG-10270"/>
    <s v="Alejandro Grove"/>
    <x v="0"/>
    <s v="United States"/>
    <x v="155"/>
    <x v="8"/>
    <n v="68104"/>
    <s v="Central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x v="1"/>
    <s v="AG-10270"/>
    <s v="Alejandro Grove"/>
    <x v="0"/>
    <s v="United States"/>
    <x v="155"/>
    <x v="8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x v="1"/>
    <s v="AG-10270"/>
    <s v="Alejandro Grove"/>
    <x v="0"/>
    <s v="United States"/>
    <x v="155"/>
    <x v="8"/>
    <n v="68104"/>
    <s v="Central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x v="1"/>
    <s v="AG-10270"/>
    <s v="Alejandro Grove"/>
    <x v="0"/>
    <s v="United States"/>
    <x v="155"/>
    <x v="8"/>
    <n v="68104"/>
    <s v="Central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x v="1"/>
    <s v="AG-10270"/>
    <s v="Alejandro Grove"/>
    <x v="0"/>
    <s v="United States"/>
    <x v="155"/>
    <x v="8"/>
    <n v="68104"/>
    <s v="Central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x v="1"/>
    <s v="TT-21070"/>
    <s v="Ted Trevino"/>
    <x v="0"/>
    <s v="United States"/>
    <x v="346"/>
    <x v="18"/>
    <n v="37421"/>
    <s v="South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x v="1"/>
    <s v="TT-21070"/>
    <s v="Ted Trevino"/>
    <x v="0"/>
    <s v="United States"/>
    <x v="346"/>
    <x v="18"/>
    <n v="37421"/>
    <s v="South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x v="0"/>
    <s v="LT-16765"/>
    <s v="Larry Tron"/>
    <x v="0"/>
    <s v="United States"/>
    <x v="54"/>
    <x v="24"/>
    <n v="45014"/>
    <s v="East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x v="1"/>
    <s v="DD-13570"/>
    <s v="Dorothy Dickinson"/>
    <x v="0"/>
    <s v="United States"/>
    <x v="1"/>
    <x v="1"/>
    <n v="90049"/>
    <s v="West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x v="1"/>
    <s v="DD-13570"/>
    <s v="Dorothy Dickinson"/>
    <x v="0"/>
    <s v="United States"/>
    <x v="1"/>
    <x v="1"/>
    <n v="90049"/>
    <s v="West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x v="1"/>
    <s v="DD-13570"/>
    <s v="Dorothy Dickinson"/>
    <x v="0"/>
    <s v="United States"/>
    <x v="1"/>
    <x v="1"/>
    <n v="90049"/>
    <s v="West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x v="1"/>
    <s v="DB-12970"/>
    <s v="Darren Budd"/>
    <x v="1"/>
    <s v="United States"/>
    <x v="20"/>
    <x v="15"/>
    <n v="10024"/>
    <s v="East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x v="1"/>
    <s v="DB-12970"/>
    <s v="Darren Budd"/>
    <x v="1"/>
    <s v="United States"/>
    <x v="20"/>
    <x v="15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x v="3"/>
    <s v="DM-12955"/>
    <s v="Dario Medina"/>
    <x v="1"/>
    <s v="United States"/>
    <x v="54"/>
    <x v="24"/>
    <n v="45014"/>
    <s v="East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x v="0"/>
    <s v="ME-17725"/>
    <s v="Max Engle"/>
    <x v="0"/>
    <s v="United States"/>
    <x v="22"/>
    <x v="10"/>
    <n v="60610"/>
    <s v="Central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x v="0"/>
    <s v="ME-17725"/>
    <s v="Max Engle"/>
    <x v="0"/>
    <s v="United States"/>
    <x v="22"/>
    <x v="10"/>
    <n v="60610"/>
    <s v="Central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x v="1"/>
    <s v="TR-21325"/>
    <s v="Toby Ritter"/>
    <x v="0"/>
    <s v="United States"/>
    <x v="4"/>
    <x v="4"/>
    <n v="98103"/>
    <s v="West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x v="1"/>
    <s v="TR-21325"/>
    <s v="Toby Ritter"/>
    <x v="0"/>
    <s v="United States"/>
    <x v="4"/>
    <x v="4"/>
    <n v="98103"/>
    <s v="West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x v="1"/>
    <s v="SH-20395"/>
    <s v="Shahid Hopkins"/>
    <x v="0"/>
    <s v="United States"/>
    <x v="20"/>
    <x v="15"/>
    <n v="10011"/>
    <s v="East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x v="1"/>
    <s v="CB-12535"/>
    <s v="Claudia Bergmann"/>
    <x v="1"/>
    <s v="United States"/>
    <x v="491"/>
    <x v="1"/>
    <n v="93010"/>
    <s v="West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x v="1"/>
    <s v="CB-12535"/>
    <s v="Claudia Bergmann"/>
    <x v="1"/>
    <s v="United States"/>
    <x v="491"/>
    <x v="1"/>
    <n v="93010"/>
    <s v="West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x v="1"/>
    <s v="CB-12535"/>
    <s v="Claudia Bergmann"/>
    <x v="1"/>
    <s v="United States"/>
    <x v="491"/>
    <x v="1"/>
    <n v="93010"/>
    <s v="West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x v="1"/>
    <s v="CB-12535"/>
    <s v="Claudia Bergmann"/>
    <x v="1"/>
    <s v="United States"/>
    <x v="491"/>
    <x v="1"/>
    <n v="93010"/>
    <s v="West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x v="2"/>
    <s v="ML-17410"/>
    <s v="Maris LaWare"/>
    <x v="0"/>
    <s v="United States"/>
    <x v="22"/>
    <x v="10"/>
    <n v="60653"/>
    <s v="Central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x v="1"/>
    <s v="JG-15310"/>
    <s v="Jason Gross"/>
    <x v="1"/>
    <s v="United States"/>
    <x v="1"/>
    <x v="1"/>
    <n v="90032"/>
    <s v="West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x v="1"/>
    <s v="JS-15880"/>
    <s v="John Stevenson"/>
    <x v="0"/>
    <s v="United States"/>
    <x v="167"/>
    <x v="24"/>
    <n v="43615"/>
    <s v="East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x v="2"/>
    <s v="AG-10270"/>
    <s v="Alejandro Grove"/>
    <x v="0"/>
    <s v="United States"/>
    <x v="20"/>
    <x v="15"/>
    <n v="10011"/>
    <s v="East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x v="1"/>
    <s v="MG-17890"/>
    <s v="Michael Granlund"/>
    <x v="2"/>
    <s v="United States"/>
    <x v="241"/>
    <x v="21"/>
    <n v="97224"/>
    <s v="West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x v="1"/>
    <s v="MG-17890"/>
    <s v="Michael Granlund"/>
    <x v="2"/>
    <s v="United States"/>
    <x v="241"/>
    <x v="21"/>
    <n v="97224"/>
    <s v="West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x v="1"/>
    <s v="MG-17890"/>
    <s v="Michael Granlund"/>
    <x v="2"/>
    <s v="United States"/>
    <x v="241"/>
    <x v="21"/>
    <n v="97224"/>
    <s v="West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x v="0"/>
    <s v="SC-20770"/>
    <s v="Stewart Carmichael"/>
    <x v="1"/>
    <s v="United States"/>
    <x v="10"/>
    <x v="9"/>
    <n v="19134"/>
    <s v="East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x v="0"/>
    <s v="SC-20770"/>
    <s v="Stewart Carmichael"/>
    <x v="1"/>
    <s v="United States"/>
    <x v="10"/>
    <x v="9"/>
    <n v="19134"/>
    <s v="East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x v="0"/>
    <s v="SC-20770"/>
    <s v="Stewart Carmichael"/>
    <x v="1"/>
    <s v="United States"/>
    <x v="10"/>
    <x v="9"/>
    <n v="19134"/>
    <s v="East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x v="0"/>
    <s v="SC-20770"/>
    <s v="Stewart Carmichael"/>
    <x v="1"/>
    <s v="United States"/>
    <x v="10"/>
    <x v="9"/>
    <n v="19134"/>
    <s v="East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x v="0"/>
    <s v="SC-20770"/>
    <s v="Stewart Carmichael"/>
    <x v="1"/>
    <s v="United States"/>
    <x v="10"/>
    <x v="9"/>
    <n v="19134"/>
    <s v="East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x v="0"/>
    <s v="SC-20770"/>
    <s v="Stewart Carmichael"/>
    <x v="1"/>
    <s v="United States"/>
    <x v="10"/>
    <x v="9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x v="0"/>
    <s v="SC-20770"/>
    <s v="Stewart Carmichael"/>
    <x v="1"/>
    <s v="United States"/>
    <x v="10"/>
    <x v="9"/>
    <n v="19134"/>
    <s v="East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x v="0"/>
    <s v="SC-20770"/>
    <s v="Stewart Carmichael"/>
    <x v="1"/>
    <s v="United States"/>
    <x v="10"/>
    <x v="9"/>
    <n v="19134"/>
    <s v="East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x v="0"/>
    <s v="SC-20770"/>
    <s v="Stewart Carmichael"/>
    <x v="1"/>
    <s v="United States"/>
    <x v="10"/>
    <x v="9"/>
    <n v="19134"/>
    <s v="East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x v="1"/>
    <s v="BS-11755"/>
    <s v="Bruce Stewart"/>
    <x v="0"/>
    <s v="United States"/>
    <x v="10"/>
    <x v="9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x v="1"/>
    <s v="BS-11755"/>
    <s v="Bruce Stewart"/>
    <x v="0"/>
    <s v="United States"/>
    <x v="10"/>
    <x v="9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x v="0"/>
    <s v="LC-17140"/>
    <s v="Logan Currie"/>
    <x v="0"/>
    <s v="United States"/>
    <x v="12"/>
    <x v="5"/>
    <n v="77070"/>
    <s v="Central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x v="0"/>
    <s v="LC-17140"/>
    <s v="Logan Currie"/>
    <x v="0"/>
    <s v="United States"/>
    <x v="12"/>
    <x v="5"/>
    <n v="77070"/>
    <s v="Central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x v="1"/>
    <s v="MH-17440"/>
    <s v="Mark Haberlin"/>
    <x v="1"/>
    <s v="United States"/>
    <x v="25"/>
    <x v="35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x v="1"/>
    <s v="MH-17440"/>
    <s v="Mark Haberlin"/>
    <x v="1"/>
    <s v="United States"/>
    <x v="25"/>
    <x v="35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x v="1"/>
    <s v="MH-17440"/>
    <s v="Mark Haberlin"/>
    <x v="1"/>
    <s v="United States"/>
    <x v="25"/>
    <x v="35"/>
    <n v="39212"/>
    <s v="South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x v="1"/>
    <s v="MH-17440"/>
    <s v="Mark Haberlin"/>
    <x v="1"/>
    <s v="United States"/>
    <x v="25"/>
    <x v="35"/>
    <n v="39212"/>
    <s v="South"/>
    <s v="OFF-PA-10003063"/>
    <x v="1"/>
    <x v="10"/>
    <s v="EcoTones Memo Sheets"/>
    <n v="16"/>
    <n v="4"/>
    <n v="0"/>
    <n v="7.68"/>
  </r>
  <r>
    <n v="7432"/>
    <s v="US-2014-164763"/>
    <x v="461"/>
    <d v="2014-03-21T00:00:00"/>
    <x v="1"/>
    <s v="MH-17440"/>
    <s v="Mark Haberlin"/>
    <x v="1"/>
    <s v="United States"/>
    <x v="25"/>
    <x v="35"/>
    <n v="39212"/>
    <s v="South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x v="1"/>
    <s v="RD-19720"/>
    <s v="Roger Demir"/>
    <x v="0"/>
    <s v="United States"/>
    <x v="42"/>
    <x v="16"/>
    <n v="85023"/>
    <s v="West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x v="1"/>
    <s v="RD-19720"/>
    <s v="Roger Demir"/>
    <x v="0"/>
    <s v="United States"/>
    <x v="42"/>
    <x v="16"/>
    <n v="85023"/>
    <s v="West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x v="1"/>
    <s v="BP-11095"/>
    <s v="Bart Pistole"/>
    <x v="1"/>
    <s v="United States"/>
    <x v="475"/>
    <x v="1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x v="1"/>
    <s v="BP-11095"/>
    <s v="Bart Pistole"/>
    <x v="1"/>
    <s v="United States"/>
    <x v="475"/>
    <x v="1"/>
    <n v="93030"/>
    <s v="West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x v="1"/>
    <s v="BP-11095"/>
    <s v="Bart Pistole"/>
    <x v="1"/>
    <s v="United States"/>
    <x v="475"/>
    <x v="1"/>
    <n v="93030"/>
    <s v="West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x v="1"/>
    <s v="BF-11020"/>
    <s v="Barry Französisch"/>
    <x v="1"/>
    <s v="United States"/>
    <x v="4"/>
    <x v="4"/>
    <n v="98105"/>
    <s v="West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x v="0"/>
    <s v="CP-12085"/>
    <s v="Cathy Prescott"/>
    <x v="1"/>
    <s v="United States"/>
    <x v="386"/>
    <x v="4"/>
    <n v="98042"/>
    <s v="West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x v="1"/>
    <s v="JL-15235"/>
    <s v="Janet Lee"/>
    <x v="0"/>
    <s v="United States"/>
    <x v="1"/>
    <x v="1"/>
    <n v="90049"/>
    <s v="West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x v="1"/>
    <s v="JL-15235"/>
    <s v="Janet Lee"/>
    <x v="0"/>
    <s v="United States"/>
    <x v="1"/>
    <x v="1"/>
    <n v="90049"/>
    <s v="West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x v="2"/>
    <s v="JG-15805"/>
    <s v="John Grady"/>
    <x v="1"/>
    <s v="United States"/>
    <x v="70"/>
    <x v="1"/>
    <n v="92105"/>
    <s v="West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x v="2"/>
    <s v="VP-21760"/>
    <s v="Victoria Pisteka"/>
    <x v="1"/>
    <s v="United States"/>
    <x v="180"/>
    <x v="5"/>
    <n v="78521"/>
    <s v="Central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x v="2"/>
    <s v="VP-21760"/>
    <s v="Victoria Pisteka"/>
    <x v="1"/>
    <s v="United States"/>
    <x v="180"/>
    <x v="5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x v="0"/>
    <s v="RD-19810"/>
    <s v="Ross DeVincentis"/>
    <x v="2"/>
    <s v="United States"/>
    <x v="22"/>
    <x v="10"/>
    <n v="60610"/>
    <s v="Central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x v="0"/>
    <s v="RD-19810"/>
    <s v="Ross DeVincentis"/>
    <x v="2"/>
    <s v="United States"/>
    <x v="22"/>
    <x v="10"/>
    <n v="60610"/>
    <s v="Central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x v="0"/>
    <s v="RD-19810"/>
    <s v="Ross DeVincentis"/>
    <x v="2"/>
    <s v="United States"/>
    <x v="22"/>
    <x v="10"/>
    <n v="60610"/>
    <s v="Central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x v="0"/>
    <s v="RD-19810"/>
    <s v="Ross DeVincentis"/>
    <x v="2"/>
    <s v="United States"/>
    <x v="22"/>
    <x v="10"/>
    <n v="60610"/>
    <s v="Central"/>
    <s v="OFF-PA-10000418"/>
    <x v="1"/>
    <x v="10"/>
    <s v="Xerox 189"/>
    <n v="419.4"/>
    <n v="5"/>
    <n v="0.2"/>
    <n v="146.79"/>
  </r>
  <r>
    <n v="7449"/>
    <s v="CA-2017-115448"/>
    <x v="343"/>
    <d v="2017-11-14T00:00:00"/>
    <x v="2"/>
    <s v="MH-18025"/>
    <s v="Michelle Huthwaite"/>
    <x v="0"/>
    <s v="United States"/>
    <x v="289"/>
    <x v="18"/>
    <n v="37918"/>
    <s v="South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x v="0"/>
    <s v="SJ-20125"/>
    <s v="Sanjit Jacobs"/>
    <x v="2"/>
    <s v="United States"/>
    <x v="12"/>
    <x v="5"/>
    <n v="77036"/>
    <s v="Central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x v="0"/>
    <s v="SJ-20125"/>
    <s v="Sanjit Jacobs"/>
    <x v="2"/>
    <s v="United States"/>
    <x v="12"/>
    <x v="5"/>
    <n v="77036"/>
    <s v="Central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x v="0"/>
    <s v="SJ-20125"/>
    <s v="Sanjit Jacobs"/>
    <x v="2"/>
    <s v="United States"/>
    <x v="12"/>
    <x v="5"/>
    <n v="77036"/>
    <s v="Central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x v="0"/>
    <s v="SJ-20125"/>
    <s v="Sanjit Jacobs"/>
    <x v="2"/>
    <s v="United States"/>
    <x v="12"/>
    <x v="5"/>
    <n v="77036"/>
    <s v="Central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x v="1"/>
    <s v="FM-14380"/>
    <s v="Fred McMath"/>
    <x v="0"/>
    <s v="United States"/>
    <x v="348"/>
    <x v="10"/>
    <n v="60440"/>
    <s v="Central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x v="1"/>
    <s v="KH-16360"/>
    <s v="Katherine Hughes"/>
    <x v="0"/>
    <s v="United States"/>
    <x v="22"/>
    <x v="10"/>
    <n v="60623"/>
    <s v="Central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x v="1"/>
    <s v="KH-16360"/>
    <s v="Katherine Hughes"/>
    <x v="0"/>
    <s v="United States"/>
    <x v="22"/>
    <x v="10"/>
    <n v="60623"/>
    <s v="Central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x v="2"/>
    <s v="LL-16840"/>
    <s v="Lauren Leatherbury"/>
    <x v="0"/>
    <s v="United States"/>
    <x v="141"/>
    <x v="17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x v="2"/>
    <s v="LL-16840"/>
    <s v="Lauren Leatherbury"/>
    <x v="0"/>
    <s v="United States"/>
    <x v="141"/>
    <x v="17"/>
    <n v="22980"/>
    <s v="South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x v="2"/>
    <s v="LL-16840"/>
    <s v="Lauren Leatherbury"/>
    <x v="0"/>
    <s v="United States"/>
    <x v="141"/>
    <x v="17"/>
    <n v="22980"/>
    <s v="South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x v="2"/>
    <s v="LL-16840"/>
    <s v="Lauren Leatherbury"/>
    <x v="0"/>
    <s v="United States"/>
    <x v="141"/>
    <x v="17"/>
    <n v="22980"/>
    <s v="South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x v="0"/>
    <s v="AR-10540"/>
    <s v="Andy Reiter"/>
    <x v="0"/>
    <s v="United States"/>
    <x v="1"/>
    <x v="1"/>
    <n v="90004"/>
    <s v="West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x v="0"/>
    <s v="AR-10540"/>
    <s v="Andy Reiter"/>
    <x v="0"/>
    <s v="United States"/>
    <x v="1"/>
    <x v="1"/>
    <n v="90004"/>
    <s v="West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x v="0"/>
    <s v="NP-18670"/>
    <s v="Nora Paige"/>
    <x v="0"/>
    <s v="United States"/>
    <x v="4"/>
    <x v="4"/>
    <n v="98105"/>
    <s v="West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x v="1"/>
    <s v="LP-17095"/>
    <s v="Liz Preis"/>
    <x v="0"/>
    <s v="United States"/>
    <x v="355"/>
    <x v="1"/>
    <n v="93277"/>
    <s v="West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x v="1"/>
    <s v="LP-17095"/>
    <s v="Liz Preis"/>
    <x v="0"/>
    <s v="United States"/>
    <x v="355"/>
    <x v="1"/>
    <n v="93277"/>
    <s v="West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x v="1"/>
    <s v="LP-17095"/>
    <s v="Liz Preis"/>
    <x v="0"/>
    <s v="United States"/>
    <x v="355"/>
    <x v="1"/>
    <n v="93277"/>
    <s v="West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x v="1"/>
    <s v="AH-10690"/>
    <s v="Anna Häberlin"/>
    <x v="1"/>
    <s v="United States"/>
    <x v="1"/>
    <x v="1"/>
    <n v="90008"/>
    <s v="West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x v="0"/>
    <s v="TB-21190"/>
    <s v="Thomas Brumley"/>
    <x v="2"/>
    <s v="United States"/>
    <x v="1"/>
    <x v="1"/>
    <n v="90045"/>
    <s v="West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x v="1"/>
    <s v="AA-10315"/>
    <s v="Alex Avila"/>
    <x v="0"/>
    <s v="United States"/>
    <x v="20"/>
    <x v="15"/>
    <n v="10011"/>
    <s v="East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x v="1"/>
    <s v="AA-10315"/>
    <s v="Alex Avila"/>
    <x v="0"/>
    <s v="United States"/>
    <x v="20"/>
    <x v="15"/>
    <n v="10011"/>
    <s v="East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x v="1"/>
    <s v="AC-10615"/>
    <s v="Ann Chong"/>
    <x v="1"/>
    <s v="United States"/>
    <x v="10"/>
    <x v="9"/>
    <n v="19143"/>
    <s v="East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x v="1"/>
    <s v="AC-10615"/>
    <s v="Ann Chong"/>
    <x v="1"/>
    <s v="United States"/>
    <x v="10"/>
    <x v="9"/>
    <n v="19143"/>
    <s v="East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x v="2"/>
    <s v="EM-14140"/>
    <s v="Eugene Moren"/>
    <x v="2"/>
    <s v="United States"/>
    <x v="427"/>
    <x v="7"/>
    <n v="84043"/>
    <s v="West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x v="1"/>
    <s v="QJ-19255"/>
    <s v="Quincy Jones"/>
    <x v="1"/>
    <s v="United States"/>
    <x v="22"/>
    <x v="10"/>
    <n v="60653"/>
    <s v="Central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x v="1"/>
    <s v="ME-17320"/>
    <s v="Maria Etezadi"/>
    <x v="2"/>
    <s v="United States"/>
    <x v="0"/>
    <x v="0"/>
    <n v="42420"/>
    <s v="South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x v="1"/>
    <s v="ME-17320"/>
    <s v="Maria Etezadi"/>
    <x v="2"/>
    <s v="United States"/>
    <x v="0"/>
    <x v="0"/>
    <n v="42420"/>
    <s v="South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x v="1"/>
    <s v="ME-17320"/>
    <s v="Maria Etezadi"/>
    <x v="2"/>
    <s v="United States"/>
    <x v="0"/>
    <x v="0"/>
    <n v="42420"/>
    <s v="South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x v="1"/>
    <s v="ME-17320"/>
    <s v="Maria Etezadi"/>
    <x v="2"/>
    <s v="United States"/>
    <x v="0"/>
    <x v="0"/>
    <n v="42420"/>
    <s v="South"/>
    <s v="TEC-PH-10004977"/>
    <x v="2"/>
    <x v="7"/>
    <s v="GE 30524EE4"/>
    <n v="391.98"/>
    <n v="2"/>
    <n v="0"/>
    <n v="113.6742"/>
  </r>
  <r>
    <n v="7479"/>
    <s v="CA-2014-167199"/>
    <x v="1037"/>
    <d v="2014-01-10T00:00:00"/>
    <x v="1"/>
    <s v="ME-17320"/>
    <s v="Maria Etezadi"/>
    <x v="2"/>
    <s v="United States"/>
    <x v="0"/>
    <x v="0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x v="1"/>
    <s v="ME-17320"/>
    <s v="Maria Etezadi"/>
    <x v="2"/>
    <s v="United States"/>
    <x v="0"/>
    <x v="0"/>
    <n v="42420"/>
    <s v="South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x v="1"/>
    <s v="ME-17320"/>
    <s v="Maria Etezadi"/>
    <x v="2"/>
    <s v="United States"/>
    <x v="0"/>
    <x v="0"/>
    <n v="42420"/>
    <s v="South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x v="0"/>
    <s v="LB-16795"/>
    <s v="Laurel Beltran"/>
    <x v="2"/>
    <s v="United States"/>
    <x v="101"/>
    <x v="1"/>
    <n v="92646"/>
    <s v="West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x v="1"/>
    <s v="JP-16135"/>
    <s v="Julie Prescott"/>
    <x v="2"/>
    <s v="United States"/>
    <x v="20"/>
    <x v="15"/>
    <n v="10011"/>
    <s v="East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x v="0"/>
    <s v="EB-13705"/>
    <s v="Ed Braxton"/>
    <x v="1"/>
    <s v="United States"/>
    <x v="10"/>
    <x v="9"/>
    <n v="19140"/>
    <s v="East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x v="1"/>
    <s v="CS-12400"/>
    <s v="Christopher Schild"/>
    <x v="2"/>
    <s v="United States"/>
    <x v="402"/>
    <x v="46"/>
    <n v="58103"/>
    <s v="Central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x v="1"/>
    <s v="CS-12400"/>
    <s v="Christopher Schild"/>
    <x v="2"/>
    <s v="United States"/>
    <x v="402"/>
    <x v="46"/>
    <n v="58103"/>
    <s v="Central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x v="0"/>
    <s v="PM-19135"/>
    <s v="Peter McVee"/>
    <x v="2"/>
    <s v="United States"/>
    <x v="18"/>
    <x v="38"/>
    <n v="3820"/>
    <s v="East"/>
    <s v="OFF-PA-10001184"/>
    <x v="1"/>
    <x v="10"/>
    <s v="Xerox 1903"/>
    <n v="29.9"/>
    <n v="5"/>
    <n v="0"/>
    <n v="14.651"/>
  </r>
  <r>
    <n v="7488"/>
    <s v="US-2015-134558"/>
    <x v="546"/>
    <d v="2015-12-24T00:00:00"/>
    <x v="0"/>
    <s v="PM-19135"/>
    <s v="Peter McVee"/>
    <x v="2"/>
    <s v="United States"/>
    <x v="18"/>
    <x v="38"/>
    <n v="3820"/>
    <s v="East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x v="0"/>
    <s v="PM-19135"/>
    <s v="Peter McVee"/>
    <x v="2"/>
    <s v="United States"/>
    <x v="18"/>
    <x v="38"/>
    <n v="3820"/>
    <s v="East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x v="1"/>
    <s v="AA-10645"/>
    <s v="Anna Andreadi"/>
    <x v="0"/>
    <s v="United States"/>
    <x v="70"/>
    <x v="1"/>
    <n v="92105"/>
    <s v="West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x v="1"/>
    <s v="FA-14230"/>
    <s v="Frank Atkinson"/>
    <x v="1"/>
    <s v="United States"/>
    <x v="1"/>
    <x v="1"/>
    <n v="90032"/>
    <s v="West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x v="3"/>
    <s v="CM-12190"/>
    <s v="Charlotte Melton"/>
    <x v="0"/>
    <s v="United States"/>
    <x v="456"/>
    <x v="15"/>
    <n v="13501"/>
    <s v="East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x v="1"/>
    <s v="CC-12475"/>
    <s v="Cindy Chapman"/>
    <x v="0"/>
    <s v="United States"/>
    <x v="12"/>
    <x v="5"/>
    <n v="77070"/>
    <s v="Central"/>
    <s v="OFF-PA-10004239"/>
    <x v="1"/>
    <x v="10"/>
    <s v="Xerox 1953"/>
    <n v="10.272"/>
    <n v="3"/>
    <n v="0.2"/>
    <n v="3.21"/>
  </r>
  <r>
    <n v="7494"/>
    <s v="US-2017-160836"/>
    <x v="220"/>
    <d v="2017-09-16T00:00:00"/>
    <x v="1"/>
    <s v="CC-12475"/>
    <s v="Cindy Chapman"/>
    <x v="0"/>
    <s v="United States"/>
    <x v="12"/>
    <x v="5"/>
    <n v="77070"/>
    <s v="Central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x v="1"/>
    <s v="CC-12475"/>
    <s v="Cindy Chapman"/>
    <x v="0"/>
    <s v="United States"/>
    <x v="12"/>
    <x v="5"/>
    <n v="77070"/>
    <s v="Central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x v="1"/>
    <s v="TC-21295"/>
    <s v="Toby Carlisle"/>
    <x v="0"/>
    <s v="United States"/>
    <x v="223"/>
    <x v="1"/>
    <n v="92683"/>
    <s v="West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x v="1"/>
    <s v="TC-21295"/>
    <s v="Toby Carlisle"/>
    <x v="0"/>
    <s v="United States"/>
    <x v="223"/>
    <x v="1"/>
    <n v="92683"/>
    <s v="West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x v="1"/>
    <s v="TC-21295"/>
    <s v="Toby Carlisle"/>
    <x v="0"/>
    <s v="United States"/>
    <x v="223"/>
    <x v="1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x v="1"/>
    <s v="TC-21295"/>
    <s v="Toby Carlisle"/>
    <x v="0"/>
    <s v="United States"/>
    <x v="223"/>
    <x v="1"/>
    <n v="92683"/>
    <s v="West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x v="1"/>
    <s v="TC-21295"/>
    <s v="Toby Carlisle"/>
    <x v="0"/>
    <s v="United States"/>
    <x v="223"/>
    <x v="1"/>
    <n v="92683"/>
    <s v="West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x v="1"/>
    <s v="TC-21295"/>
    <s v="Toby Carlisle"/>
    <x v="0"/>
    <s v="United States"/>
    <x v="223"/>
    <x v="1"/>
    <n v="92683"/>
    <s v="West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x v="1"/>
    <s v="TC-21295"/>
    <s v="Toby Carlisle"/>
    <x v="0"/>
    <s v="United States"/>
    <x v="223"/>
    <x v="1"/>
    <n v="92683"/>
    <s v="West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x v="3"/>
    <s v="TB-21400"/>
    <s v="Tom Boeckenhauer"/>
    <x v="0"/>
    <s v="United States"/>
    <x v="1"/>
    <x v="1"/>
    <n v="90036"/>
    <s v="West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x v="3"/>
    <s v="TB-21400"/>
    <s v="Tom Boeckenhauer"/>
    <x v="0"/>
    <s v="United States"/>
    <x v="1"/>
    <x v="1"/>
    <n v="90036"/>
    <s v="West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x v="0"/>
    <s v="JK-15325"/>
    <s v="Jason Klamczynski"/>
    <x v="1"/>
    <s v="United States"/>
    <x v="496"/>
    <x v="30"/>
    <n v="8401"/>
    <s v="East"/>
    <s v="OFF-EN-10003134"/>
    <x v="1"/>
    <x v="12"/>
    <s v="Staple envelope"/>
    <n v="23.36"/>
    <n v="2"/>
    <n v="0"/>
    <n v="11.68"/>
  </r>
  <r>
    <n v="7506"/>
    <s v="US-2017-106579"/>
    <x v="110"/>
    <d v="2017-06-13T00:00:00"/>
    <x v="1"/>
    <s v="BW-11200"/>
    <s v="Ben Wallace"/>
    <x v="0"/>
    <s v="United States"/>
    <x v="242"/>
    <x v="10"/>
    <n v="60076"/>
    <s v="Central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x v="1"/>
    <s v="SH-20395"/>
    <s v="Shahid Hopkins"/>
    <x v="0"/>
    <s v="United States"/>
    <x v="8"/>
    <x v="1"/>
    <n v="94122"/>
    <s v="West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x v="1"/>
    <s v="SH-20395"/>
    <s v="Shahid Hopkins"/>
    <x v="0"/>
    <s v="United States"/>
    <x v="8"/>
    <x v="1"/>
    <n v="94122"/>
    <s v="West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x v="1"/>
    <s v="JL-15835"/>
    <s v="John Lee"/>
    <x v="0"/>
    <s v="United States"/>
    <x v="38"/>
    <x v="24"/>
    <n v="43229"/>
    <s v="East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x v="1"/>
    <s v="JL-15835"/>
    <s v="John Lee"/>
    <x v="0"/>
    <s v="United States"/>
    <x v="38"/>
    <x v="24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x v="1"/>
    <s v="JL-15835"/>
    <s v="John Lee"/>
    <x v="0"/>
    <s v="United States"/>
    <x v="38"/>
    <x v="24"/>
    <n v="43229"/>
    <s v="East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x v="1"/>
    <s v="JL-15835"/>
    <s v="John Lee"/>
    <x v="0"/>
    <s v="United States"/>
    <x v="38"/>
    <x v="24"/>
    <n v="43229"/>
    <s v="East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x v="1"/>
    <s v="JL-15835"/>
    <s v="John Lee"/>
    <x v="0"/>
    <s v="United States"/>
    <x v="38"/>
    <x v="24"/>
    <n v="43229"/>
    <s v="East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x v="1"/>
    <s v="JL-15835"/>
    <s v="John Lee"/>
    <x v="0"/>
    <s v="United States"/>
    <x v="38"/>
    <x v="24"/>
    <n v="43229"/>
    <s v="East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x v="0"/>
    <s v="JL-15835"/>
    <s v="John Lee"/>
    <x v="0"/>
    <s v="United States"/>
    <x v="102"/>
    <x v="0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x v="0"/>
    <s v="JL-15835"/>
    <s v="John Lee"/>
    <x v="0"/>
    <s v="United States"/>
    <x v="102"/>
    <x v="0"/>
    <n v="40475"/>
    <s v="South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x v="0"/>
    <s v="JL-15835"/>
    <s v="John Lee"/>
    <x v="0"/>
    <s v="United States"/>
    <x v="102"/>
    <x v="0"/>
    <n v="40475"/>
    <s v="South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x v="0"/>
    <s v="JL-15835"/>
    <s v="John Lee"/>
    <x v="0"/>
    <s v="United States"/>
    <x v="102"/>
    <x v="0"/>
    <n v="40475"/>
    <s v="South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x v="0"/>
    <s v="JL-15835"/>
    <s v="John Lee"/>
    <x v="0"/>
    <s v="United States"/>
    <x v="102"/>
    <x v="0"/>
    <n v="40475"/>
    <s v="South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x v="0"/>
    <s v="JL-15835"/>
    <s v="John Lee"/>
    <x v="0"/>
    <s v="United States"/>
    <x v="102"/>
    <x v="0"/>
    <n v="40475"/>
    <s v="South"/>
    <s v="OFF-LA-10004409"/>
    <x v="1"/>
    <x v="2"/>
    <s v="Avery 492"/>
    <n v="5.76"/>
    <n v="2"/>
    <n v="0"/>
    <n v="2.6496"/>
  </r>
  <r>
    <n v="7521"/>
    <s v="US-2017-167920"/>
    <x v="34"/>
    <d v="2017-12-12T00:00:00"/>
    <x v="0"/>
    <s v="JL-15835"/>
    <s v="John Lee"/>
    <x v="0"/>
    <s v="United States"/>
    <x v="102"/>
    <x v="0"/>
    <n v="40475"/>
    <s v="South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x v="1"/>
    <s v="MD-17350"/>
    <s v="Maribeth Dona"/>
    <x v="0"/>
    <s v="United States"/>
    <x v="152"/>
    <x v="24"/>
    <n v="43130"/>
    <s v="East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x v="1"/>
    <s v="MD-17350"/>
    <s v="Maribeth Dona"/>
    <x v="0"/>
    <s v="United States"/>
    <x v="152"/>
    <x v="24"/>
    <n v="43130"/>
    <s v="East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x v="1"/>
    <s v="MD-17350"/>
    <s v="Maribeth Dona"/>
    <x v="0"/>
    <s v="United States"/>
    <x v="152"/>
    <x v="24"/>
    <n v="43130"/>
    <s v="East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x v="1"/>
    <s v="CL-12565"/>
    <s v="Clay Ludtke"/>
    <x v="0"/>
    <s v="United States"/>
    <x v="345"/>
    <x v="21"/>
    <n v="97030"/>
    <s v="West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x v="1"/>
    <s v="CL-12565"/>
    <s v="Clay Ludtke"/>
    <x v="0"/>
    <s v="United States"/>
    <x v="345"/>
    <x v="21"/>
    <n v="97030"/>
    <s v="West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x v="3"/>
    <s v="RA-19885"/>
    <s v="Ruben Ausman"/>
    <x v="1"/>
    <s v="United States"/>
    <x v="8"/>
    <x v="1"/>
    <n v="94109"/>
    <s v="West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x v="3"/>
    <s v="RA-19885"/>
    <s v="Ruben Ausman"/>
    <x v="1"/>
    <s v="United States"/>
    <x v="8"/>
    <x v="1"/>
    <n v="94109"/>
    <s v="West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x v="3"/>
    <s v="RA-19885"/>
    <s v="Ruben Ausman"/>
    <x v="1"/>
    <s v="United States"/>
    <x v="8"/>
    <x v="1"/>
    <n v="94109"/>
    <s v="West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x v="3"/>
    <s v="RA-19885"/>
    <s v="Ruben Ausman"/>
    <x v="1"/>
    <s v="United States"/>
    <x v="8"/>
    <x v="1"/>
    <n v="94109"/>
    <s v="West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x v="3"/>
    <s v="RA-19885"/>
    <s v="Ruben Ausman"/>
    <x v="1"/>
    <s v="United States"/>
    <x v="8"/>
    <x v="1"/>
    <n v="94109"/>
    <s v="West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x v="2"/>
    <s v="LC-16885"/>
    <s v="Lena Creighton"/>
    <x v="0"/>
    <s v="United States"/>
    <x v="497"/>
    <x v="22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x v="2"/>
    <s v="LC-16885"/>
    <s v="Lena Creighton"/>
    <x v="0"/>
    <s v="United States"/>
    <x v="497"/>
    <x v="22"/>
    <n v="80501"/>
    <s v="West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x v="1"/>
    <s v="SW-20245"/>
    <s v="Scot Wooten"/>
    <x v="0"/>
    <s v="United States"/>
    <x v="202"/>
    <x v="3"/>
    <n v="27834"/>
    <s v="South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x v="1"/>
    <s v="SW-20245"/>
    <s v="Scot Wooten"/>
    <x v="0"/>
    <s v="United States"/>
    <x v="202"/>
    <x v="3"/>
    <n v="27834"/>
    <s v="South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x v="1"/>
    <s v="HG-14965"/>
    <s v="Henry Goldwyn"/>
    <x v="1"/>
    <s v="United States"/>
    <x v="1"/>
    <x v="1"/>
    <n v="90004"/>
    <s v="West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x v="1"/>
    <s v="MV-17485"/>
    <s v="Mark Van Huff"/>
    <x v="0"/>
    <s v="United States"/>
    <x v="12"/>
    <x v="5"/>
    <n v="77041"/>
    <s v="Central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x v="0"/>
    <s v="GT-14710"/>
    <s v="Greg Tran"/>
    <x v="0"/>
    <s v="United States"/>
    <x v="8"/>
    <x v="1"/>
    <n v="94109"/>
    <s v="West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x v="1"/>
    <s v="BS-11380"/>
    <s v="Bill Stewart"/>
    <x v="1"/>
    <s v="United States"/>
    <x v="60"/>
    <x v="22"/>
    <n v="80219"/>
    <s v="West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x v="1"/>
    <s v="BS-11380"/>
    <s v="Bill Stewart"/>
    <x v="1"/>
    <s v="United States"/>
    <x v="60"/>
    <x v="22"/>
    <n v="80219"/>
    <s v="West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x v="1"/>
    <s v="BS-11380"/>
    <s v="Bill Stewart"/>
    <x v="1"/>
    <s v="United States"/>
    <x v="60"/>
    <x v="22"/>
    <n v="80219"/>
    <s v="West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x v="1"/>
    <s v="BS-11380"/>
    <s v="Bill Stewart"/>
    <x v="1"/>
    <s v="United States"/>
    <x v="60"/>
    <x v="22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x v="1"/>
    <s v="BS-11380"/>
    <s v="Bill Stewart"/>
    <x v="1"/>
    <s v="United States"/>
    <x v="60"/>
    <x v="22"/>
    <n v="80219"/>
    <s v="West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x v="1"/>
    <s v="BS-11380"/>
    <s v="Bill Stewart"/>
    <x v="1"/>
    <s v="United States"/>
    <x v="60"/>
    <x v="22"/>
    <n v="80219"/>
    <s v="West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x v="1"/>
    <s v="BS-11380"/>
    <s v="Bill Stewart"/>
    <x v="1"/>
    <s v="United States"/>
    <x v="60"/>
    <x v="22"/>
    <n v="80219"/>
    <s v="West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x v="1"/>
    <s v="CM-12715"/>
    <s v="Craig Molinari"/>
    <x v="1"/>
    <s v="United States"/>
    <x v="114"/>
    <x v="5"/>
    <n v="77340"/>
    <s v="Central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x v="1"/>
    <s v="CM-12715"/>
    <s v="Craig Molinari"/>
    <x v="1"/>
    <s v="United States"/>
    <x v="114"/>
    <x v="5"/>
    <n v="77340"/>
    <s v="Central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x v="1"/>
    <s v="CM-12715"/>
    <s v="Craig Molinari"/>
    <x v="1"/>
    <s v="United States"/>
    <x v="114"/>
    <x v="5"/>
    <n v="77340"/>
    <s v="Central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x v="1"/>
    <s v="CM-12715"/>
    <s v="Craig Molinari"/>
    <x v="1"/>
    <s v="United States"/>
    <x v="114"/>
    <x v="5"/>
    <n v="77340"/>
    <s v="Central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x v="2"/>
    <s v="EM-13825"/>
    <s v="Elizabeth Moffitt"/>
    <x v="1"/>
    <s v="United States"/>
    <x v="12"/>
    <x v="5"/>
    <n v="77036"/>
    <s v="Central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x v="1"/>
    <s v="KH-16330"/>
    <s v="Katharine Harms"/>
    <x v="1"/>
    <s v="United States"/>
    <x v="20"/>
    <x v="15"/>
    <n v="10024"/>
    <s v="East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x v="1"/>
    <s v="KH-16330"/>
    <s v="Katharine Harms"/>
    <x v="1"/>
    <s v="United States"/>
    <x v="20"/>
    <x v="15"/>
    <n v="10024"/>
    <s v="East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x v="1"/>
    <s v="KH-16330"/>
    <s v="Katharine Harms"/>
    <x v="1"/>
    <s v="United States"/>
    <x v="20"/>
    <x v="15"/>
    <n v="10024"/>
    <s v="East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x v="1"/>
    <s v="KH-16330"/>
    <s v="Katharine Harms"/>
    <x v="1"/>
    <s v="United States"/>
    <x v="20"/>
    <x v="15"/>
    <n v="10024"/>
    <s v="East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x v="0"/>
    <s v="AF-10885"/>
    <s v="Art Foster"/>
    <x v="0"/>
    <s v="United States"/>
    <x v="10"/>
    <x v="9"/>
    <n v="19134"/>
    <s v="East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x v="0"/>
    <s v="AF-10885"/>
    <s v="Art Foster"/>
    <x v="0"/>
    <s v="United States"/>
    <x v="10"/>
    <x v="9"/>
    <n v="19134"/>
    <s v="East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x v="1"/>
    <s v="JR-16210"/>
    <s v="Justin Ritter"/>
    <x v="1"/>
    <s v="United States"/>
    <x v="38"/>
    <x v="14"/>
    <n v="47201"/>
    <s v="Central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x v="1"/>
    <s v="JR-16210"/>
    <s v="Justin Ritter"/>
    <x v="1"/>
    <s v="United States"/>
    <x v="38"/>
    <x v="14"/>
    <n v="47201"/>
    <s v="Central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x v="1"/>
    <s v="DL-12925"/>
    <s v="Daniel Lacy"/>
    <x v="0"/>
    <s v="United States"/>
    <x v="85"/>
    <x v="15"/>
    <n v="11561"/>
    <s v="East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x v="1"/>
    <s v="DL-12925"/>
    <s v="Daniel Lacy"/>
    <x v="0"/>
    <s v="United States"/>
    <x v="85"/>
    <x v="15"/>
    <n v="11561"/>
    <s v="East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x v="1"/>
    <s v="DL-12925"/>
    <s v="Daniel Lacy"/>
    <x v="0"/>
    <s v="United States"/>
    <x v="85"/>
    <x v="15"/>
    <n v="11561"/>
    <s v="East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x v="2"/>
    <s v="BD-11605"/>
    <s v="Brian Dahlen"/>
    <x v="0"/>
    <s v="United States"/>
    <x v="152"/>
    <x v="9"/>
    <n v="17602"/>
    <s v="East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x v="1"/>
    <s v="RB-19570"/>
    <s v="Rob Beeghly"/>
    <x v="0"/>
    <s v="United States"/>
    <x v="22"/>
    <x v="10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x v="2"/>
    <s v="RB-19795"/>
    <s v="Ross Baird"/>
    <x v="2"/>
    <s v="United States"/>
    <x v="60"/>
    <x v="22"/>
    <n v="80219"/>
    <s v="West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x v="0"/>
    <s v="TB-21250"/>
    <s v="Tim Brockman"/>
    <x v="0"/>
    <s v="United States"/>
    <x v="4"/>
    <x v="4"/>
    <n v="98103"/>
    <s v="West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x v="0"/>
    <s v="TB-21250"/>
    <s v="Tim Brockman"/>
    <x v="0"/>
    <s v="United States"/>
    <x v="4"/>
    <x v="4"/>
    <n v="98103"/>
    <s v="West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x v="2"/>
    <s v="KN-16390"/>
    <s v="Katherine Nockton"/>
    <x v="1"/>
    <s v="United States"/>
    <x v="12"/>
    <x v="5"/>
    <n v="77070"/>
    <s v="Central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x v="2"/>
    <s v="KN-16390"/>
    <s v="Katherine Nockton"/>
    <x v="1"/>
    <s v="United States"/>
    <x v="12"/>
    <x v="5"/>
    <n v="77070"/>
    <s v="Central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x v="1"/>
    <s v="RL-19615"/>
    <s v="Rob Lucas"/>
    <x v="0"/>
    <s v="United States"/>
    <x v="1"/>
    <x v="1"/>
    <n v="90045"/>
    <s v="West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x v="1"/>
    <s v="RL-19615"/>
    <s v="Rob Lucas"/>
    <x v="0"/>
    <s v="United States"/>
    <x v="1"/>
    <x v="1"/>
    <n v="90045"/>
    <s v="West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x v="1"/>
    <s v="RL-19615"/>
    <s v="Rob Lucas"/>
    <x v="0"/>
    <s v="United States"/>
    <x v="1"/>
    <x v="1"/>
    <n v="90045"/>
    <s v="West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x v="1"/>
    <s v="FH-14275"/>
    <s v="Frank Hawley"/>
    <x v="1"/>
    <s v="United States"/>
    <x v="311"/>
    <x v="17"/>
    <n v="23602"/>
    <s v="South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x v="1"/>
    <s v="FH-14275"/>
    <s v="Frank Hawley"/>
    <x v="1"/>
    <s v="United States"/>
    <x v="311"/>
    <x v="17"/>
    <n v="23602"/>
    <s v="South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x v="1"/>
    <s v="FH-14275"/>
    <s v="Frank Hawley"/>
    <x v="1"/>
    <s v="United States"/>
    <x v="311"/>
    <x v="17"/>
    <n v="23602"/>
    <s v="South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x v="1"/>
    <s v="YS-21880"/>
    <s v="Yana Sorensen"/>
    <x v="1"/>
    <s v="United States"/>
    <x v="1"/>
    <x v="1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x v="1"/>
    <s v="YS-21880"/>
    <s v="Yana Sorensen"/>
    <x v="1"/>
    <s v="United States"/>
    <x v="1"/>
    <x v="1"/>
    <n v="90036"/>
    <s v="West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x v="0"/>
    <s v="SW-20755"/>
    <s v="Steven Ward"/>
    <x v="1"/>
    <s v="United States"/>
    <x v="4"/>
    <x v="4"/>
    <n v="98115"/>
    <s v="West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x v="0"/>
    <s v="SW-20755"/>
    <s v="Steven Ward"/>
    <x v="1"/>
    <s v="United States"/>
    <x v="4"/>
    <x v="4"/>
    <n v="98115"/>
    <s v="West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x v="2"/>
    <s v="PN-18775"/>
    <s v="Parhena Norris"/>
    <x v="2"/>
    <s v="United States"/>
    <x v="155"/>
    <x v="8"/>
    <n v="68104"/>
    <s v="Central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x v="0"/>
    <s v="AT-10735"/>
    <s v="Annie Thurman"/>
    <x v="0"/>
    <s v="United States"/>
    <x v="73"/>
    <x v="30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x v="0"/>
    <s v="AT-10735"/>
    <s v="Annie Thurman"/>
    <x v="0"/>
    <s v="United States"/>
    <x v="73"/>
    <x v="30"/>
    <n v="7960"/>
    <s v="East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x v="2"/>
    <s v="EJ-13720"/>
    <s v="Ed Jacobs"/>
    <x v="0"/>
    <s v="United States"/>
    <x v="10"/>
    <x v="9"/>
    <n v="19143"/>
    <s v="East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x v="1"/>
    <s v="DM-13345"/>
    <s v="Denise Monton"/>
    <x v="1"/>
    <s v="United States"/>
    <x v="20"/>
    <x v="15"/>
    <n v="10024"/>
    <s v="East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x v="1"/>
    <s v="KH-16690"/>
    <s v="Kristen Hastings"/>
    <x v="1"/>
    <s v="United States"/>
    <x v="24"/>
    <x v="17"/>
    <n v="22153"/>
    <s v="South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x v="1"/>
    <s v="KH-16690"/>
    <s v="Kristen Hastings"/>
    <x v="1"/>
    <s v="United States"/>
    <x v="24"/>
    <x v="17"/>
    <n v="22153"/>
    <s v="South"/>
    <s v="OFF-LA-10004409"/>
    <x v="1"/>
    <x v="2"/>
    <s v="Avery 492"/>
    <n v="14.4"/>
    <n v="5"/>
    <n v="0"/>
    <n v="6.6239999999999997"/>
  </r>
  <r>
    <n v="7586"/>
    <s v="CA-2014-163223"/>
    <x v="90"/>
    <d v="2014-03-25T00:00:00"/>
    <x v="1"/>
    <s v="KH-16690"/>
    <s v="Kristen Hastings"/>
    <x v="1"/>
    <s v="United States"/>
    <x v="24"/>
    <x v="17"/>
    <n v="22153"/>
    <s v="South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x v="1"/>
    <s v="KH-16690"/>
    <s v="Kristen Hastings"/>
    <x v="1"/>
    <s v="United States"/>
    <x v="24"/>
    <x v="17"/>
    <n v="22153"/>
    <s v="South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x v="1"/>
    <s v="KH-16690"/>
    <s v="Kristen Hastings"/>
    <x v="1"/>
    <s v="United States"/>
    <x v="24"/>
    <x v="17"/>
    <n v="22153"/>
    <s v="South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x v="1"/>
    <s v="MB-18085"/>
    <s v="Mick Brown"/>
    <x v="0"/>
    <s v="United States"/>
    <x v="43"/>
    <x v="1"/>
    <n v="95661"/>
    <s v="West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x v="1"/>
    <s v="DK-12895"/>
    <s v="Dana Kaydos"/>
    <x v="0"/>
    <s v="United States"/>
    <x v="179"/>
    <x v="10"/>
    <n v="61107"/>
    <s v="Central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x v="1"/>
    <s v="DB-13210"/>
    <s v="Dean Braden"/>
    <x v="0"/>
    <s v="United States"/>
    <x v="10"/>
    <x v="9"/>
    <n v="19134"/>
    <s v="East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x v="1"/>
    <s v="DB-13210"/>
    <s v="Dean Braden"/>
    <x v="0"/>
    <s v="United States"/>
    <x v="10"/>
    <x v="9"/>
    <n v="19134"/>
    <s v="East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x v="1"/>
    <s v="DB-13210"/>
    <s v="Dean Braden"/>
    <x v="0"/>
    <s v="United States"/>
    <x v="10"/>
    <x v="9"/>
    <n v="19134"/>
    <s v="East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x v="1"/>
    <s v="DB-13210"/>
    <s v="Dean Braden"/>
    <x v="0"/>
    <s v="United States"/>
    <x v="10"/>
    <x v="9"/>
    <n v="19134"/>
    <s v="East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x v="1"/>
    <s v="CV-12295"/>
    <s v="Christina VanderZanden"/>
    <x v="0"/>
    <s v="United States"/>
    <x v="66"/>
    <x v="12"/>
    <n v="48234"/>
    <s v="Central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x v="1"/>
    <s v="CV-12295"/>
    <s v="Christina VanderZanden"/>
    <x v="0"/>
    <s v="United States"/>
    <x v="66"/>
    <x v="12"/>
    <n v="48234"/>
    <s v="Central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x v="1"/>
    <s v="GK-14620"/>
    <s v="Grace Kelly"/>
    <x v="1"/>
    <s v="United States"/>
    <x v="1"/>
    <x v="1"/>
    <n v="90004"/>
    <s v="West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x v="1"/>
    <s v="JA-15970"/>
    <s v="Joseph Airdo"/>
    <x v="0"/>
    <s v="United States"/>
    <x v="24"/>
    <x v="21"/>
    <n v="97477"/>
    <s v="West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x v="1"/>
    <s v="JA-15970"/>
    <s v="Joseph Airdo"/>
    <x v="0"/>
    <s v="United States"/>
    <x v="24"/>
    <x v="21"/>
    <n v="97477"/>
    <s v="West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x v="1"/>
    <s v="JA-15970"/>
    <s v="Joseph Airdo"/>
    <x v="0"/>
    <s v="United States"/>
    <x v="24"/>
    <x v="21"/>
    <n v="97477"/>
    <s v="West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x v="1"/>
    <s v="JA-15970"/>
    <s v="Joseph Airdo"/>
    <x v="0"/>
    <s v="United States"/>
    <x v="24"/>
    <x v="21"/>
    <n v="97477"/>
    <s v="West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x v="1"/>
    <s v="JA-15970"/>
    <s v="Joseph Airdo"/>
    <x v="0"/>
    <s v="United States"/>
    <x v="24"/>
    <x v="21"/>
    <n v="97477"/>
    <s v="West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x v="1"/>
    <s v="JA-15970"/>
    <s v="Joseph Airdo"/>
    <x v="0"/>
    <s v="United States"/>
    <x v="24"/>
    <x v="21"/>
    <n v="97477"/>
    <s v="West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x v="1"/>
    <s v="TH-21115"/>
    <s v="Thea Hudgings"/>
    <x v="1"/>
    <s v="United States"/>
    <x v="205"/>
    <x v="34"/>
    <n v="2908"/>
    <s v="East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x v="1"/>
    <s v="BS-11665"/>
    <s v="Brian Stugart"/>
    <x v="0"/>
    <s v="United States"/>
    <x v="22"/>
    <x v="10"/>
    <n v="60623"/>
    <s v="Central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x v="1"/>
    <s v="BS-11665"/>
    <s v="Brian Stugart"/>
    <x v="0"/>
    <s v="United States"/>
    <x v="22"/>
    <x v="10"/>
    <n v="60623"/>
    <s v="Central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x v="1"/>
    <s v="BS-11665"/>
    <s v="Brian Stugart"/>
    <x v="0"/>
    <s v="United States"/>
    <x v="22"/>
    <x v="10"/>
    <n v="60623"/>
    <s v="Central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x v="2"/>
    <s v="NS-18505"/>
    <s v="Neola Schneider"/>
    <x v="0"/>
    <s v="United States"/>
    <x v="61"/>
    <x v="5"/>
    <n v="75220"/>
    <s v="Central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x v="1"/>
    <s v="MK-18160"/>
    <s v="Mike Kennedy"/>
    <x v="0"/>
    <s v="United States"/>
    <x v="8"/>
    <x v="1"/>
    <n v="94122"/>
    <s v="West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x v="1"/>
    <s v="MK-18160"/>
    <s v="Mike Kennedy"/>
    <x v="0"/>
    <s v="United States"/>
    <x v="8"/>
    <x v="1"/>
    <n v="94122"/>
    <s v="West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x v="2"/>
    <s v="SA-20830"/>
    <s v="Sue Ann Reed"/>
    <x v="0"/>
    <s v="United States"/>
    <x v="429"/>
    <x v="1"/>
    <n v="92553"/>
    <s v="West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x v="2"/>
    <s v="BH-11710"/>
    <s v="Brosina Hoffman"/>
    <x v="0"/>
    <s v="United States"/>
    <x v="495"/>
    <x v="41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x v="2"/>
    <s v="BH-11710"/>
    <s v="Brosina Hoffman"/>
    <x v="0"/>
    <s v="United States"/>
    <x v="495"/>
    <x v="41"/>
    <n v="67846"/>
    <s v="Central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x v="2"/>
    <s v="BH-11710"/>
    <s v="Brosina Hoffman"/>
    <x v="0"/>
    <s v="United States"/>
    <x v="495"/>
    <x v="41"/>
    <n v="67846"/>
    <s v="Central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x v="0"/>
    <s v="SC-20380"/>
    <s v="Shahid Collister"/>
    <x v="0"/>
    <s v="United States"/>
    <x v="20"/>
    <x v="15"/>
    <n v="10035"/>
    <s v="East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x v="1"/>
    <s v="RF-19345"/>
    <s v="Randy Ferguson"/>
    <x v="1"/>
    <s v="United States"/>
    <x v="333"/>
    <x v="2"/>
    <n v="32839"/>
    <s v="South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x v="1"/>
    <s v="CM-12235"/>
    <s v="Chris McAfee"/>
    <x v="0"/>
    <s v="United States"/>
    <x v="232"/>
    <x v="15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x v="1"/>
    <s v="CM-12235"/>
    <s v="Chris McAfee"/>
    <x v="0"/>
    <s v="United States"/>
    <x v="232"/>
    <x v="15"/>
    <n v="13601"/>
    <s v="East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x v="2"/>
    <s v="JM-15655"/>
    <s v="Jim Mitchum"/>
    <x v="1"/>
    <s v="United States"/>
    <x v="1"/>
    <x v="1"/>
    <n v="90032"/>
    <s v="West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x v="2"/>
    <s v="JM-15655"/>
    <s v="Jim Mitchum"/>
    <x v="1"/>
    <s v="United States"/>
    <x v="1"/>
    <x v="1"/>
    <n v="90032"/>
    <s v="West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x v="1"/>
    <s v="RB-19435"/>
    <s v="Richard Bierner"/>
    <x v="0"/>
    <s v="United States"/>
    <x v="1"/>
    <x v="1"/>
    <n v="90004"/>
    <s v="West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x v="1"/>
    <s v="RB-19435"/>
    <s v="Richard Bierner"/>
    <x v="0"/>
    <s v="United States"/>
    <x v="1"/>
    <x v="1"/>
    <n v="90004"/>
    <s v="West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x v="1"/>
    <s v="RB-19435"/>
    <s v="Richard Bierner"/>
    <x v="0"/>
    <s v="United States"/>
    <x v="1"/>
    <x v="1"/>
    <n v="90004"/>
    <s v="West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x v="1"/>
    <s v="SS-20515"/>
    <s v="Shirley Schmidt"/>
    <x v="2"/>
    <s v="United States"/>
    <x v="46"/>
    <x v="13"/>
    <n v="19711"/>
    <s v="East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x v="0"/>
    <s v="NM-18445"/>
    <s v="Nathan Mautz"/>
    <x v="2"/>
    <s v="United States"/>
    <x v="66"/>
    <x v="12"/>
    <n v="48234"/>
    <s v="Central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x v="0"/>
    <s v="NM-18445"/>
    <s v="Nathan Mautz"/>
    <x v="2"/>
    <s v="United States"/>
    <x v="66"/>
    <x v="12"/>
    <n v="48234"/>
    <s v="Central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x v="0"/>
    <s v="EM-14095"/>
    <s v="Eudokia Martin"/>
    <x v="1"/>
    <s v="United States"/>
    <x v="42"/>
    <x v="16"/>
    <n v="85023"/>
    <s v="West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x v="0"/>
    <s v="EM-14095"/>
    <s v="Eudokia Martin"/>
    <x v="1"/>
    <s v="United States"/>
    <x v="42"/>
    <x v="16"/>
    <n v="85023"/>
    <s v="West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x v="0"/>
    <s v="EM-14095"/>
    <s v="Eudokia Martin"/>
    <x v="1"/>
    <s v="United States"/>
    <x v="42"/>
    <x v="16"/>
    <n v="85023"/>
    <s v="West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x v="2"/>
    <s v="MP-17470"/>
    <s v="Mark Packer"/>
    <x v="2"/>
    <s v="United States"/>
    <x v="180"/>
    <x v="5"/>
    <n v="78521"/>
    <s v="Central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x v="2"/>
    <s v="MP-17470"/>
    <s v="Mark Packer"/>
    <x v="2"/>
    <s v="United States"/>
    <x v="180"/>
    <x v="5"/>
    <n v="78521"/>
    <s v="Central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x v="2"/>
    <s v="MP-17470"/>
    <s v="Mark Packer"/>
    <x v="2"/>
    <s v="United States"/>
    <x v="180"/>
    <x v="5"/>
    <n v="78521"/>
    <s v="Central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x v="0"/>
    <s v="KH-16360"/>
    <s v="Katherine Hughes"/>
    <x v="0"/>
    <s v="United States"/>
    <x v="103"/>
    <x v="0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x v="0"/>
    <s v="KH-16360"/>
    <s v="Katherine Hughes"/>
    <x v="0"/>
    <s v="United States"/>
    <x v="103"/>
    <x v="0"/>
    <n v="40214"/>
    <s v="South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x v="0"/>
    <s v="KH-16360"/>
    <s v="Katherine Hughes"/>
    <x v="0"/>
    <s v="United States"/>
    <x v="103"/>
    <x v="0"/>
    <n v="40214"/>
    <s v="South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x v="0"/>
    <s v="KH-16360"/>
    <s v="Katherine Hughes"/>
    <x v="0"/>
    <s v="United States"/>
    <x v="103"/>
    <x v="0"/>
    <n v="40214"/>
    <s v="South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x v="0"/>
    <s v="KH-16360"/>
    <s v="Katherine Hughes"/>
    <x v="0"/>
    <s v="United States"/>
    <x v="103"/>
    <x v="0"/>
    <n v="40214"/>
    <s v="South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x v="1"/>
    <s v="DB-13555"/>
    <s v="Dorothy Badders"/>
    <x v="1"/>
    <s v="United States"/>
    <x v="46"/>
    <x v="13"/>
    <n v="19711"/>
    <s v="East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x v="1"/>
    <s v="DB-13555"/>
    <s v="Dorothy Badders"/>
    <x v="1"/>
    <s v="United States"/>
    <x v="46"/>
    <x v="13"/>
    <n v="19711"/>
    <s v="East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x v="1"/>
    <s v="DB-13555"/>
    <s v="Dorothy Badders"/>
    <x v="1"/>
    <s v="United States"/>
    <x v="46"/>
    <x v="13"/>
    <n v="19711"/>
    <s v="East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x v="1"/>
    <s v="DB-13555"/>
    <s v="Dorothy Badders"/>
    <x v="1"/>
    <s v="United States"/>
    <x v="46"/>
    <x v="13"/>
    <n v="19711"/>
    <s v="East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x v="2"/>
    <s v="LB-16795"/>
    <s v="Laurel Beltran"/>
    <x v="2"/>
    <s v="United States"/>
    <x v="206"/>
    <x v="22"/>
    <n v="81001"/>
    <s v="West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x v="2"/>
    <s v="LB-16795"/>
    <s v="Laurel Beltran"/>
    <x v="2"/>
    <s v="United States"/>
    <x v="206"/>
    <x v="22"/>
    <n v="81001"/>
    <s v="West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x v="2"/>
    <s v="LB-16795"/>
    <s v="Laurel Beltran"/>
    <x v="2"/>
    <s v="United States"/>
    <x v="206"/>
    <x v="22"/>
    <n v="81001"/>
    <s v="West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x v="2"/>
    <s v="LB-16795"/>
    <s v="Laurel Beltran"/>
    <x v="2"/>
    <s v="United States"/>
    <x v="206"/>
    <x v="22"/>
    <n v="81001"/>
    <s v="West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x v="1"/>
    <s v="CA-11965"/>
    <s v="Carol Adams"/>
    <x v="1"/>
    <s v="United States"/>
    <x v="1"/>
    <x v="1"/>
    <n v="90036"/>
    <s v="West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x v="1"/>
    <s v="DL-12925"/>
    <s v="Daniel Lacy"/>
    <x v="0"/>
    <s v="United States"/>
    <x v="202"/>
    <x v="3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x v="2"/>
    <s v="FC-14335"/>
    <s v="Fred Chung"/>
    <x v="1"/>
    <s v="United States"/>
    <x v="8"/>
    <x v="1"/>
    <n v="94110"/>
    <s v="West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x v="2"/>
    <s v="FC-14335"/>
    <s v="Fred Chung"/>
    <x v="1"/>
    <s v="United States"/>
    <x v="8"/>
    <x v="1"/>
    <n v="94110"/>
    <s v="West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x v="1"/>
    <s v="DB-13120"/>
    <s v="David Bremer"/>
    <x v="1"/>
    <s v="United States"/>
    <x v="292"/>
    <x v="24"/>
    <n v="43302"/>
    <s v="East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x v="1"/>
    <s v="DB-13120"/>
    <s v="David Bremer"/>
    <x v="1"/>
    <s v="United States"/>
    <x v="292"/>
    <x v="24"/>
    <n v="43302"/>
    <s v="East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x v="2"/>
    <s v="CK-12205"/>
    <s v="Chloris Kastensmidt"/>
    <x v="0"/>
    <s v="United States"/>
    <x v="61"/>
    <x v="5"/>
    <n v="75081"/>
    <s v="Central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x v="2"/>
    <s v="CK-12205"/>
    <s v="Chloris Kastensmidt"/>
    <x v="0"/>
    <s v="United States"/>
    <x v="61"/>
    <x v="5"/>
    <n v="75081"/>
    <s v="Central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x v="1"/>
    <s v="FW-14395"/>
    <s v="Fred Wasserman"/>
    <x v="1"/>
    <s v="United States"/>
    <x v="114"/>
    <x v="19"/>
    <n v="35810"/>
    <s v="South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x v="0"/>
    <s v="JM-15865"/>
    <s v="John Murray"/>
    <x v="0"/>
    <s v="United States"/>
    <x v="98"/>
    <x v="33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x v="0"/>
    <s v="JM-15865"/>
    <s v="John Murray"/>
    <x v="0"/>
    <s v="United States"/>
    <x v="98"/>
    <x v="33"/>
    <n v="89115"/>
    <s v="West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x v="3"/>
    <s v="PS-18970"/>
    <s v="Paul Stevenson"/>
    <x v="2"/>
    <s v="United States"/>
    <x v="1"/>
    <x v="1"/>
    <n v="90049"/>
    <s v="West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x v="3"/>
    <s v="PS-18970"/>
    <s v="Paul Stevenson"/>
    <x v="2"/>
    <s v="United States"/>
    <x v="1"/>
    <x v="1"/>
    <n v="90049"/>
    <s v="West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x v="2"/>
    <s v="TC-21475"/>
    <s v="Tony Chapman"/>
    <x v="2"/>
    <s v="United States"/>
    <x v="80"/>
    <x v="24"/>
    <n v="44107"/>
    <s v="East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x v="1"/>
    <s v="CV-12805"/>
    <s v="Cynthia Voltz"/>
    <x v="1"/>
    <s v="United States"/>
    <x v="9"/>
    <x v="8"/>
    <n v="68025"/>
    <s v="Central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x v="1"/>
    <s v="VS-21820"/>
    <s v="Vivek Sundaresam"/>
    <x v="0"/>
    <s v="United States"/>
    <x v="114"/>
    <x v="5"/>
    <n v="77340"/>
    <s v="Central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x v="1"/>
    <s v="VS-21820"/>
    <s v="Vivek Sundaresam"/>
    <x v="0"/>
    <s v="United States"/>
    <x v="114"/>
    <x v="5"/>
    <n v="77340"/>
    <s v="Central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x v="2"/>
    <s v="SC-20575"/>
    <s v="Sonia Cooley"/>
    <x v="0"/>
    <s v="United States"/>
    <x v="1"/>
    <x v="1"/>
    <n v="90036"/>
    <s v="West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x v="1"/>
    <s v="SG-20605"/>
    <s v="Speros Goranitis"/>
    <x v="0"/>
    <s v="United States"/>
    <x v="153"/>
    <x v="3"/>
    <n v="28806"/>
    <s v="South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x v="1"/>
    <s v="NB-18580"/>
    <s v="Nicole Brennan"/>
    <x v="1"/>
    <s v="United States"/>
    <x v="151"/>
    <x v="28"/>
    <n v="71111"/>
    <s v="South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x v="1"/>
    <s v="DR-12940"/>
    <s v="Daniel Raglin"/>
    <x v="2"/>
    <s v="United States"/>
    <x v="205"/>
    <x v="34"/>
    <n v="2908"/>
    <s v="East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x v="1"/>
    <s v="DR-12940"/>
    <s v="Daniel Raglin"/>
    <x v="2"/>
    <s v="United States"/>
    <x v="205"/>
    <x v="34"/>
    <n v="2908"/>
    <s v="East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x v="1"/>
    <s v="DR-12940"/>
    <s v="Daniel Raglin"/>
    <x v="2"/>
    <s v="United States"/>
    <x v="205"/>
    <x v="34"/>
    <n v="2908"/>
    <s v="East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x v="0"/>
    <s v="MA-17560"/>
    <s v="Matt Abelman"/>
    <x v="2"/>
    <s v="United States"/>
    <x v="231"/>
    <x v="31"/>
    <n v="2149"/>
    <s v="East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x v="0"/>
    <s v="MA-17560"/>
    <s v="Matt Abelman"/>
    <x v="2"/>
    <s v="United States"/>
    <x v="231"/>
    <x v="31"/>
    <n v="2149"/>
    <s v="East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x v="0"/>
    <s v="MA-17560"/>
    <s v="Matt Abelman"/>
    <x v="2"/>
    <s v="United States"/>
    <x v="231"/>
    <x v="31"/>
    <n v="2149"/>
    <s v="East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x v="0"/>
    <s v="MA-17560"/>
    <s v="Matt Abelman"/>
    <x v="2"/>
    <s v="United States"/>
    <x v="231"/>
    <x v="31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x v="0"/>
    <s v="MA-17560"/>
    <s v="Matt Abelman"/>
    <x v="2"/>
    <s v="United States"/>
    <x v="231"/>
    <x v="31"/>
    <n v="2149"/>
    <s v="East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x v="0"/>
    <s v="MA-17560"/>
    <s v="Matt Abelman"/>
    <x v="2"/>
    <s v="United States"/>
    <x v="231"/>
    <x v="31"/>
    <n v="2149"/>
    <s v="East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x v="0"/>
    <s v="MA-17560"/>
    <s v="Matt Abelman"/>
    <x v="2"/>
    <s v="United States"/>
    <x v="231"/>
    <x v="31"/>
    <n v="2149"/>
    <s v="East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x v="0"/>
    <s v="TS-21655"/>
    <s v="Trudy Schmidt"/>
    <x v="0"/>
    <s v="United States"/>
    <x v="277"/>
    <x v="1"/>
    <n v="91730"/>
    <s v="West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x v="3"/>
    <s v="JG-15115"/>
    <s v="Jack Garza"/>
    <x v="0"/>
    <s v="United States"/>
    <x v="35"/>
    <x v="3"/>
    <n v="28205"/>
    <s v="South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x v="1"/>
    <s v="KM-16375"/>
    <s v="Katherine Murray"/>
    <x v="2"/>
    <s v="United States"/>
    <x v="205"/>
    <x v="34"/>
    <n v="2908"/>
    <s v="East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x v="1"/>
    <s v="KM-16375"/>
    <s v="Katherine Murray"/>
    <x v="2"/>
    <s v="United States"/>
    <x v="205"/>
    <x v="34"/>
    <n v="2908"/>
    <s v="East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x v="1"/>
    <s v="KM-16375"/>
    <s v="Katherine Murray"/>
    <x v="2"/>
    <s v="United States"/>
    <x v="205"/>
    <x v="34"/>
    <n v="2908"/>
    <s v="East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x v="1"/>
    <s v="KM-16375"/>
    <s v="Katherine Murray"/>
    <x v="2"/>
    <s v="United States"/>
    <x v="205"/>
    <x v="34"/>
    <n v="2908"/>
    <s v="East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x v="1"/>
    <s v="KM-16375"/>
    <s v="Katherine Murray"/>
    <x v="2"/>
    <s v="United States"/>
    <x v="205"/>
    <x v="34"/>
    <n v="2908"/>
    <s v="East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x v="2"/>
    <s v="SD-20485"/>
    <s v="Shirley Daniels"/>
    <x v="2"/>
    <s v="United States"/>
    <x v="297"/>
    <x v="12"/>
    <n v="48640"/>
    <s v="Central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x v="2"/>
    <s v="SD-20485"/>
    <s v="Shirley Daniels"/>
    <x v="2"/>
    <s v="United States"/>
    <x v="297"/>
    <x v="12"/>
    <n v="48640"/>
    <s v="Central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x v="1"/>
    <s v="TT-21070"/>
    <s v="Ted Trevino"/>
    <x v="0"/>
    <s v="United States"/>
    <x v="30"/>
    <x v="15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x v="1"/>
    <s v="TT-21070"/>
    <s v="Ted Trevino"/>
    <x v="0"/>
    <s v="United States"/>
    <x v="30"/>
    <x v="15"/>
    <n v="14609"/>
    <s v="East"/>
    <s v="TEC-PH-10002584"/>
    <x v="2"/>
    <x v="7"/>
    <s v="Samsung Galaxy S4"/>
    <n v="625.99"/>
    <n v="1"/>
    <n v="0"/>
    <n v="187.797"/>
  </r>
  <r>
    <n v="7687"/>
    <s v="CA-2016-169838"/>
    <x v="881"/>
    <d v="2016-11-29T00:00:00"/>
    <x v="1"/>
    <s v="BB-11545"/>
    <s v="Brenda Bowman"/>
    <x v="1"/>
    <s v="United States"/>
    <x v="25"/>
    <x v="12"/>
    <n v="49201"/>
    <s v="Central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x v="1"/>
    <s v="BB-11545"/>
    <s v="Brenda Bowman"/>
    <x v="1"/>
    <s v="United States"/>
    <x v="25"/>
    <x v="12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x v="1"/>
    <s v="BB-11545"/>
    <s v="Brenda Bowman"/>
    <x v="1"/>
    <s v="United States"/>
    <x v="25"/>
    <x v="12"/>
    <n v="49201"/>
    <s v="Central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x v="2"/>
    <s v="RS-19420"/>
    <s v="Ricardo Sperren"/>
    <x v="1"/>
    <s v="United States"/>
    <x v="244"/>
    <x v="17"/>
    <n v="23434"/>
    <s v="South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x v="2"/>
    <s v="RS-19420"/>
    <s v="Ricardo Sperren"/>
    <x v="1"/>
    <s v="United States"/>
    <x v="244"/>
    <x v="17"/>
    <n v="23434"/>
    <s v="South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x v="2"/>
    <s v="RS-19420"/>
    <s v="Ricardo Sperren"/>
    <x v="1"/>
    <s v="United States"/>
    <x v="244"/>
    <x v="17"/>
    <n v="23434"/>
    <s v="South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x v="1"/>
    <s v="AI-10855"/>
    <s v="Arianne Irving"/>
    <x v="0"/>
    <s v="United States"/>
    <x v="71"/>
    <x v="1"/>
    <n v="94513"/>
    <s v="West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x v="1"/>
    <s v="AI-10855"/>
    <s v="Arianne Irving"/>
    <x v="0"/>
    <s v="United States"/>
    <x v="71"/>
    <x v="1"/>
    <n v="94513"/>
    <s v="West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x v="3"/>
    <s v="MC-17275"/>
    <s v="Marc Crier"/>
    <x v="0"/>
    <s v="United States"/>
    <x v="4"/>
    <x v="4"/>
    <n v="98103"/>
    <s v="West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x v="2"/>
    <s v="AH-10120"/>
    <s v="Adrian Hane"/>
    <x v="2"/>
    <s v="United States"/>
    <x v="12"/>
    <x v="5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x v="2"/>
    <s v="AH-10120"/>
    <s v="Adrian Hane"/>
    <x v="2"/>
    <s v="United States"/>
    <x v="12"/>
    <x v="5"/>
    <n v="77036"/>
    <s v="Central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x v="1"/>
    <s v="BF-11170"/>
    <s v="Ben Ferrer"/>
    <x v="2"/>
    <s v="United States"/>
    <x v="104"/>
    <x v="31"/>
    <n v="1841"/>
    <s v="East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x v="1"/>
    <s v="BF-11170"/>
    <s v="Ben Ferrer"/>
    <x v="2"/>
    <s v="United States"/>
    <x v="104"/>
    <x v="31"/>
    <n v="1841"/>
    <s v="East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x v="1"/>
    <s v="BF-11170"/>
    <s v="Ben Ferrer"/>
    <x v="2"/>
    <s v="United States"/>
    <x v="104"/>
    <x v="31"/>
    <n v="1841"/>
    <s v="East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x v="1"/>
    <s v="BF-11170"/>
    <s v="Ben Ferrer"/>
    <x v="2"/>
    <s v="United States"/>
    <x v="104"/>
    <x v="31"/>
    <n v="1841"/>
    <s v="East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x v="1"/>
    <s v="BF-11170"/>
    <s v="Ben Ferrer"/>
    <x v="2"/>
    <s v="United States"/>
    <x v="104"/>
    <x v="31"/>
    <n v="1841"/>
    <s v="East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x v="1"/>
    <s v="AA-10480"/>
    <s v="Andrew Allen"/>
    <x v="0"/>
    <s v="United States"/>
    <x v="66"/>
    <x v="12"/>
    <n v="48234"/>
    <s v="Central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x v="1"/>
    <s v="AA-10480"/>
    <s v="Andrew Allen"/>
    <x v="0"/>
    <s v="United States"/>
    <x v="66"/>
    <x v="12"/>
    <n v="48234"/>
    <s v="Central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x v="1"/>
    <s v="AA-10480"/>
    <s v="Andrew Allen"/>
    <x v="0"/>
    <s v="United States"/>
    <x v="66"/>
    <x v="12"/>
    <n v="48234"/>
    <s v="Central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x v="1"/>
    <s v="AA-10480"/>
    <s v="Andrew Allen"/>
    <x v="0"/>
    <s v="United States"/>
    <x v="66"/>
    <x v="12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x v="1"/>
    <s v="AA-10480"/>
    <s v="Andrew Allen"/>
    <x v="0"/>
    <s v="United States"/>
    <x v="66"/>
    <x v="12"/>
    <n v="48234"/>
    <s v="Central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x v="1"/>
    <s v="SV-20815"/>
    <s v="Stuart Van"/>
    <x v="1"/>
    <s v="United States"/>
    <x v="11"/>
    <x v="7"/>
    <n v="84057"/>
    <s v="West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x v="1"/>
    <s v="EH-14185"/>
    <s v="Evan Henry"/>
    <x v="0"/>
    <s v="United States"/>
    <x v="10"/>
    <x v="9"/>
    <n v="19120"/>
    <s v="East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x v="1"/>
    <s v="EH-14185"/>
    <s v="Evan Henry"/>
    <x v="0"/>
    <s v="United States"/>
    <x v="10"/>
    <x v="9"/>
    <n v="19120"/>
    <s v="East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x v="1"/>
    <s v="JL-15850"/>
    <s v="John Lucas"/>
    <x v="0"/>
    <s v="United States"/>
    <x v="123"/>
    <x v="16"/>
    <n v="85204"/>
    <s v="West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x v="0"/>
    <s v="JM-15250"/>
    <s v="Janet Martin"/>
    <x v="0"/>
    <s v="United States"/>
    <x v="115"/>
    <x v="3"/>
    <n v="28314"/>
    <s v="South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x v="0"/>
    <s v="JM-15250"/>
    <s v="Janet Martin"/>
    <x v="0"/>
    <s v="United States"/>
    <x v="115"/>
    <x v="3"/>
    <n v="28314"/>
    <s v="South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x v="0"/>
    <s v="JM-15250"/>
    <s v="Janet Martin"/>
    <x v="0"/>
    <s v="United States"/>
    <x v="115"/>
    <x v="3"/>
    <n v="28314"/>
    <s v="South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x v="2"/>
    <s v="JB-15925"/>
    <s v="Joni Blumstein"/>
    <x v="0"/>
    <s v="United States"/>
    <x v="1"/>
    <x v="1"/>
    <n v="90032"/>
    <s v="West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x v="1"/>
    <s v="PB-19105"/>
    <s v="Peter Bühler"/>
    <x v="0"/>
    <s v="United States"/>
    <x v="10"/>
    <x v="9"/>
    <n v="19140"/>
    <s v="East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x v="1"/>
    <s v="SP-20620"/>
    <s v="Stefania Perrino"/>
    <x v="1"/>
    <s v="United States"/>
    <x v="77"/>
    <x v="22"/>
    <n v="80906"/>
    <s v="West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x v="1"/>
    <s v="SP-20620"/>
    <s v="Stefania Perrino"/>
    <x v="1"/>
    <s v="United States"/>
    <x v="77"/>
    <x v="22"/>
    <n v="80906"/>
    <s v="West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x v="1"/>
    <s v="MC-17605"/>
    <s v="Matt Connell"/>
    <x v="1"/>
    <s v="United States"/>
    <x v="1"/>
    <x v="1"/>
    <n v="90032"/>
    <s v="West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x v="1"/>
    <s v="BG-11695"/>
    <s v="Brooke Gillingham"/>
    <x v="1"/>
    <s v="United States"/>
    <x v="20"/>
    <x v="15"/>
    <n v="10009"/>
    <s v="East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x v="1"/>
    <s v="BG-11695"/>
    <s v="Brooke Gillingham"/>
    <x v="1"/>
    <s v="United States"/>
    <x v="20"/>
    <x v="15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x v="1"/>
    <s v="BG-11695"/>
    <s v="Brooke Gillingham"/>
    <x v="1"/>
    <s v="United States"/>
    <x v="20"/>
    <x v="15"/>
    <n v="10009"/>
    <s v="East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x v="1"/>
    <s v="JO-15550"/>
    <s v="Jesus Ocampo"/>
    <x v="2"/>
    <s v="United States"/>
    <x v="8"/>
    <x v="1"/>
    <n v="94109"/>
    <s v="West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x v="1"/>
    <s v="AR-10345"/>
    <s v="Alex Russell"/>
    <x v="1"/>
    <s v="United States"/>
    <x v="89"/>
    <x v="5"/>
    <n v="78745"/>
    <s v="Central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x v="1"/>
    <s v="TS-21505"/>
    <s v="Tony Sayre"/>
    <x v="0"/>
    <s v="United States"/>
    <x v="138"/>
    <x v="24"/>
    <n v="44105"/>
    <s v="East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x v="1"/>
    <s v="TS-21505"/>
    <s v="Tony Sayre"/>
    <x v="0"/>
    <s v="United States"/>
    <x v="138"/>
    <x v="24"/>
    <n v="44105"/>
    <s v="East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x v="1"/>
    <s v="TS-21505"/>
    <s v="Tony Sayre"/>
    <x v="0"/>
    <s v="United States"/>
    <x v="138"/>
    <x v="24"/>
    <n v="44105"/>
    <s v="East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x v="0"/>
    <s v="JK-15640"/>
    <s v="Jim Kriz"/>
    <x v="2"/>
    <s v="United States"/>
    <x v="20"/>
    <x v="15"/>
    <n v="10009"/>
    <s v="East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x v="1"/>
    <s v="GA-14515"/>
    <s v="George Ashbrook"/>
    <x v="0"/>
    <s v="United States"/>
    <x v="236"/>
    <x v="5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x v="1"/>
    <s v="TN-21040"/>
    <s v="Tanja Norvell"/>
    <x v="2"/>
    <s v="United States"/>
    <x v="315"/>
    <x v="2"/>
    <n v="32303"/>
    <s v="South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x v="1"/>
    <s v="TW-21025"/>
    <s v="Tamara Willingham"/>
    <x v="2"/>
    <s v="United States"/>
    <x v="4"/>
    <x v="4"/>
    <n v="98103"/>
    <s v="West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x v="2"/>
    <s v="PA-19060"/>
    <s v="Pete Armstrong"/>
    <x v="2"/>
    <s v="United States"/>
    <x v="61"/>
    <x v="5"/>
    <n v="75220"/>
    <s v="Central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x v="1"/>
    <s v="JD-15790"/>
    <s v="John Dryer"/>
    <x v="0"/>
    <s v="United States"/>
    <x v="12"/>
    <x v="5"/>
    <n v="77070"/>
    <s v="Central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x v="0"/>
    <s v="MN-17935"/>
    <s v="Michael Nguyen"/>
    <x v="0"/>
    <s v="United States"/>
    <x v="24"/>
    <x v="24"/>
    <n v="45503"/>
    <s v="East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x v="1"/>
    <s v="GM-14500"/>
    <s v="Gene McClure"/>
    <x v="0"/>
    <s v="United States"/>
    <x v="4"/>
    <x v="4"/>
    <n v="98103"/>
    <s v="West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x v="1"/>
    <s v="DG-13300"/>
    <s v="Deirdre Greer"/>
    <x v="1"/>
    <s v="United States"/>
    <x v="4"/>
    <x v="4"/>
    <n v="98105"/>
    <s v="West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x v="1"/>
    <s v="JG-15160"/>
    <s v="James Galang"/>
    <x v="0"/>
    <s v="United States"/>
    <x v="20"/>
    <x v="15"/>
    <n v="10024"/>
    <s v="East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x v="2"/>
    <s v="AG-10330"/>
    <s v="Alex Grayson"/>
    <x v="0"/>
    <s v="United States"/>
    <x v="35"/>
    <x v="3"/>
    <n v="28205"/>
    <s v="South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x v="1"/>
    <s v="JF-15355"/>
    <s v="Jay Fein"/>
    <x v="0"/>
    <s v="United States"/>
    <x v="248"/>
    <x v="39"/>
    <n v="21215"/>
    <s v="East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x v="1"/>
    <s v="SC-20680"/>
    <s v="Steve Carroll"/>
    <x v="2"/>
    <s v="United States"/>
    <x v="8"/>
    <x v="1"/>
    <n v="94110"/>
    <s v="West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x v="1"/>
    <s v="SC-20680"/>
    <s v="Steve Carroll"/>
    <x v="2"/>
    <s v="United States"/>
    <x v="8"/>
    <x v="1"/>
    <n v="94110"/>
    <s v="West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x v="0"/>
    <s v="CM-11935"/>
    <s v="Carlos Meador"/>
    <x v="0"/>
    <s v="United States"/>
    <x v="93"/>
    <x v="16"/>
    <n v="85705"/>
    <s v="West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x v="1"/>
    <s v="KT-16480"/>
    <s v="Kean Thornton"/>
    <x v="0"/>
    <s v="United States"/>
    <x v="1"/>
    <x v="1"/>
    <n v="90036"/>
    <s v="West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x v="1"/>
    <s v="CP-12340"/>
    <s v="Christine Phan"/>
    <x v="1"/>
    <s v="United States"/>
    <x v="416"/>
    <x v="29"/>
    <n v="6708"/>
    <s v="East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x v="1"/>
    <s v="CP-12340"/>
    <s v="Christine Phan"/>
    <x v="1"/>
    <s v="United States"/>
    <x v="416"/>
    <x v="29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x v="1"/>
    <s v="CP-12340"/>
    <s v="Christine Phan"/>
    <x v="1"/>
    <s v="United States"/>
    <x v="416"/>
    <x v="29"/>
    <n v="6708"/>
    <s v="East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x v="1"/>
    <s v="EK-13795"/>
    <s v="Eileen Kiefer"/>
    <x v="2"/>
    <s v="United States"/>
    <x v="22"/>
    <x v="10"/>
    <n v="60610"/>
    <s v="Central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x v="0"/>
    <s v="CW-11905"/>
    <s v="Carl Weiss"/>
    <x v="2"/>
    <s v="United States"/>
    <x v="85"/>
    <x v="15"/>
    <n v="11561"/>
    <s v="East"/>
    <s v="OFF-FA-10003472"/>
    <x v="1"/>
    <x v="13"/>
    <s v="Bagged Rubber Bands"/>
    <n v="7.56"/>
    <n v="6"/>
    <n v="0"/>
    <n v="0.3024"/>
  </r>
  <r>
    <n v="7749"/>
    <s v="CA-2015-133242"/>
    <x v="652"/>
    <d v="2015-06-24T00:00:00"/>
    <x v="1"/>
    <s v="KH-16510"/>
    <s v="Keith Herrera"/>
    <x v="0"/>
    <s v="United States"/>
    <x v="81"/>
    <x v="17"/>
    <n v="22204"/>
    <s v="South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x v="1"/>
    <s v="KH-16510"/>
    <s v="Keith Herrera"/>
    <x v="0"/>
    <s v="United States"/>
    <x v="81"/>
    <x v="17"/>
    <n v="22204"/>
    <s v="South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x v="1"/>
    <s v="KH-16510"/>
    <s v="Keith Herrera"/>
    <x v="0"/>
    <s v="United States"/>
    <x v="81"/>
    <x v="17"/>
    <n v="22204"/>
    <s v="South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x v="1"/>
    <s v="KH-16510"/>
    <s v="Keith Herrera"/>
    <x v="0"/>
    <s v="United States"/>
    <x v="81"/>
    <x v="17"/>
    <n v="22204"/>
    <s v="South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x v="1"/>
    <s v="KH-16510"/>
    <s v="Keith Herrera"/>
    <x v="0"/>
    <s v="United States"/>
    <x v="81"/>
    <x v="17"/>
    <n v="22204"/>
    <s v="South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x v="2"/>
    <s v="AB-10600"/>
    <s v="Ann Blume"/>
    <x v="1"/>
    <s v="United States"/>
    <x v="108"/>
    <x v="3"/>
    <n v="28540"/>
    <s v="South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x v="0"/>
    <s v="AH-10075"/>
    <s v="Adam Hart"/>
    <x v="1"/>
    <s v="United States"/>
    <x v="38"/>
    <x v="24"/>
    <n v="43229"/>
    <s v="East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x v="1"/>
    <s v="CK-12595"/>
    <s v="Clytie Kelty"/>
    <x v="0"/>
    <s v="United States"/>
    <x v="35"/>
    <x v="3"/>
    <n v="28205"/>
    <s v="South"/>
    <s v="OFF-PA-10002558"/>
    <x v="1"/>
    <x v="10"/>
    <s v="Xerox 1938"/>
    <n v="268.24"/>
    <n v="7"/>
    <n v="0.2"/>
    <n v="93.884"/>
  </r>
  <r>
    <n v="7757"/>
    <s v="CA-2017-100902"/>
    <x v="701"/>
    <d v="2017-11-21T00:00:00"/>
    <x v="1"/>
    <s v="CK-12595"/>
    <s v="Clytie Kelty"/>
    <x v="0"/>
    <s v="United States"/>
    <x v="35"/>
    <x v="3"/>
    <n v="28205"/>
    <s v="South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x v="0"/>
    <s v="SP-20620"/>
    <s v="Stefania Perrino"/>
    <x v="1"/>
    <s v="United States"/>
    <x v="198"/>
    <x v="15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x v="0"/>
    <s v="SP-20620"/>
    <s v="Stefania Perrino"/>
    <x v="1"/>
    <s v="United States"/>
    <x v="198"/>
    <x v="15"/>
    <n v="14215"/>
    <s v="East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x v="1"/>
    <s v="JP-15460"/>
    <s v="Jennifer Patt"/>
    <x v="1"/>
    <s v="United States"/>
    <x v="12"/>
    <x v="5"/>
    <n v="77041"/>
    <s v="Central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x v="1"/>
    <s v="BG-11035"/>
    <s v="Barry Gonzalez"/>
    <x v="0"/>
    <s v="United States"/>
    <x v="26"/>
    <x v="18"/>
    <n v="38109"/>
    <s v="South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x v="2"/>
    <s v="CC-12550"/>
    <s v="Clay Cheatham"/>
    <x v="0"/>
    <s v="United States"/>
    <x v="243"/>
    <x v="5"/>
    <n v="75023"/>
    <s v="Central"/>
    <s v="OFF-PA-10003729"/>
    <x v="1"/>
    <x v="10"/>
    <s v="Xerox 1998"/>
    <n v="10.368"/>
    <n v="2"/>
    <n v="0.2"/>
    <n v="3.6288"/>
  </r>
  <r>
    <n v="7763"/>
    <s v="CA-2017-156391"/>
    <x v="986"/>
    <d v="2017-09-28T00:00:00"/>
    <x v="2"/>
    <s v="SL-20155"/>
    <s v="Sara Luxemburg"/>
    <x v="2"/>
    <s v="United States"/>
    <x v="127"/>
    <x v="21"/>
    <n v="97301"/>
    <s v="West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x v="1"/>
    <s v="FO-14305"/>
    <s v="Frank Olsen"/>
    <x v="0"/>
    <s v="United States"/>
    <x v="38"/>
    <x v="32"/>
    <n v="31907"/>
    <s v="South"/>
    <s v="OFF-EN-10003286"/>
    <x v="1"/>
    <x v="12"/>
    <s v="Staple envelope"/>
    <n v="74.52"/>
    <n v="9"/>
    <n v="0"/>
    <n v="35.0244"/>
  </r>
  <r>
    <n v="7765"/>
    <s v="US-2017-118941"/>
    <x v="801"/>
    <d v="2017-08-12T00:00:00"/>
    <x v="3"/>
    <s v="BB-11545"/>
    <s v="Brenda Bowman"/>
    <x v="1"/>
    <s v="United States"/>
    <x v="29"/>
    <x v="39"/>
    <n v="21044"/>
    <s v="East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x v="3"/>
    <s v="BB-11545"/>
    <s v="Brenda Bowman"/>
    <x v="1"/>
    <s v="United States"/>
    <x v="29"/>
    <x v="39"/>
    <n v="21044"/>
    <s v="East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x v="3"/>
    <s v="BB-11545"/>
    <s v="Brenda Bowman"/>
    <x v="1"/>
    <s v="United States"/>
    <x v="29"/>
    <x v="39"/>
    <n v="21044"/>
    <s v="East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x v="2"/>
    <s v="DO-13435"/>
    <s v="Denny Ordway"/>
    <x v="0"/>
    <s v="United States"/>
    <x v="32"/>
    <x v="21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x v="1"/>
    <s v="LB-16735"/>
    <s v="Larry Blacks"/>
    <x v="0"/>
    <s v="United States"/>
    <x v="315"/>
    <x v="2"/>
    <n v="32303"/>
    <s v="South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x v="3"/>
    <s v="TS-21205"/>
    <s v="Thomas Seio"/>
    <x v="1"/>
    <s v="United States"/>
    <x v="169"/>
    <x v="1"/>
    <n v="92503"/>
    <s v="West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x v="3"/>
    <s v="TS-21205"/>
    <s v="Thomas Seio"/>
    <x v="1"/>
    <s v="United States"/>
    <x v="169"/>
    <x v="1"/>
    <n v="92503"/>
    <s v="West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x v="1"/>
    <s v="CS-12505"/>
    <s v="Cindy Stewart"/>
    <x v="0"/>
    <s v="United States"/>
    <x v="152"/>
    <x v="24"/>
    <n v="43130"/>
    <s v="East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x v="1"/>
    <s v="CS-12505"/>
    <s v="Cindy Stewart"/>
    <x v="0"/>
    <s v="United States"/>
    <x v="152"/>
    <x v="24"/>
    <n v="43130"/>
    <s v="East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x v="1"/>
    <s v="CS-12505"/>
    <s v="Cindy Stewart"/>
    <x v="0"/>
    <s v="United States"/>
    <x v="152"/>
    <x v="24"/>
    <n v="43130"/>
    <s v="East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x v="2"/>
    <s v="SP-20920"/>
    <s v="Susan Pistek"/>
    <x v="0"/>
    <s v="United States"/>
    <x v="8"/>
    <x v="1"/>
    <n v="94109"/>
    <s v="West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x v="1"/>
    <s v="CD-12790"/>
    <s v="Cynthia Delaney"/>
    <x v="2"/>
    <s v="United States"/>
    <x v="429"/>
    <x v="1"/>
    <n v="92553"/>
    <s v="West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x v="1"/>
    <s v="CD-12790"/>
    <s v="Cynthia Delaney"/>
    <x v="2"/>
    <s v="United States"/>
    <x v="429"/>
    <x v="1"/>
    <n v="92553"/>
    <s v="West"/>
    <s v="OFF-FA-10003485"/>
    <x v="1"/>
    <x v="13"/>
    <s v="Staples"/>
    <n v="7.86"/>
    <n v="3"/>
    <n v="0"/>
    <n v="3.6156000000000001"/>
  </r>
  <r>
    <n v="7778"/>
    <s v="CA-2014-166961"/>
    <x v="422"/>
    <d v="2014-12-31T00:00:00"/>
    <x v="1"/>
    <s v="CD-12790"/>
    <s v="Cynthia Delaney"/>
    <x v="2"/>
    <s v="United States"/>
    <x v="429"/>
    <x v="1"/>
    <n v="92553"/>
    <s v="West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x v="1"/>
    <s v="CD-12790"/>
    <s v="Cynthia Delaney"/>
    <x v="2"/>
    <s v="United States"/>
    <x v="429"/>
    <x v="1"/>
    <n v="92553"/>
    <s v="West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x v="1"/>
    <s v="RF-19840"/>
    <s v="Roy Französisch"/>
    <x v="0"/>
    <s v="United States"/>
    <x v="269"/>
    <x v="17"/>
    <n v="23320"/>
    <s v="South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x v="1"/>
    <s v="RF-19840"/>
    <s v="Roy Französisch"/>
    <x v="0"/>
    <s v="United States"/>
    <x v="269"/>
    <x v="17"/>
    <n v="23320"/>
    <s v="South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x v="1"/>
    <s v="FO-14305"/>
    <s v="Frank Olsen"/>
    <x v="0"/>
    <s v="United States"/>
    <x v="22"/>
    <x v="10"/>
    <n v="60623"/>
    <s v="Central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x v="0"/>
    <s v="ER-13855"/>
    <s v="Elpida Rittenbach"/>
    <x v="1"/>
    <s v="United States"/>
    <x v="35"/>
    <x v="3"/>
    <n v="28205"/>
    <s v="South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x v="0"/>
    <s v="ER-13855"/>
    <s v="Elpida Rittenbach"/>
    <x v="1"/>
    <s v="United States"/>
    <x v="35"/>
    <x v="3"/>
    <n v="28205"/>
    <s v="South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x v="0"/>
    <s v="ER-13855"/>
    <s v="Elpida Rittenbach"/>
    <x v="1"/>
    <s v="United States"/>
    <x v="35"/>
    <x v="3"/>
    <n v="28205"/>
    <s v="South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x v="1"/>
    <s v="PB-19150"/>
    <s v="Philip Brown"/>
    <x v="0"/>
    <s v="United States"/>
    <x v="20"/>
    <x v="15"/>
    <n v="10009"/>
    <s v="East"/>
    <s v="OFF-LA-10002762"/>
    <x v="1"/>
    <x v="2"/>
    <s v="Avery 485"/>
    <n v="25.06"/>
    <n v="2"/>
    <n v="0"/>
    <n v="11.7782"/>
  </r>
  <r>
    <n v="7787"/>
    <s v="US-2016-117037"/>
    <x v="624"/>
    <d v="2016-05-20T00:00:00"/>
    <x v="2"/>
    <s v="LW-17215"/>
    <s v="Luke Weiss"/>
    <x v="0"/>
    <s v="United States"/>
    <x v="22"/>
    <x v="10"/>
    <n v="60653"/>
    <s v="Central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x v="2"/>
    <s v="LW-17215"/>
    <s v="Luke Weiss"/>
    <x v="0"/>
    <s v="United States"/>
    <x v="22"/>
    <x v="10"/>
    <n v="60653"/>
    <s v="Central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x v="2"/>
    <s v="LW-17215"/>
    <s v="Luke Weiss"/>
    <x v="0"/>
    <s v="United States"/>
    <x v="22"/>
    <x v="10"/>
    <n v="60653"/>
    <s v="Central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x v="2"/>
    <s v="LW-17215"/>
    <s v="Luke Weiss"/>
    <x v="0"/>
    <s v="United States"/>
    <x v="22"/>
    <x v="10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x v="3"/>
    <s v="FG-14260"/>
    <s v="Frank Gastineau"/>
    <x v="2"/>
    <s v="United States"/>
    <x v="10"/>
    <x v="9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x v="1"/>
    <s v="BP-11050"/>
    <s v="Barry Pond"/>
    <x v="1"/>
    <s v="United States"/>
    <x v="22"/>
    <x v="10"/>
    <n v="60623"/>
    <s v="Central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x v="2"/>
    <s v="SP-20860"/>
    <s v="Sung Pak"/>
    <x v="1"/>
    <s v="United States"/>
    <x v="61"/>
    <x v="5"/>
    <n v="75217"/>
    <s v="Central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x v="0"/>
    <s v="JD-15895"/>
    <s v="Jonathan Doherty"/>
    <x v="1"/>
    <s v="United States"/>
    <x v="98"/>
    <x v="33"/>
    <n v="89115"/>
    <s v="West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x v="0"/>
    <s v="JD-15895"/>
    <s v="Jonathan Doherty"/>
    <x v="1"/>
    <s v="United States"/>
    <x v="98"/>
    <x v="33"/>
    <n v="89115"/>
    <s v="West"/>
    <s v="OFF-PA-10002377"/>
    <x v="1"/>
    <x v="10"/>
    <s v="Xerox 1916"/>
    <n v="97.88"/>
    <n v="2"/>
    <n v="0"/>
    <n v="48.94"/>
  </r>
  <r>
    <n v="7796"/>
    <s v="CA-2015-112711"/>
    <x v="984"/>
    <d v="2015-07-18T00:00:00"/>
    <x v="1"/>
    <s v="FM-14380"/>
    <s v="Fred McMath"/>
    <x v="0"/>
    <s v="United States"/>
    <x v="112"/>
    <x v="5"/>
    <n v="79109"/>
    <s v="Central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x v="1"/>
    <s v="MP-17965"/>
    <s v="Michael Paige"/>
    <x v="1"/>
    <s v="United States"/>
    <x v="209"/>
    <x v="29"/>
    <n v="6457"/>
    <s v="East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x v="2"/>
    <s v="HR-14830"/>
    <s v="Harold Ryan"/>
    <x v="1"/>
    <s v="United States"/>
    <x v="20"/>
    <x v="15"/>
    <n v="10035"/>
    <s v="East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x v="2"/>
    <s v="HR-14830"/>
    <s v="Harold Ryan"/>
    <x v="1"/>
    <s v="United States"/>
    <x v="20"/>
    <x v="15"/>
    <n v="10035"/>
    <s v="East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x v="2"/>
    <s v="HR-14830"/>
    <s v="Harold Ryan"/>
    <x v="1"/>
    <s v="United States"/>
    <x v="20"/>
    <x v="15"/>
    <n v="10035"/>
    <s v="East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x v="1"/>
    <s v="BW-11065"/>
    <s v="Barry Weirich"/>
    <x v="0"/>
    <s v="United States"/>
    <x v="10"/>
    <x v="9"/>
    <n v="19120"/>
    <s v="East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x v="0"/>
    <s v="MS-17710"/>
    <s v="Maurice Satty"/>
    <x v="0"/>
    <s v="United States"/>
    <x v="201"/>
    <x v="1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x v="1"/>
    <s v="SJ-20125"/>
    <s v="Sanjit Jacobs"/>
    <x v="2"/>
    <s v="United States"/>
    <x v="47"/>
    <x v="18"/>
    <n v="37064"/>
    <s v="South"/>
    <s v="OFF-LA-10003714"/>
    <x v="1"/>
    <x v="2"/>
    <s v="Avery 510"/>
    <n v="12"/>
    <n v="4"/>
    <n v="0.2"/>
    <n v="4.2"/>
  </r>
  <r>
    <n v="7804"/>
    <s v="CA-2015-102260"/>
    <x v="357"/>
    <d v="2015-09-26T00:00:00"/>
    <x v="1"/>
    <s v="SJ-20125"/>
    <s v="Sanjit Jacobs"/>
    <x v="2"/>
    <s v="United States"/>
    <x v="47"/>
    <x v="18"/>
    <n v="37064"/>
    <s v="South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x v="1"/>
    <s v="SJ-20125"/>
    <s v="Sanjit Jacobs"/>
    <x v="2"/>
    <s v="United States"/>
    <x v="47"/>
    <x v="18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x v="1"/>
    <s v="SJ-20125"/>
    <s v="Sanjit Jacobs"/>
    <x v="2"/>
    <s v="United States"/>
    <x v="47"/>
    <x v="18"/>
    <n v="37064"/>
    <s v="South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x v="1"/>
    <s v="SJ-20125"/>
    <s v="Sanjit Jacobs"/>
    <x v="2"/>
    <s v="United States"/>
    <x v="47"/>
    <x v="18"/>
    <n v="37064"/>
    <s v="South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x v="1"/>
    <s v="VS-21820"/>
    <s v="Vivek Sundaresam"/>
    <x v="0"/>
    <s v="United States"/>
    <x v="253"/>
    <x v="3"/>
    <n v="27604"/>
    <s v="South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x v="1"/>
    <s v="VS-21820"/>
    <s v="Vivek Sundaresam"/>
    <x v="0"/>
    <s v="United States"/>
    <x v="253"/>
    <x v="3"/>
    <n v="27604"/>
    <s v="South"/>
    <s v="OFF-AR-10001955"/>
    <x v="1"/>
    <x v="6"/>
    <s v="Newell 319"/>
    <n v="47.616"/>
    <n v="3"/>
    <n v="0.2"/>
    <n v="5.952"/>
  </r>
  <r>
    <n v="7810"/>
    <s v="US-2016-137295"/>
    <x v="1134"/>
    <d v="2016-01-13T00:00:00"/>
    <x v="1"/>
    <s v="VS-21820"/>
    <s v="Vivek Sundaresam"/>
    <x v="0"/>
    <s v="United States"/>
    <x v="253"/>
    <x v="3"/>
    <n v="27604"/>
    <s v="South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x v="2"/>
    <s v="DK-13090"/>
    <s v="Dave Kipp"/>
    <x v="0"/>
    <s v="United States"/>
    <x v="183"/>
    <x v="39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x v="2"/>
    <s v="DK-13090"/>
    <s v="Dave Kipp"/>
    <x v="0"/>
    <s v="United States"/>
    <x v="183"/>
    <x v="39"/>
    <n v="20735"/>
    <s v="East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x v="2"/>
    <s v="DK-13090"/>
    <s v="Dave Kipp"/>
    <x v="0"/>
    <s v="United States"/>
    <x v="183"/>
    <x v="39"/>
    <n v="20735"/>
    <s v="East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x v="2"/>
    <s v="DK-13090"/>
    <s v="Dave Kipp"/>
    <x v="0"/>
    <s v="United States"/>
    <x v="183"/>
    <x v="39"/>
    <n v="20735"/>
    <s v="East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x v="2"/>
    <s v="MG-17680"/>
    <s v="Maureen Gastineau"/>
    <x v="2"/>
    <s v="United States"/>
    <x v="1"/>
    <x v="1"/>
    <n v="90049"/>
    <s v="West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x v="2"/>
    <s v="MG-17680"/>
    <s v="Maureen Gastineau"/>
    <x v="2"/>
    <s v="United States"/>
    <x v="1"/>
    <x v="1"/>
    <n v="90049"/>
    <s v="West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x v="0"/>
    <s v="DP-13390"/>
    <s v="Dennis Pardue"/>
    <x v="2"/>
    <s v="United States"/>
    <x v="226"/>
    <x v="33"/>
    <n v="89031"/>
    <s v="West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x v="0"/>
    <s v="DP-13390"/>
    <s v="Dennis Pardue"/>
    <x v="2"/>
    <s v="United States"/>
    <x v="226"/>
    <x v="33"/>
    <n v="89031"/>
    <s v="West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x v="0"/>
    <s v="DP-13390"/>
    <s v="Dennis Pardue"/>
    <x v="2"/>
    <s v="United States"/>
    <x v="226"/>
    <x v="33"/>
    <n v="89031"/>
    <s v="West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x v="1"/>
    <s v="CJ-12010"/>
    <s v="Caroline Jumper"/>
    <x v="0"/>
    <s v="United States"/>
    <x v="8"/>
    <x v="1"/>
    <n v="94109"/>
    <s v="West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x v="0"/>
    <s v="CW-11905"/>
    <s v="Carl Weiss"/>
    <x v="2"/>
    <s v="United States"/>
    <x v="395"/>
    <x v="34"/>
    <n v="2920"/>
    <s v="East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x v="0"/>
    <s v="GW-14605"/>
    <s v="Giulietta Weimer"/>
    <x v="0"/>
    <s v="United States"/>
    <x v="25"/>
    <x v="18"/>
    <n v="38301"/>
    <s v="South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x v="1"/>
    <s v="PP-18955"/>
    <s v="Paul Prost"/>
    <x v="2"/>
    <s v="United States"/>
    <x v="46"/>
    <x v="13"/>
    <n v="19711"/>
    <s v="East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x v="1"/>
    <s v="PP-18955"/>
    <s v="Paul Prost"/>
    <x v="2"/>
    <s v="United States"/>
    <x v="46"/>
    <x v="13"/>
    <n v="19711"/>
    <s v="East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x v="1"/>
    <s v="PW-19030"/>
    <s v="Pauline Webber"/>
    <x v="1"/>
    <s v="United States"/>
    <x v="1"/>
    <x v="1"/>
    <n v="90036"/>
    <s v="West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x v="1"/>
    <s v="PW-19030"/>
    <s v="Pauline Webber"/>
    <x v="1"/>
    <s v="United States"/>
    <x v="410"/>
    <x v="15"/>
    <n v="13440"/>
    <s v="East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x v="1"/>
    <s v="CY-12745"/>
    <s v="Craig Yedwab"/>
    <x v="1"/>
    <s v="United States"/>
    <x v="22"/>
    <x v="10"/>
    <n v="60610"/>
    <s v="Central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x v="1"/>
    <s v="CY-12745"/>
    <s v="Craig Yedwab"/>
    <x v="1"/>
    <s v="United States"/>
    <x v="22"/>
    <x v="10"/>
    <n v="60610"/>
    <s v="Central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x v="1"/>
    <s v="BW-11110"/>
    <s v="Bart Watters"/>
    <x v="1"/>
    <s v="United States"/>
    <x v="70"/>
    <x v="1"/>
    <n v="92105"/>
    <s v="West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x v="1"/>
    <s v="BW-11110"/>
    <s v="Bart Watters"/>
    <x v="1"/>
    <s v="United States"/>
    <x v="70"/>
    <x v="1"/>
    <n v="92105"/>
    <s v="West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x v="1"/>
    <s v="BW-11110"/>
    <s v="Bart Watters"/>
    <x v="1"/>
    <s v="United States"/>
    <x v="70"/>
    <x v="1"/>
    <n v="92105"/>
    <s v="West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x v="1"/>
    <s v="BW-11110"/>
    <s v="Bart Watters"/>
    <x v="1"/>
    <s v="United States"/>
    <x v="70"/>
    <x v="1"/>
    <n v="92105"/>
    <s v="West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x v="1"/>
    <s v="MB-18085"/>
    <s v="Mick Brown"/>
    <x v="0"/>
    <s v="United States"/>
    <x v="12"/>
    <x v="5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x v="1"/>
    <s v="CR-12820"/>
    <s v="Cyra Reiten"/>
    <x v="2"/>
    <s v="United States"/>
    <x v="487"/>
    <x v="2"/>
    <n v="33407"/>
    <s v="South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x v="0"/>
    <s v="EB-14110"/>
    <s v="Eugene Barchas"/>
    <x v="0"/>
    <s v="United States"/>
    <x v="1"/>
    <x v="1"/>
    <n v="90045"/>
    <s v="West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x v="0"/>
    <s v="EB-14110"/>
    <s v="Eugene Barchas"/>
    <x v="0"/>
    <s v="United States"/>
    <x v="1"/>
    <x v="1"/>
    <n v="90045"/>
    <s v="West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x v="1"/>
    <s v="SH-19975"/>
    <s v="Sally Hughsby"/>
    <x v="1"/>
    <s v="United States"/>
    <x v="4"/>
    <x v="4"/>
    <n v="98103"/>
    <s v="West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x v="1"/>
    <s v="SH-19975"/>
    <s v="Sally Hughsby"/>
    <x v="1"/>
    <s v="United States"/>
    <x v="4"/>
    <x v="4"/>
    <n v="98103"/>
    <s v="West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x v="1"/>
    <s v="SH-19975"/>
    <s v="Sally Hughsby"/>
    <x v="1"/>
    <s v="United States"/>
    <x v="4"/>
    <x v="4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x v="1"/>
    <s v="CV-12295"/>
    <s v="Christina VanderZanden"/>
    <x v="0"/>
    <s v="United States"/>
    <x v="96"/>
    <x v="23"/>
    <n v="50315"/>
    <s v="Central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x v="1"/>
    <s v="CV-12295"/>
    <s v="Christina VanderZanden"/>
    <x v="0"/>
    <s v="United States"/>
    <x v="96"/>
    <x v="23"/>
    <n v="50315"/>
    <s v="Central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x v="1"/>
    <s v="AT-10735"/>
    <s v="Annie Thurman"/>
    <x v="0"/>
    <s v="United States"/>
    <x v="20"/>
    <x v="15"/>
    <n v="10024"/>
    <s v="East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x v="0"/>
    <s v="AG-10390"/>
    <s v="Allen Goldenen"/>
    <x v="0"/>
    <s v="United States"/>
    <x v="81"/>
    <x v="17"/>
    <n v="22204"/>
    <s v="South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x v="0"/>
    <s v="AG-10390"/>
    <s v="Allen Goldenen"/>
    <x v="0"/>
    <s v="United States"/>
    <x v="81"/>
    <x v="17"/>
    <n v="22204"/>
    <s v="South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x v="1"/>
    <s v="GM-14500"/>
    <s v="Gene McClure"/>
    <x v="0"/>
    <s v="United States"/>
    <x v="343"/>
    <x v="5"/>
    <n v="78577"/>
    <s v="Central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x v="1"/>
    <s v="JK-15205"/>
    <s v="Jamie Kunitz"/>
    <x v="0"/>
    <s v="United States"/>
    <x v="81"/>
    <x v="17"/>
    <n v="22204"/>
    <s v="South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x v="1"/>
    <s v="JK-15205"/>
    <s v="Jamie Kunitz"/>
    <x v="0"/>
    <s v="United States"/>
    <x v="81"/>
    <x v="17"/>
    <n v="22204"/>
    <s v="South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x v="1"/>
    <s v="DW-13540"/>
    <s v="Don Weiss"/>
    <x v="0"/>
    <s v="United States"/>
    <x v="12"/>
    <x v="5"/>
    <n v="77070"/>
    <s v="Central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x v="1"/>
    <s v="AS-10090"/>
    <s v="Adam Shillingsburg"/>
    <x v="0"/>
    <s v="United States"/>
    <x v="218"/>
    <x v="5"/>
    <n v="75061"/>
    <s v="Central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x v="1"/>
    <s v="AS-10090"/>
    <s v="Adam Shillingsburg"/>
    <x v="0"/>
    <s v="United States"/>
    <x v="218"/>
    <x v="5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x v="1"/>
    <s v="AS-10090"/>
    <s v="Adam Shillingsburg"/>
    <x v="0"/>
    <s v="United States"/>
    <x v="218"/>
    <x v="5"/>
    <n v="75061"/>
    <s v="Central"/>
    <s v="OFF-LA-10000973"/>
    <x v="1"/>
    <x v="2"/>
    <s v="Avery 502"/>
    <n v="5.04"/>
    <n v="2"/>
    <n v="0.2"/>
    <n v="1.764"/>
  </r>
  <r>
    <n v="7852"/>
    <s v="CA-2014-169649"/>
    <x v="337"/>
    <d v="2014-12-15T00:00:00"/>
    <x v="1"/>
    <s v="TS-21205"/>
    <s v="Thomas Seio"/>
    <x v="1"/>
    <s v="United States"/>
    <x v="22"/>
    <x v="10"/>
    <n v="60653"/>
    <s v="Central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x v="1"/>
    <s v="TS-21205"/>
    <s v="Thomas Seio"/>
    <x v="1"/>
    <s v="United States"/>
    <x v="22"/>
    <x v="10"/>
    <n v="60653"/>
    <s v="Central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x v="1"/>
    <s v="SM-20320"/>
    <s v="Sean Miller"/>
    <x v="2"/>
    <s v="United States"/>
    <x v="1"/>
    <x v="1"/>
    <n v="90049"/>
    <s v="West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x v="1"/>
    <s v="BH-11710"/>
    <s v="Brosina Hoffman"/>
    <x v="0"/>
    <s v="United States"/>
    <x v="413"/>
    <x v="35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x v="1"/>
    <s v="BH-11710"/>
    <s v="Brosina Hoffman"/>
    <x v="0"/>
    <s v="United States"/>
    <x v="413"/>
    <x v="35"/>
    <n v="39401"/>
    <s v="South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x v="2"/>
    <s v="LW-16825"/>
    <s v="Laurel Workman"/>
    <x v="1"/>
    <s v="United States"/>
    <x v="20"/>
    <x v="15"/>
    <n v="10024"/>
    <s v="East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x v="2"/>
    <s v="LW-16825"/>
    <s v="Laurel Workman"/>
    <x v="1"/>
    <s v="United States"/>
    <x v="20"/>
    <x v="15"/>
    <n v="10024"/>
    <s v="East"/>
    <s v="TEC-PH-10003505"/>
    <x v="2"/>
    <x v="7"/>
    <s v="Geemarc AmpliPOWER60"/>
    <n v="464"/>
    <n v="5"/>
    <n v="0"/>
    <n v="134.56"/>
  </r>
  <r>
    <n v="7859"/>
    <s v="CA-2014-103429"/>
    <x v="992"/>
    <d v="2014-06-01T00:00:00"/>
    <x v="2"/>
    <s v="LW-16825"/>
    <s v="Laurel Workman"/>
    <x v="1"/>
    <s v="United States"/>
    <x v="20"/>
    <x v="15"/>
    <n v="10024"/>
    <s v="East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x v="2"/>
    <s v="LW-16825"/>
    <s v="Laurel Workman"/>
    <x v="1"/>
    <s v="United States"/>
    <x v="20"/>
    <x v="15"/>
    <n v="10024"/>
    <s v="East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x v="1"/>
    <s v="JA-15970"/>
    <s v="Joseph Airdo"/>
    <x v="0"/>
    <s v="United States"/>
    <x v="191"/>
    <x v="24"/>
    <n v="44221"/>
    <s v="East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x v="1"/>
    <s v="KA-16525"/>
    <s v="Kelly Andreada"/>
    <x v="0"/>
    <s v="United States"/>
    <x v="4"/>
    <x v="4"/>
    <n v="98103"/>
    <s v="West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x v="1"/>
    <s v="KA-16525"/>
    <s v="Kelly Andreada"/>
    <x v="0"/>
    <s v="United States"/>
    <x v="4"/>
    <x v="4"/>
    <n v="98103"/>
    <s v="West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x v="0"/>
    <s v="TG-21310"/>
    <s v="Toby Gnade"/>
    <x v="0"/>
    <s v="United States"/>
    <x v="123"/>
    <x v="16"/>
    <n v="85204"/>
    <s v="West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x v="0"/>
    <s v="TG-21310"/>
    <s v="Toby Gnade"/>
    <x v="0"/>
    <s v="United States"/>
    <x v="123"/>
    <x v="16"/>
    <n v="85204"/>
    <s v="West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x v="0"/>
    <s v="TG-21310"/>
    <s v="Toby Gnade"/>
    <x v="0"/>
    <s v="United States"/>
    <x v="123"/>
    <x v="16"/>
    <n v="85204"/>
    <s v="West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x v="0"/>
    <s v="TG-21310"/>
    <s v="Toby Gnade"/>
    <x v="0"/>
    <s v="United States"/>
    <x v="123"/>
    <x v="16"/>
    <n v="85204"/>
    <s v="West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x v="0"/>
    <s v="DB-13360"/>
    <s v="Dennis Bolton"/>
    <x v="2"/>
    <s v="United States"/>
    <x v="288"/>
    <x v="7"/>
    <n v="84106"/>
    <s v="West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x v="1"/>
    <s v="LS-17245"/>
    <s v="Lynn Smith"/>
    <x v="0"/>
    <s v="United States"/>
    <x v="1"/>
    <x v="1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x v="1"/>
    <s v="MO-17950"/>
    <s v="Michael Oakman"/>
    <x v="0"/>
    <s v="United States"/>
    <x v="108"/>
    <x v="3"/>
    <n v="28540"/>
    <s v="South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x v="1"/>
    <s v="CA-11965"/>
    <s v="Carol Adams"/>
    <x v="1"/>
    <s v="United States"/>
    <x v="80"/>
    <x v="24"/>
    <n v="44107"/>
    <s v="East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x v="1"/>
    <s v="DB-12910"/>
    <s v="Daniel Byrd"/>
    <x v="2"/>
    <s v="United States"/>
    <x v="453"/>
    <x v="1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x v="1"/>
    <s v="DB-12910"/>
    <s v="Daniel Byrd"/>
    <x v="2"/>
    <s v="United States"/>
    <x v="453"/>
    <x v="1"/>
    <n v="92630"/>
    <s v="West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x v="1"/>
    <s v="DB-12910"/>
    <s v="Daniel Byrd"/>
    <x v="2"/>
    <s v="United States"/>
    <x v="453"/>
    <x v="1"/>
    <n v="92630"/>
    <s v="West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x v="1"/>
    <s v="DB-12910"/>
    <s v="Daniel Byrd"/>
    <x v="2"/>
    <s v="United States"/>
    <x v="453"/>
    <x v="1"/>
    <n v="92630"/>
    <s v="West"/>
    <s v="OFF-PA-10001878"/>
    <x v="1"/>
    <x v="10"/>
    <s v="Xerox 1891"/>
    <n v="97.82"/>
    <n v="2"/>
    <n v="0"/>
    <n v="45.9754"/>
  </r>
  <r>
    <n v="7876"/>
    <s v="CA-2017-168403"/>
    <x v="428"/>
    <d v="2017-09-15T00:00:00"/>
    <x v="1"/>
    <s v="DK-12835"/>
    <s v="Damala Kotsonis"/>
    <x v="1"/>
    <s v="United States"/>
    <x v="32"/>
    <x v="21"/>
    <n v="97206"/>
    <s v="West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x v="1"/>
    <s v="DK-12835"/>
    <s v="Damala Kotsonis"/>
    <x v="1"/>
    <s v="United States"/>
    <x v="32"/>
    <x v="21"/>
    <n v="97206"/>
    <s v="West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x v="1"/>
    <s v="EB-14170"/>
    <s v="Evan Bailliet"/>
    <x v="0"/>
    <s v="United States"/>
    <x v="35"/>
    <x v="3"/>
    <n v="28205"/>
    <s v="South"/>
    <s v="OFF-LA-10001641"/>
    <x v="1"/>
    <x v="2"/>
    <s v="Avery 518"/>
    <n v="5.04"/>
    <n v="2"/>
    <n v="0.2"/>
    <n v="1.764"/>
  </r>
  <r>
    <n v="7879"/>
    <s v="CA-2016-160241"/>
    <x v="896"/>
    <d v="2016-12-04T00:00:00"/>
    <x v="0"/>
    <s v="DR-12940"/>
    <s v="Daniel Raglin"/>
    <x v="2"/>
    <s v="United States"/>
    <x v="34"/>
    <x v="10"/>
    <n v="60505"/>
    <s v="Central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x v="1"/>
    <s v="JS-15685"/>
    <s v="Jim Sink"/>
    <x v="1"/>
    <s v="United States"/>
    <x v="10"/>
    <x v="9"/>
    <n v="19140"/>
    <s v="East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x v="0"/>
    <s v="LC-16870"/>
    <s v="Lena Cacioppo"/>
    <x v="0"/>
    <s v="United States"/>
    <x v="377"/>
    <x v="22"/>
    <n v="80229"/>
    <s v="West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x v="0"/>
    <s v="LC-16870"/>
    <s v="Lena Cacioppo"/>
    <x v="0"/>
    <s v="United States"/>
    <x v="377"/>
    <x v="22"/>
    <n v="80229"/>
    <s v="West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x v="0"/>
    <s v="LC-16870"/>
    <s v="Lena Cacioppo"/>
    <x v="0"/>
    <s v="United States"/>
    <x v="377"/>
    <x v="22"/>
    <n v="80229"/>
    <s v="West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x v="0"/>
    <s v="LC-16870"/>
    <s v="Lena Cacioppo"/>
    <x v="0"/>
    <s v="United States"/>
    <x v="377"/>
    <x v="22"/>
    <n v="80229"/>
    <s v="West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x v="0"/>
    <s v="LC-16870"/>
    <s v="Lena Cacioppo"/>
    <x v="0"/>
    <s v="United States"/>
    <x v="377"/>
    <x v="22"/>
    <n v="80229"/>
    <s v="West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x v="0"/>
    <s v="LC-16870"/>
    <s v="Lena Cacioppo"/>
    <x v="0"/>
    <s v="United States"/>
    <x v="377"/>
    <x v="22"/>
    <n v="80229"/>
    <s v="West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x v="0"/>
    <s v="LC-16870"/>
    <s v="Lena Cacioppo"/>
    <x v="0"/>
    <s v="United States"/>
    <x v="377"/>
    <x v="22"/>
    <n v="80229"/>
    <s v="West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x v="0"/>
    <s v="LC-16870"/>
    <s v="Lena Cacioppo"/>
    <x v="0"/>
    <s v="United States"/>
    <x v="377"/>
    <x v="22"/>
    <n v="80229"/>
    <s v="West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x v="1"/>
    <s v="JP-15520"/>
    <s v="Jeremy Pistek"/>
    <x v="0"/>
    <s v="United States"/>
    <x v="498"/>
    <x v="1"/>
    <n v="95616"/>
    <s v="West"/>
    <s v="OFF-PA-10000019"/>
    <x v="1"/>
    <x v="10"/>
    <s v="Xerox 1931"/>
    <n v="32.4"/>
    <n v="5"/>
    <n v="0"/>
    <n v="15.552"/>
  </r>
  <r>
    <n v="7890"/>
    <s v="CA-2016-148684"/>
    <x v="591"/>
    <d v="2016-12-29T00:00:00"/>
    <x v="1"/>
    <s v="TS-21655"/>
    <s v="Trudy Schmidt"/>
    <x v="0"/>
    <s v="United States"/>
    <x v="115"/>
    <x v="36"/>
    <n v="72701"/>
    <s v="South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x v="1"/>
    <s v="TS-21655"/>
    <s v="Trudy Schmidt"/>
    <x v="0"/>
    <s v="United States"/>
    <x v="115"/>
    <x v="36"/>
    <n v="72701"/>
    <s v="South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x v="1"/>
    <s v="TS-21655"/>
    <s v="Trudy Schmidt"/>
    <x v="0"/>
    <s v="United States"/>
    <x v="115"/>
    <x v="36"/>
    <n v="72701"/>
    <s v="South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x v="1"/>
    <s v="TS-21655"/>
    <s v="Trudy Schmidt"/>
    <x v="0"/>
    <s v="United States"/>
    <x v="115"/>
    <x v="36"/>
    <n v="72701"/>
    <s v="South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x v="1"/>
    <s v="NM-18445"/>
    <s v="Nathan Mautz"/>
    <x v="2"/>
    <s v="United States"/>
    <x v="20"/>
    <x v="15"/>
    <n v="10011"/>
    <s v="East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x v="1"/>
    <s v="EH-14125"/>
    <s v="Eugene Hildebrand"/>
    <x v="2"/>
    <s v="United States"/>
    <x v="320"/>
    <x v="48"/>
    <n v="26003"/>
    <s v="East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x v="1"/>
    <s v="EH-14125"/>
    <s v="Eugene Hildebrand"/>
    <x v="2"/>
    <s v="United States"/>
    <x v="320"/>
    <x v="48"/>
    <n v="26003"/>
    <s v="East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x v="1"/>
    <s v="EH-14125"/>
    <s v="Eugene Hildebrand"/>
    <x v="2"/>
    <s v="United States"/>
    <x v="320"/>
    <x v="48"/>
    <n v="26003"/>
    <s v="East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x v="1"/>
    <s v="DC-12850"/>
    <s v="Dan Campbell"/>
    <x v="0"/>
    <s v="United States"/>
    <x v="26"/>
    <x v="18"/>
    <n v="38109"/>
    <s v="South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x v="1"/>
    <s v="DC-12850"/>
    <s v="Dan Campbell"/>
    <x v="0"/>
    <s v="United States"/>
    <x v="26"/>
    <x v="18"/>
    <n v="38109"/>
    <s v="South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x v="1"/>
    <s v="DC-12850"/>
    <s v="Dan Campbell"/>
    <x v="0"/>
    <s v="United States"/>
    <x v="26"/>
    <x v="18"/>
    <n v="38109"/>
    <s v="South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x v="1"/>
    <s v="DC-12850"/>
    <s v="Dan Campbell"/>
    <x v="0"/>
    <s v="United States"/>
    <x v="26"/>
    <x v="18"/>
    <n v="38109"/>
    <s v="South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x v="1"/>
    <s v="DC-12850"/>
    <s v="Dan Campbell"/>
    <x v="0"/>
    <s v="United States"/>
    <x v="26"/>
    <x v="18"/>
    <n v="38109"/>
    <s v="South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x v="1"/>
    <s v="DC-12850"/>
    <s v="Dan Campbell"/>
    <x v="0"/>
    <s v="United States"/>
    <x v="26"/>
    <x v="18"/>
    <n v="38109"/>
    <s v="South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x v="1"/>
    <s v="DC-12850"/>
    <s v="Dan Campbell"/>
    <x v="0"/>
    <s v="United States"/>
    <x v="26"/>
    <x v="18"/>
    <n v="38109"/>
    <s v="South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x v="1"/>
    <s v="DO-13645"/>
    <s v="Doug O'Connell"/>
    <x v="0"/>
    <s v="United States"/>
    <x v="12"/>
    <x v="5"/>
    <n v="77036"/>
    <s v="Central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x v="1"/>
    <s v="LS-16975"/>
    <s v="Lindsay Shagiari"/>
    <x v="2"/>
    <s v="United States"/>
    <x v="61"/>
    <x v="5"/>
    <n v="75217"/>
    <s v="Central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x v="1"/>
    <s v="LS-16975"/>
    <s v="Lindsay Shagiari"/>
    <x v="2"/>
    <s v="United States"/>
    <x v="61"/>
    <x v="5"/>
    <n v="75217"/>
    <s v="Central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x v="2"/>
    <s v="RW-19630"/>
    <s v="Rob Williams"/>
    <x v="1"/>
    <s v="United States"/>
    <x v="8"/>
    <x v="1"/>
    <n v="94122"/>
    <s v="West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x v="1"/>
    <s v="RD-19720"/>
    <s v="Roger Demir"/>
    <x v="0"/>
    <s v="United States"/>
    <x v="499"/>
    <x v="1"/>
    <n v="95037"/>
    <s v="West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x v="1"/>
    <s v="RD-19720"/>
    <s v="Roger Demir"/>
    <x v="0"/>
    <s v="United States"/>
    <x v="499"/>
    <x v="1"/>
    <n v="95037"/>
    <s v="West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x v="1"/>
    <s v="RD-19720"/>
    <s v="Roger Demir"/>
    <x v="0"/>
    <s v="United States"/>
    <x v="499"/>
    <x v="1"/>
    <n v="95037"/>
    <s v="West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x v="1"/>
    <s v="RD-19720"/>
    <s v="Roger Demir"/>
    <x v="0"/>
    <s v="United States"/>
    <x v="499"/>
    <x v="1"/>
    <n v="95037"/>
    <s v="West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x v="0"/>
    <s v="RB-19570"/>
    <s v="Rob Beeghly"/>
    <x v="0"/>
    <s v="United States"/>
    <x v="490"/>
    <x v="10"/>
    <n v="60174"/>
    <s v="Central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x v="2"/>
    <s v="JE-15715"/>
    <s v="Joe Elijah"/>
    <x v="0"/>
    <s v="United States"/>
    <x v="138"/>
    <x v="24"/>
    <n v="44105"/>
    <s v="East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x v="1"/>
    <s v="SR-20740"/>
    <s v="Steven Roelle"/>
    <x v="2"/>
    <s v="United States"/>
    <x v="20"/>
    <x v="15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x v="1"/>
    <s v="SR-20740"/>
    <s v="Steven Roelle"/>
    <x v="2"/>
    <s v="United States"/>
    <x v="20"/>
    <x v="15"/>
    <n v="10024"/>
    <s v="East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x v="1"/>
    <s v="PO-19195"/>
    <s v="Phillina Ober"/>
    <x v="2"/>
    <s v="United States"/>
    <x v="10"/>
    <x v="9"/>
    <n v="19140"/>
    <s v="East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x v="0"/>
    <s v="JK-16120"/>
    <s v="Julie Kriz"/>
    <x v="2"/>
    <s v="United States"/>
    <x v="164"/>
    <x v="5"/>
    <n v="75043"/>
    <s v="Central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x v="0"/>
    <s v="JP-16135"/>
    <s v="Julie Prescott"/>
    <x v="2"/>
    <s v="United States"/>
    <x v="70"/>
    <x v="1"/>
    <n v="92024"/>
    <s v="West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x v="1"/>
    <s v="Dp-13240"/>
    <s v="Dean percer"/>
    <x v="2"/>
    <s v="United States"/>
    <x v="416"/>
    <x v="29"/>
    <n v="6708"/>
    <s v="East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x v="1"/>
    <s v="Dp-13240"/>
    <s v="Dean percer"/>
    <x v="2"/>
    <s v="United States"/>
    <x v="416"/>
    <x v="29"/>
    <n v="6708"/>
    <s v="East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x v="1"/>
    <s v="JB-16000"/>
    <s v="Joy Bell-"/>
    <x v="0"/>
    <s v="United States"/>
    <x v="29"/>
    <x v="39"/>
    <n v="21044"/>
    <s v="East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x v="1"/>
    <s v="PP-18955"/>
    <s v="Paul Prost"/>
    <x v="2"/>
    <s v="United States"/>
    <x v="389"/>
    <x v="2"/>
    <n v="33021"/>
    <s v="South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x v="1"/>
    <s v="PP-18955"/>
    <s v="Paul Prost"/>
    <x v="2"/>
    <s v="United States"/>
    <x v="389"/>
    <x v="2"/>
    <n v="33021"/>
    <s v="South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x v="2"/>
    <s v="RF-19840"/>
    <s v="Roy Französisch"/>
    <x v="0"/>
    <s v="United States"/>
    <x v="24"/>
    <x v="17"/>
    <n v="22153"/>
    <s v="South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x v="2"/>
    <s v="RF-19840"/>
    <s v="Roy Französisch"/>
    <x v="0"/>
    <s v="United States"/>
    <x v="24"/>
    <x v="17"/>
    <n v="22153"/>
    <s v="South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x v="0"/>
    <s v="KH-16330"/>
    <s v="Katharine Harms"/>
    <x v="1"/>
    <s v="United States"/>
    <x v="20"/>
    <x v="15"/>
    <n v="10035"/>
    <s v="East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x v="0"/>
    <s v="KH-16330"/>
    <s v="Katharine Harms"/>
    <x v="1"/>
    <s v="United States"/>
    <x v="20"/>
    <x v="15"/>
    <n v="10035"/>
    <s v="East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x v="0"/>
    <s v="KH-16330"/>
    <s v="Katharine Harms"/>
    <x v="1"/>
    <s v="United States"/>
    <x v="20"/>
    <x v="15"/>
    <n v="10035"/>
    <s v="East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x v="2"/>
    <s v="EM-14200"/>
    <s v="Evan Minnotte"/>
    <x v="2"/>
    <s v="United States"/>
    <x v="61"/>
    <x v="5"/>
    <n v="75217"/>
    <s v="Central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x v="0"/>
    <s v="DK-12835"/>
    <s v="Damala Kotsonis"/>
    <x v="1"/>
    <s v="United States"/>
    <x v="20"/>
    <x v="15"/>
    <n v="10024"/>
    <s v="East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x v="1"/>
    <s v="MC-17425"/>
    <s v="Mark Cousins"/>
    <x v="1"/>
    <s v="United States"/>
    <x v="32"/>
    <x v="21"/>
    <n v="97206"/>
    <s v="West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x v="1"/>
    <s v="MC-17425"/>
    <s v="Mark Cousins"/>
    <x v="1"/>
    <s v="United States"/>
    <x v="32"/>
    <x v="21"/>
    <n v="97206"/>
    <s v="West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x v="1"/>
    <s v="RW-19540"/>
    <s v="Rick Wilson"/>
    <x v="1"/>
    <s v="United States"/>
    <x v="71"/>
    <x v="1"/>
    <n v="94513"/>
    <s v="West"/>
    <s v="OFF-EN-10003134"/>
    <x v="1"/>
    <x v="12"/>
    <s v="Staple envelope"/>
    <n v="23.36"/>
    <n v="2"/>
    <n v="0"/>
    <n v="11.68"/>
  </r>
  <r>
    <n v="7935"/>
    <s v="CA-2017-166093"/>
    <x v="629"/>
    <d v="2017-08-24T00:00:00"/>
    <x v="1"/>
    <s v="RW-19540"/>
    <s v="Rick Wilson"/>
    <x v="1"/>
    <s v="United States"/>
    <x v="71"/>
    <x v="1"/>
    <n v="94513"/>
    <s v="West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x v="1"/>
    <s v="RW-19540"/>
    <s v="Rick Wilson"/>
    <x v="1"/>
    <s v="United States"/>
    <x v="71"/>
    <x v="1"/>
    <n v="94513"/>
    <s v="West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x v="1"/>
    <s v="RW-19540"/>
    <s v="Rick Wilson"/>
    <x v="1"/>
    <s v="United States"/>
    <x v="71"/>
    <x v="1"/>
    <n v="94513"/>
    <s v="West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x v="1"/>
    <s v="RW-19540"/>
    <s v="Rick Wilson"/>
    <x v="1"/>
    <s v="United States"/>
    <x v="71"/>
    <x v="1"/>
    <n v="94513"/>
    <s v="West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x v="1"/>
    <s v="RW-19540"/>
    <s v="Rick Wilson"/>
    <x v="1"/>
    <s v="United States"/>
    <x v="71"/>
    <x v="1"/>
    <n v="94513"/>
    <s v="West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x v="1"/>
    <s v="RW-19540"/>
    <s v="Rick Wilson"/>
    <x v="1"/>
    <s v="United States"/>
    <x v="71"/>
    <x v="1"/>
    <n v="94513"/>
    <s v="West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x v="2"/>
    <s v="DS-13180"/>
    <s v="David Smith"/>
    <x v="1"/>
    <s v="United States"/>
    <x v="70"/>
    <x v="1"/>
    <n v="92037"/>
    <s v="West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x v="2"/>
    <s v="DS-13180"/>
    <s v="David Smith"/>
    <x v="1"/>
    <s v="United States"/>
    <x v="70"/>
    <x v="1"/>
    <n v="92037"/>
    <s v="West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x v="1"/>
    <s v="GA-14725"/>
    <s v="Guy Armstrong"/>
    <x v="0"/>
    <s v="United States"/>
    <x v="61"/>
    <x v="5"/>
    <n v="75081"/>
    <s v="Central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x v="1"/>
    <s v="GA-14725"/>
    <s v="Guy Armstrong"/>
    <x v="0"/>
    <s v="United States"/>
    <x v="61"/>
    <x v="5"/>
    <n v="75081"/>
    <s v="Central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x v="1"/>
    <s v="GA-14725"/>
    <s v="Guy Armstrong"/>
    <x v="0"/>
    <s v="United States"/>
    <x v="61"/>
    <x v="5"/>
    <n v="75081"/>
    <s v="Central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x v="1"/>
    <s v="GA-14725"/>
    <s v="Guy Armstrong"/>
    <x v="0"/>
    <s v="United States"/>
    <x v="61"/>
    <x v="5"/>
    <n v="75081"/>
    <s v="Central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x v="1"/>
    <s v="GA-14725"/>
    <s v="Guy Armstrong"/>
    <x v="0"/>
    <s v="United States"/>
    <x v="61"/>
    <x v="5"/>
    <n v="75081"/>
    <s v="Central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x v="1"/>
    <s v="SC-20380"/>
    <s v="Shahid Collister"/>
    <x v="0"/>
    <s v="United States"/>
    <x v="236"/>
    <x v="5"/>
    <n v="79907"/>
    <s v="Central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x v="1"/>
    <s v="SC-20380"/>
    <s v="Shahid Collister"/>
    <x v="0"/>
    <s v="United States"/>
    <x v="236"/>
    <x v="5"/>
    <n v="79907"/>
    <s v="Central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x v="1"/>
    <s v="SC-20380"/>
    <s v="Shahid Collister"/>
    <x v="0"/>
    <s v="United States"/>
    <x v="236"/>
    <x v="5"/>
    <n v="79907"/>
    <s v="Central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x v="1"/>
    <s v="SC-20380"/>
    <s v="Shahid Collister"/>
    <x v="0"/>
    <s v="United States"/>
    <x v="236"/>
    <x v="5"/>
    <n v="79907"/>
    <s v="Central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x v="1"/>
    <s v="KD-16345"/>
    <s v="Katherine Ducich"/>
    <x v="0"/>
    <s v="United States"/>
    <x v="20"/>
    <x v="15"/>
    <n v="10035"/>
    <s v="East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x v="1"/>
    <s v="KD-16345"/>
    <s v="Katherine Ducich"/>
    <x v="0"/>
    <s v="United States"/>
    <x v="20"/>
    <x v="15"/>
    <n v="10035"/>
    <s v="East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x v="1"/>
    <s v="KH-16330"/>
    <s v="Katharine Harms"/>
    <x v="1"/>
    <s v="United States"/>
    <x v="359"/>
    <x v="31"/>
    <n v="2151"/>
    <s v="East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x v="1"/>
    <s v="KH-16330"/>
    <s v="Katharine Harms"/>
    <x v="1"/>
    <s v="United States"/>
    <x v="359"/>
    <x v="31"/>
    <n v="2151"/>
    <s v="East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x v="1"/>
    <s v="GG-14650"/>
    <s v="Greg Guthrie"/>
    <x v="1"/>
    <s v="United States"/>
    <x v="455"/>
    <x v="1"/>
    <n v="95928"/>
    <s v="West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x v="1"/>
    <s v="GG-14650"/>
    <s v="Greg Guthrie"/>
    <x v="1"/>
    <s v="United States"/>
    <x v="455"/>
    <x v="1"/>
    <n v="95928"/>
    <s v="West"/>
    <s v="OFF-FA-10002780"/>
    <x v="1"/>
    <x v="13"/>
    <s v="Staples"/>
    <n v="14.9"/>
    <n v="5"/>
    <n v="0"/>
    <n v="6.8540000000000001"/>
  </r>
  <r>
    <n v="7958"/>
    <s v="CA-2017-131807"/>
    <x v="361"/>
    <d v="2017-10-10T00:00:00"/>
    <x v="1"/>
    <s v="GG-14650"/>
    <s v="Greg Guthrie"/>
    <x v="1"/>
    <s v="United States"/>
    <x v="455"/>
    <x v="1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x v="1"/>
    <s v="GG-14650"/>
    <s v="Greg Guthrie"/>
    <x v="1"/>
    <s v="United States"/>
    <x v="455"/>
    <x v="1"/>
    <n v="95928"/>
    <s v="West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x v="1"/>
    <s v="GG-14650"/>
    <s v="Greg Guthrie"/>
    <x v="1"/>
    <s v="United States"/>
    <x v="455"/>
    <x v="1"/>
    <n v="95928"/>
    <s v="West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x v="1"/>
    <s v="GG-14650"/>
    <s v="Greg Guthrie"/>
    <x v="1"/>
    <s v="United States"/>
    <x v="455"/>
    <x v="1"/>
    <n v="95928"/>
    <s v="West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x v="0"/>
    <s v="JS-15685"/>
    <s v="Jim Sink"/>
    <x v="1"/>
    <s v="United States"/>
    <x v="388"/>
    <x v="2"/>
    <n v="33023"/>
    <s v="South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x v="0"/>
    <s v="JS-15685"/>
    <s v="Jim Sink"/>
    <x v="1"/>
    <s v="United States"/>
    <x v="388"/>
    <x v="2"/>
    <n v="33023"/>
    <s v="South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x v="0"/>
    <s v="JS-15685"/>
    <s v="Jim Sink"/>
    <x v="1"/>
    <s v="United States"/>
    <x v="388"/>
    <x v="2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x v="0"/>
    <s v="JS-15685"/>
    <s v="Jim Sink"/>
    <x v="1"/>
    <s v="United States"/>
    <x v="388"/>
    <x v="2"/>
    <n v="33023"/>
    <s v="South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x v="0"/>
    <s v="JS-15685"/>
    <s v="Jim Sink"/>
    <x v="1"/>
    <s v="United States"/>
    <x v="388"/>
    <x v="2"/>
    <n v="33023"/>
    <s v="South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x v="1"/>
    <s v="BP-11095"/>
    <s v="Bart Pistole"/>
    <x v="1"/>
    <s v="United States"/>
    <x v="1"/>
    <x v="1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x v="2"/>
    <s v="CC-12610"/>
    <s v="Corey Catlett"/>
    <x v="1"/>
    <s v="United States"/>
    <x v="60"/>
    <x v="22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x v="2"/>
    <s v="CC-12610"/>
    <s v="Corey Catlett"/>
    <x v="1"/>
    <s v="United States"/>
    <x v="60"/>
    <x v="22"/>
    <n v="80219"/>
    <s v="West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x v="2"/>
    <s v="CC-12610"/>
    <s v="Corey Catlett"/>
    <x v="1"/>
    <s v="United States"/>
    <x v="60"/>
    <x v="22"/>
    <n v="80219"/>
    <s v="West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x v="1"/>
    <s v="SP-20860"/>
    <s v="Sung Pak"/>
    <x v="1"/>
    <s v="United States"/>
    <x v="10"/>
    <x v="9"/>
    <n v="19134"/>
    <s v="East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x v="1"/>
    <s v="SP-20860"/>
    <s v="Sung Pak"/>
    <x v="1"/>
    <s v="United States"/>
    <x v="10"/>
    <x v="9"/>
    <n v="19134"/>
    <s v="East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x v="1"/>
    <s v="SP-20860"/>
    <s v="Sung Pak"/>
    <x v="1"/>
    <s v="United States"/>
    <x v="10"/>
    <x v="9"/>
    <n v="19134"/>
    <s v="East"/>
    <s v="OFF-PA-10002787"/>
    <x v="1"/>
    <x v="10"/>
    <s v="Xerox 227"/>
    <n v="10.368"/>
    <n v="2"/>
    <n v="0.2"/>
    <n v="3.6288"/>
  </r>
  <r>
    <n v="7974"/>
    <s v="US-2015-126753"/>
    <x v="748"/>
    <d v="2015-08-20T00:00:00"/>
    <x v="1"/>
    <s v="SP-20860"/>
    <s v="Sung Pak"/>
    <x v="1"/>
    <s v="United States"/>
    <x v="10"/>
    <x v="9"/>
    <n v="19134"/>
    <s v="East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x v="1"/>
    <s v="SP-20860"/>
    <s v="Sung Pak"/>
    <x v="1"/>
    <s v="United States"/>
    <x v="10"/>
    <x v="9"/>
    <n v="19134"/>
    <s v="East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x v="1"/>
    <s v="SP-20860"/>
    <s v="Sung Pak"/>
    <x v="1"/>
    <s v="United States"/>
    <x v="10"/>
    <x v="9"/>
    <n v="19134"/>
    <s v="East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x v="1"/>
    <s v="SP-20860"/>
    <s v="Sung Pak"/>
    <x v="1"/>
    <s v="United States"/>
    <x v="10"/>
    <x v="9"/>
    <n v="19134"/>
    <s v="East"/>
    <s v="OFF-PA-10000130"/>
    <x v="1"/>
    <x v="10"/>
    <s v="Xerox 199"/>
    <n v="10.272"/>
    <n v="3"/>
    <n v="0.2"/>
    <n v="3.21"/>
  </r>
  <r>
    <n v="7978"/>
    <s v="CA-2014-166051"/>
    <x v="1178"/>
    <d v="2014-06-05T00:00:00"/>
    <x v="1"/>
    <s v="JK-15625"/>
    <s v="Jim Karlsson"/>
    <x v="0"/>
    <s v="United States"/>
    <x v="25"/>
    <x v="35"/>
    <n v="39212"/>
    <s v="South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x v="1"/>
    <s v="JK-15625"/>
    <s v="Jim Karlsson"/>
    <x v="0"/>
    <s v="United States"/>
    <x v="25"/>
    <x v="35"/>
    <n v="39212"/>
    <s v="South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x v="1"/>
    <s v="CC-12100"/>
    <s v="Chad Cunningham"/>
    <x v="2"/>
    <s v="United States"/>
    <x v="1"/>
    <x v="1"/>
    <n v="90045"/>
    <s v="West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x v="1"/>
    <s v="DP-13000"/>
    <s v="Darren Powers"/>
    <x v="0"/>
    <s v="United States"/>
    <x v="12"/>
    <x v="5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x v="2"/>
    <s v="SF-20065"/>
    <s v="Sandra Flanagan"/>
    <x v="0"/>
    <s v="United States"/>
    <x v="500"/>
    <x v="30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x v="2"/>
    <s v="SF-20065"/>
    <s v="Sandra Flanagan"/>
    <x v="0"/>
    <s v="United States"/>
    <x v="500"/>
    <x v="30"/>
    <n v="7011"/>
    <s v="East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x v="0"/>
    <s v="EH-13765"/>
    <s v="Edward Hooks"/>
    <x v="1"/>
    <s v="United States"/>
    <x v="22"/>
    <x v="10"/>
    <n v="60623"/>
    <s v="Central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x v="0"/>
    <s v="EH-13765"/>
    <s v="Edward Hooks"/>
    <x v="1"/>
    <s v="United States"/>
    <x v="22"/>
    <x v="10"/>
    <n v="60623"/>
    <s v="Central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x v="2"/>
    <s v="DN-13690"/>
    <s v="Duane Noonan"/>
    <x v="0"/>
    <s v="United States"/>
    <x v="4"/>
    <x v="4"/>
    <n v="98115"/>
    <s v="West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x v="0"/>
    <s v="PJ-19015"/>
    <s v="Pauline Johnson"/>
    <x v="0"/>
    <s v="United States"/>
    <x v="85"/>
    <x v="15"/>
    <n v="11561"/>
    <s v="East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x v="1"/>
    <s v="MA-17560"/>
    <s v="Matt Abelman"/>
    <x v="2"/>
    <s v="United States"/>
    <x v="501"/>
    <x v="6"/>
    <n v="53081"/>
    <s v="Central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x v="1"/>
    <s v="MA-17560"/>
    <s v="Matt Abelman"/>
    <x v="2"/>
    <s v="United States"/>
    <x v="501"/>
    <x v="6"/>
    <n v="53081"/>
    <s v="Central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x v="1"/>
    <s v="MA-17560"/>
    <s v="Matt Abelman"/>
    <x v="2"/>
    <s v="United States"/>
    <x v="501"/>
    <x v="6"/>
    <n v="53081"/>
    <s v="Central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x v="1"/>
    <s v="MA-17560"/>
    <s v="Matt Abelman"/>
    <x v="2"/>
    <s v="United States"/>
    <x v="501"/>
    <x v="6"/>
    <n v="53081"/>
    <s v="Central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x v="2"/>
    <s v="VM-21835"/>
    <s v="Vivian Mathis"/>
    <x v="0"/>
    <s v="United States"/>
    <x v="172"/>
    <x v="2"/>
    <n v="33433"/>
    <s v="South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x v="2"/>
    <s v="VM-21835"/>
    <s v="Vivian Mathis"/>
    <x v="0"/>
    <s v="United States"/>
    <x v="172"/>
    <x v="2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x v="0"/>
    <s v="MM-18055"/>
    <s v="Michelle Moray"/>
    <x v="0"/>
    <s v="United States"/>
    <x v="34"/>
    <x v="22"/>
    <n v="80013"/>
    <s v="West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x v="0"/>
    <s v="MM-18055"/>
    <s v="Michelle Moray"/>
    <x v="0"/>
    <s v="United States"/>
    <x v="34"/>
    <x v="22"/>
    <n v="80013"/>
    <s v="West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x v="0"/>
    <s v="MM-18055"/>
    <s v="Michelle Moray"/>
    <x v="0"/>
    <s v="United States"/>
    <x v="34"/>
    <x v="22"/>
    <n v="80013"/>
    <s v="West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x v="2"/>
    <s v="CR-12580"/>
    <s v="Clay Rozendal"/>
    <x v="2"/>
    <s v="United States"/>
    <x v="70"/>
    <x v="1"/>
    <n v="92037"/>
    <s v="West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x v="2"/>
    <s v="CR-12580"/>
    <s v="Clay Rozendal"/>
    <x v="2"/>
    <s v="United States"/>
    <x v="70"/>
    <x v="1"/>
    <n v="92037"/>
    <s v="West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x v="2"/>
    <s v="BS-11365"/>
    <s v="Bill Shonely"/>
    <x v="1"/>
    <s v="United States"/>
    <x v="4"/>
    <x v="4"/>
    <n v="98105"/>
    <s v="West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x v="2"/>
    <s v="BS-11365"/>
    <s v="Bill Shonely"/>
    <x v="1"/>
    <s v="United States"/>
    <x v="4"/>
    <x v="4"/>
    <n v="98105"/>
    <s v="West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x v="1"/>
    <s v="RD-19585"/>
    <s v="Rob Dowd"/>
    <x v="0"/>
    <s v="United States"/>
    <x v="362"/>
    <x v="23"/>
    <n v="52001"/>
    <s v="Central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x v="2"/>
    <s v="KD-16270"/>
    <s v="Karen Daniels"/>
    <x v="0"/>
    <s v="United States"/>
    <x v="1"/>
    <x v="1"/>
    <n v="90032"/>
    <s v="West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x v="2"/>
    <s v="KD-16270"/>
    <s v="Karen Daniels"/>
    <x v="0"/>
    <s v="United States"/>
    <x v="1"/>
    <x v="1"/>
    <n v="90032"/>
    <s v="West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x v="2"/>
    <s v="AA-10645"/>
    <s v="Anna Andreadi"/>
    <x v="0"/>
    <s v="United States"/>
    <x v="90"/>
    <x v="31"/>
    <n v="1852"/>
    <s v="East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x v="2"/>
    <s v="AA-10645"/>
    <s v="Anna Andreadi"/>
    <x v="0"/>
    <s v="United States"/>
    <x v="90"/>
    <x v="31"/>
    <n v="1852"/>
    <s v="East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x v="2"/>
    <s v="AA-10645"/>
    <s v="Anna Andreadi"/>
    <x v="0"/>
    <s v="United States"/>
    <x v="90"/>
    <x v="31"/>
    <n v="1852"/>
    <s v="East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x v="1"/>
    <s v="MC-18100"/>
    <s v="Mick Crebagga"/>
    <x v="0"/>
    <s v="United States"/>
    <x v="126"/>
    <x v="4"/>
    <n v="98270"/>
    <s v="West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x v="1"/>
    <s v="AA-10645"/>
    <s v="Anna Andreadi"/>
    <x v="0"/>
    <s v="United States"/>
    <x v="268"/>
    <x v="26"/>
    <n v="73120"/>
    <s v="Central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x v="1"/>
    <s v="AA-10645"/>
    <s v="Anna Andreadi"/>
    <x v="0"/>
    <s v="United States"/>
    <x v="268"/>
    <x v="26"/>
    <n v="73120"/>
    <s v="Central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x v="1"/>
    <s v="AA-10645"/>
    <s v="Anna Andreadi"/>
    <x v="0"/>
    <s v="United States"/>
    <x v="268"/>
    <x v="26"/>
    <n v="73120"/>
    <s v="Central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x v="0"/>
    <s v="QJ-19255"/>
    <s v="Quincy Jones"/>
    <x v="1"/>
    <s v="United States"/>
    <x v="10"/>
    <x v="9"/>
    <n v="19134"/>
    <s v="East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x v="2"/>
    <s v="JM-16195"/>
    <s v="Justin MacKendrick"/>
    <x v="0"/>
    <s v="United States"/>
    <x v="34"/>
    <x v="22"/>
    <n v="80013"/>
    <s v="West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x v="3"/>
    <s v="TB-21625"/>
    <s v="Trudy Brown"/>
    <x v="0"/>
    <s v="United States"/>
    <x v="20"/>
    <x v="15"/>
    <n v="10009"/>
    <s v="East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x v="3"/>
    <s v="TB-21625"/>
    <s v="Trudy Brown"/>
    <x v="0"/>
    <s v="United States"/>
    <x v="20"/>
    <x v="15"/>
    <n v="10009"/>
    <s v="East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x v="3"/>
    <s v="TB-21625"/>
    <s v="Trudy Brown"/>
    <x v="0"/>
    <s v="United States"/>
    <x v="20"/>
    <x v="15"/>
    <n v="10009"/>
    <s v="East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x v="3"/>
    <s v="TB-21625"/>
    <s v="Trudy Brown"/>
    <x v="0"/>
    <s v="United States"/>
    <x v="20"/>
    <x v="15"/>
    <n v="10009"/>
    <s v="East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x v="2"/>
    <s v="NF-18595"/>
    <s v="Nicole Fjeld"/>
    <x v="2"/>
    <s v="United States"/>
    <x v="152"/>
    <x v="24"/>
    <n v="43130"/>
    <s v="East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x v="2"/>
    <s v="NF-18595"/>
    <s v="Nicole Fjeld"/>
    <x v="2"/>
    <s v="United States"/>
    <x v="152"/>
    <x v="24"/>
    <n v="43130"/>
    <s v="East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x v="0"/>
    <s v="BF-11020"/>
    <s v="Barry Französisch"/>
    <x v="1"/>
    <s v="United States"/>
    <x v="494"/>
    <x v="1"/>
    <n v="95351"/>
    <s v="West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x v="2"/>
    <s v="NP-18670"/>
    <s v="Nora Paige"/>
    <x v="0"/>
    <s v="United States"/>
    <x v="285"/>
    <x v="25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x v="2"/>
    <s v="NP-18670"/>
    <s v="Nora Paige"/>
    <x v="0"/>
    <s v="United States"/>
    <x v="285"/>
    <x v="25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x v="1"/>
    <s v="HM-14860"/>
    <s v="Harry Marie"/>
    <x v="1"/>
    <s v="United States"/>
    <x v="61"/>
    <x v="5"/>
    <n v="75217"/>
    <s v="Central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x v="1"/>
    <s v="HM-14860"/>
    <s v="Harry Marie"/>
    <x v="1"/>
    <s v="United States"/>
    <x v="61"/>
    <x v="5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x v="1"/>
    <s v="HM-14860"/>
    <s v="Harry Marie"/>
    <x v="1"/>
    <s v="United States"/>
    <x v="61"/>
    <x v="5"/>
    <n v="75217"/>
    <s v="Central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x v="1"/>
    <s v="HM-14860"/>
    <s v="Harry Marie"/>
    <x v="1"/>
    <s v="United States"/>
    <x v="61"/>
    <x v="5"/>
    <n v="75217"/>
    <s v="Central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x v="0"/>
    <s v="DM-13525"/>
    <s v="Don Miller"/>
    <x v="1"/>
    <s v="United States"/>
    <x v="20"/>
    <x v="15"/>
    <n v="10035"/>
    <s v="East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x v="0"/>
    <s v="DM-13525"/>
    <s v="Don Miller"/>
    <x v="1"/>
    <s v="United States"/>
    <x v="20"/>
    <x v="15"/>
    <n v="10035"/>
    <s v="East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x v="0"/>
    <s v="DM-13525"/>
    <s v="Don Miller"/>
    <x v="1"/>
    <s v="United States"/>
    <x v="20"/>
    <x v="15"/>
    <n v="10035"/>
    <s v="East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x v="0"/>
    <s v="DM-13525"/>
    <s v="Don Miller"/>
    <x v="1"/>
    <s v="United States"/>
    <x v="20"/>
    <x v="15"/>
    <n v="10035"/>
    <s v="East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x v="1"/>
    <s v="JF-15565"/>
    <s v="Jill Fjeld"/>
    <x v="0"/>
    <s v="United States"/>
    <x v="52"/>
    <x v="5"/>
    <n v="78207"/>
    <s v="Central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x v="1"/>
    <s v="NM-18520"/>
    <s v="Neoma Murray"/>
    <x v="0"/>
    <s v="United States"/>
    <x v="112"/>
    <x v="5"/>
    <n v="79109"/>
    <s v="Central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x v="1"/>
    <s v="NM-18520"/>
    <s v="Neoma Murray"/>
    <x v="0"/>
    <s v="United States"/>
    <x v="112"/>
    <x v="5"/>
    <n v="79109"/>
    <s v="Central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x v="2"/>
    <s v="MV-17485"/>
    <s v="Mark Van Huff"/>
    <x v="0"/>
    <s v="United States"/>
    <x v="12"/>
    <x v="5"/>
    <n v="77041"/>
    <s v="Central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x v="2"/>
    <s v="MV-17485"/>
    <s v="Mark Van Huff"/>
    <x v="0"/>
    <s v="United States"/>
    <x v="12"/>
    <x v="5"/>
    <n v="77041"/>
    <s v="Central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x v="2"/>
    <s v="MV-17485"/>
    <s v="Mark Van Huff"/>
    <x v="0"/>
    <s v="United States"/>
    <x v="12"/>
    <x v="5"/>
    <n v="77041"/>
    <s v="Central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x v="2"/>
    <s v="MV-17485"/>
    <s v="Mark Van Huff"/>
    <x v="0"/>
    <s v="United States"/>
    <x v="12"/>
    <x v="5"/>
    <n v="77041"/>
    <s v="Central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x v="2"/>
    <s v="AG-10270"/>
    <s v="Alejandro Grove"/>
    <x v="0"/>
    <s v="United States"/>
    <x v="104"/>
    <x v="31"/>
    <n v="1841"/>
    <s v="East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x v="1"/>
    <s v="BF-11275"/>
    <s v="Beth Fritzler"/>
    <x v="1"/>
    <s v="United States"/>
    <x v="38"/>
    <x v="32"/>
    <n v="31907"/>
    <s v="South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x v="0"/>
    <s v="JC-15775"/>
    <s v="John Castell"/>
    <x v="0"/>
    <s v="United States"/>
    <x v="1"/>
    <x v="1"/>
    <n v="90032"/>
    <s v="West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x v="0"/>
    <s v="CM-11815"/>
    <s v="Candace McMahon"/>
    <x v="1"/>
    <s v="United States"/>
    <x v="4"/>
    <x v="4"/>
    <n v="98115"/>
    <s v="West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x v="0"/>
    <s v="CM-11815"/>
    <s v="Candace McMahon"/>
    <x v="1"/>
    <s v="United States"/>
    <x v="4"/>
    <x v="4"/>
    <n v="98115"/>
    <s v="West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x v="0"/>
    <s v="CM-11815"/>
    <s v="Candace McMahon"/>
    <x v="1"/>
    <s v="United States"/>
    <x v="4"/>
    <x v="4"/>
    <n v="98115"/>
    <s v="West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x v="1"/>
    <s v="PV-18985"/>
    <s v="Paul Van Hugh"/>
    <x v="2"/>
    <s v="United States"/>
    <x v="471"/>
    <x v="31"/>
    <n v="2138"/>
    <s v="East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x v="1"/>
    <s v="PV-18985"/>
    <s v="Paul Van Hugh"/>
    <x v="2"/>
    <s v="United States"/>
    <x v="471"/>
    <x v="31"/>
    <n v="2138"/>
    <s v="East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x v="0"/>
    <s v="DO-13645"/>
    <s v="Doug O'Connell"/>
    <x v="0"/>
    <s v="United States"/>
    <x v="288"/>
    <x v="7"/>
    <n v="84106"/>
    <s v="West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x v="1"/>
    <s v="HA-14905"/>
    <s v="Helen Abelman"/>
    <x v="0"/>
    <s v="United States"/>
    <x v="20"/>
    <x v="15"/>
    <n v="10035"/>
    <s v="East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x v="0"/>
    <s v="SH-20395"/>
    <s v="Shahid Hopkins"/>
    <x v="0"/>
    <s v="United States"/>
    <x v="191"/>
    <x v="24"/>
    <n v="44221"/>
    <s v="East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x v="0"/>
    <s v="JM-16195"/>
    <s v="Justin MacKendrick"/>
    <x v="0"/>
    <s v="United States"/>
    <x v="40"/>
    <x v="3"/>
    <n v="28403"/>
    <s v="South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x v="1"/>
    <s v="DK-13225"/>
    <s v="Dean Katz"/>
    <x v="1"/>
    <s v="United States"/>
    <x v="20"/>
    <x v="15"/>
    <n v="10035"/>
    <s v="East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x v="1"/>
    <s v="CM-12715"/>
    <s v="Craig Molinari"/>
    <x v="1"/>
    <s v="United States"/>
    <x v="10"/>
    <x v="9"/>
    <n v="19140"/>
    <s v="East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x v="1"/>
    <s v="CM-12715"/>
    <s v="Craig Molinari"/>
    <x v="1"/>
    <s v="United States"/>
    <x v="10"/>
    <x v="9"/>
    <n v="19140"/>
    <s v="East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x v="1"/>
    <s v="CM-12715"/>
    <s v="Craig Molinari"/>
    <x v="1"/>
    <s v="United States"/>
    <x v="10"/>
    <x v="9"/>
    <n v="19140"/>
    <s v="East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x v="0"/>
    <s v="BF-10975"/>
    <s v="Barbara Fisher"/>
    <x v="1"/>
    <s v="United States"/>
    <x v="20"/>
    <x v="15"/>
    <n v="10009"/>
    <s v="East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x v="1"/>
    <s v="SF-20965"/>
    <s v="Sylvia Foulston"/>
    <x v="1"/>
    <s v="United States"/>
    <x v="10"/>
    <x v="9"/>
    <n v="19134"/>
    <s v="East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x v="1"/>
    <s v="CB-12025"/>
    <s v="Cassandra Brandow"/>
    <x v="0"/>
    <s v="United States"/>
    <x v="1"/>
    <x v="1"/>
    <n v="90049"/>
    <s v="West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x v="1"/>
    <s v="CB-12025"/>
    <s v="Cassandra Brandow"/>
    <x v="0"/>
    <s v="United States"/>
    <x v="1"/>
    <x v="1"/>
    <n v="90049"/>
    <s v="West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x v="1"/>
    <s v="CB-12025"/>
    <s v="Cassandra Brandow"/>
    <x v="0"/>
    <s v="United States"/>
    <x v="1"/>
    <x v="1"/>
    <n v="90049"/>
    <s v="West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x v="1"/>
    <s v="CB-12025"/>
    <s v="Cassandra Brandow"/>
    <x v="0"/>
    <s v="United States"/>
    <x v="1"/>
    <x v="1"/>
    <n v="90049"/>
    <s v="West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x v="1"/>
    <s v="CB-12025"/>
    <s v="Cassandra Brandow"/>
    <x v="0"/>
    <s v="United States"/>
    <x v="1"/>
    <x v="1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x v="1"/>
    <s v="CB-12025"/>
    <s v="Cassandra Brandow"/>
    <x v="0"/>
    <s v="United States"/>
    <x v="1"/>
    <x v="1"/>
    <n v="90049"/>
    <s v="West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x v="1"/>
    <s v="TC-20980"/>
    <s v="Tamara Chand"/>
    <x v="1"/>
    <s v="United States"/>
    <x v="85"/>
    <x v="15"/>
    <n v="11561"/>
    <s v="East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x v="1"/>
    <s v="TC-20980"/>
    <s v="Tamara Chand"/>
    <x v="1"/>
    <s v="United States"/>
    <x v="85"/>
    <x v="15"/>
    <n v="11561"/>
    <s v="East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x v="2"/>
    <s v="LW-17215"/>
    <s v="Luke Weiss"/>
    <x v="0"/>
    <s v="United States"/>
    <x v="30"/>
    <x v="15"/>
    <n v="14609"/>
    <s v="East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x v="2"/>
    <s v="LW-17215"/>
    <s v="Luke Weiss"/>
    <x v="0"/>
    <s v="United States"/>
    <x v="30"/>
    <x v="15"/>
    <n v="14609"/>
    <s v="East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x v="2"/>
    <s v="LW-17215"/>
    <s v="Luke Weiss"/>
    <x v="0"/>
    <s v="United States"/>
    <x v="30"/>
    <x v="15"/>
    <n v="14609"/>
    <s v="East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x v="2"/>
    <s v="LW-17215"/>
    <s v="Luke Weiss"/>
    <x v="0"/>
    <s v="United States"/>
    <x v="30"/>
    <x v="15"/>
    <n v="14609"/>
    <s v="East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x v="2"/>
    <s v="LW-17215"/>
    <s v="Luke Weiss"/>
    <x v="0"/>
    <s v="United States"/>
    <x v="30"/>
    <x v="15"/>
    <n v="14609"/>
    <s v="East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x v="1"/>
    <s v="NS-18640"/>
    <s v="Noel Staavos"/>
    <x v="1"/>
    <s v="United States"/>
    <x v="8"/>
    <x v="1"/>
    <n v="94109"/>
    <s v="West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x v="1"/>
    <s v="NS-18640"/>
    <s v="Noel Staavos"/>
    <x v="1"/>
    <s v="United States"/>
    <x v="8"/>
    <x v="1"/>
    <n v="94109"/>
    <s v="West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x v="1"/>
    <s v="JM-15250"/>
    <s v="Janet Martin"/>
    <x v="0"/>
    <s v="United States"/>
    <x v="114"/>
    <x v="5"/>
    <n v="77340"/>
    <s v="Central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x v="1"/>
    <s v="JM-15250"/>
    <s v="Janet Martin"/>
    <x v="0"/>
    <s v="United States"/>
    <x v="114"/>
    <x v="5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x v="1"/>
    <s v="JM-15250"/>
    <s v="Janet Martin"/>
    <x v="0"/>
    <s v="United States"/>
    <x v="114"/>
    <x v="5"/>
    <n v="77340"/>
    <s v="Central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x v="1"/>
    <s v="JM-15250"/>
    <s v="Janet Martin"/>
    <x v="0"/>
    <s v="United States"/>
    <x v="114"/>
    <x v="5"/>
    <n v="77340"/>
    <s v="Central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x v="1"/>
    <s v="JM-15250"/>
    <s v="Janet Martin"/>
    <x v="0"/>
    <s v="United States"/>
    <x v="114"/>
    <x v="5"/>
    <n v="77340"/>
    <s v="Central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x v="1"/>
    <s v="JM-15250"/>
    <s v="Janet Martin"/>
    <x v="0"/>
    <s v="United States"/>
    <x v="114"/>
    <x v="5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x v="1"/>
    <s v="JM-15250"/>
    <s v="Janet Martin"/>
    <x v="0"/>
    <s v="United States"/>
    <x v="114"/>
    <x v="5"/>
    <n v="77340"/>
    <s v="Central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x v="1"/>
    <s v="RF-19345"/>
    <s v="Randy Ferguson"/>
    <x v="1"/>
    <s v="United States"/>
    <x v="502"/>
    <x v="32"/>
    <n v="30344"/>
    <s v="South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x v="1"/>
    <s v="RF-19345"/>
    <s v="Randy Ferguson"/>
    <x v="1"/>
    <s v="United States"/>
    <x v="502"/>
    <x v="32"/>
    <n v="30344"/>
    <s v="South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x v="1"/>
    <s v="RF-19345"/>
    <s v="Randy Ferguson"/>
    <x v="1"/>
    <s v="United States"/>
    <x v="502"/>
    <x v="32"/>
    <n v="30344"/>
    <s v="South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x v="1"/>
    <s v="CA-12055"/>
    <s v="Cathy Armstrong"/>
    <x v="2"/>
    <s v="United States"/>
    <x v="20"/>
    <x v="15"/>
    <n v="10009"/>
    <s v="East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x v="1"/>
    <s v="KH-16690"/>
    <s v="Kristen Hastings"/>
    <x v="1"/>
    <s v="United States"/>
    <x v="24"/>
    <x v="21"/>
    <n v="97477"/>
    <s v="West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x v="1"/>
    <s v="KH-16690"/>
    <s v="Kristen Hastings"/>
    <x v="1"/>
    <s v="United States"/>
    <x v="24"/>
    <x v="21"/>
    <n v="97477"/>
    <s v="West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x v="1"/>
    <s v="KH-16690"/>
    <s v="Kristen Hastings"/>
    <x v="1"/>
    <s v="United States"/>
    <x v="24"/>
    <x v="21"/>
    <n v="97477"/>
    <s v="West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x v="1"/>
    <s v="KH-16690"/>
    <s v="Kristen Hastings"/>
    <x v="1"/>
    <s v="United States"/>
    <x v="24"/>
    <x v="21"/>
    <n v="97477"/>
    <s v="West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x v="1"/>
    <s v="KH-16690"/>
    <s v="Kristen Hastings"/>
    <x v="1"/>
    <s v="United States"/>
    <x v="24"/>
    <x v="21"/>
    <n v="97477"/>
    <s v="West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x v="1"/>
    <s v="LC-16960"/>
    <s v="Lindsay Castell"/>
    <x v="2"/>
    <s v="United States"/>
    <x v="81"/>
    <x v="17"/>
    <n v="22204"/>
    <s v="South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x v="1"/>
    <s v="JL-15130"/>
    <s v="Jack Lebron"/>
    <x v="0"/>
    <s v="United States"/>
    <x v="40"/>
    <x v="3"/>
    <n v="28403"/>
    <s v="South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x v="0"/>
    <s v="DM-12955"/>
    <s v="Dario Medina"/>
    <x v="1"/>
    <s v="United States"/>
    <x v="420"/>
    <x v="16"/>
    <n v="85364"/>
    <s v="West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x v="1"/>
    <s v="MV-18190"/>
    <s v="Mike Vittorini"/>
    <x v="0"/>
    <s v="United States"/>
    <x v="272"/>
    <x v="1"/>
    <n v="92404"/>
    <s v="West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x v="2"/>
    <s v="NS-18640"/>
    <s v="Noel Staavos"/>
    <x v="1"/>
    <s v="United States"/>
    <x v="248"/>
    <x v="39"/>
    <n v="21215"/>
    <s v="East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x v="1"/>
    <s v="AS-10630"/>
    <s v="Ann Steele"/>
    <x v="2"/>
    <s v="United States"/>
    <x v="4"/>
    <x v="4"/>
    <n v="98103"/>
    <s v="West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x v="1"/>
    <s v="MT-17815"/>
    <s v="Meg Tillman"/>
    <x v="0"/>
    <s v="United States"/>
    <x v="8"/>
    <x v="1"/>
    <n v="94110"/>
    <s v="West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x v="0"/>
    <s v="SR-20425"/>
    <s v="Sharelle Roach"/>
    <x v="2"/>
    <s v="United States"/>
    <x v="20"/>
    <x v="15"/>
    <n v="10035"/>
    <s v="East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x v="0"/>
    <s v="DK-13375"/>
    <s v="Dennis Kane"/>
    <x v="0"/>
    <s v="United States"/>
    <x v="4"/>
    <x v="4"/>
    <n v="98115"/>
    <s v="West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x v="0"/>
    <s v="DK-13375"/>
    <s v="Dennis Kane"/>
    <x v="0"/>
    <s v="United States"/>
    <x v="4"/>
    <x v="4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x v="0"/>
    <s v="DK-13375"/>
    <s v="Dennis Kane"/>
    <x v="0"/>
    <s v="United States"/>
    <x v="4"/>
    <x v="4"/>
    <n v="98115"/>
    <s v="West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x v="0"/>
    <s v="DK-13375"/>
    <s v="Dennis Kane"/>
    <x v="0"/>
    <s v="United States"/>
    <x v="4"/>
    <x v="4"/>
    <n v="98115"/>
    <s v="West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x v="1"/>
    <s v="SV-20935"/>
    <s v="Susan Vittorini"/>
    <x v="0"/>
    <s v="United States"/>
    <x v="305"/>
    <x v="27"/>
    <n v="87105"/>
    <s v="West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x v="1"/>
    <s v="SV-20935"/>
    <s v="Susan Vittorini"/>
    <x v="0"/>
    <s v="United States"/>
    <x v="305"/>
    <x v="27"/>
    <n v="87105"/>
    <s v="West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x v="2"/>
    <s v="RH-19510"/>
    <s v="Rick Huthwaite"/>
    <x v="2"/>
    <s v="United States"/>
    <x v="1"/>
    <x v="1"/>
    <n v="90045"/>
    <s v="West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x v="2"/>
    <s v="RH-19510"/>
    <s v="Rick Huthwaite"/>
    <x v="2"/>
    <s v="United States"/>
    <x v="1"/>
    <x v="1"/>
    <n v="90045"/>
    <s v="West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x v="1"/>
    <s v="SB-20185"/>
    <s v="Sarah Brown"/>
    <x v="0"/>
    <s v="United States"/>
    <x v="1"/>
    <x v="1"/>
    <n v="90045"/>
    <s v="West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x v="1"/>
    <s v="SB-20185"/>
    <s v="Sarah Brown"/>
    <x v="0"/>
    <s v="United States"/>
    <x v="1"/>
    <x v="1"/>
    <n v="90045"/>
    <s v="West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x v="1"/>
    <s v="SB-20185"/>
    <s v="Sarah Brown"/>
    <x v="0"/>
    <s v="United States"/>
    <x v="1"/>
    <x v="1"/>
    <n v="90045"/>
    <s v="West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x v="1"/>
    <s v="SB-20185"/>
    <s v="Sarah Brown"/>
    <x v="0"/>
    <s v="United States"/>
    <x v="1"/>
    <x v="1"/>
    <n v="90045"/>
    <s v="West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x v="2"/>
    <s v="CR-12820"/>
    <s v="Cyra Reiten"/>
    <x v="2"/>
    <s v="United States"/>
    <x v="12"/>
    <x v="5"/>
    <n v="77041"/>
    <s v="Central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x v="2"/>
    <s v="CR-12820"/>
    <s v="Cyra Reiten"/>
    <x v="2"/>
    <s v="United States"/>
    <x v="12"/>
    <x v="5"/>
    <n v="77041"/>
    <s v="Central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x v="2"/>
    <s v="CR-12820"/>
    <s v="Cyra Reiten"/>
    <x v="2"/>
    <s v="United States"/>
    <x v="12"/>
    <x v="5"/>
    <n v="77041"/>
    <s v="Central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x v="1"/>
    <s v="EG-13900"/>
    <s v="Emily Grady"/>
    <x v="0"/>
    <s v="United States"/>
    <x v="10"/>
    <x v="9"/>
    <n v="19140"/>
    <s v="East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x v="1"/>
    <s v="RD-19930"/>
    <s v="Russell D'Ascenzo"/>
    <x v="0"/>
    <s v="United States"/>
    <x v="22"/>
    <x v="10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x v="1"/>
    <s v="RD-19930"/>
    <s v="Russell D'Ascenzo"/>
    <x v="0"/>
    <s v="United States"/>
    <x v="22"/>
    <x v="10"/>
    <n v="60623"/>
    <s v="Central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x v="0"/>
    <s v="JM-15865"/>
    <s v="John Murray"/>
    <x v="0"/>
    <s v="United States"/>
    <x v="287"/>
    <x v="5"/>
    <n v="76903"/>
    <s v="Central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x v="0"/>
    <s v="JM-15865"/>
    <s v="John Murray"/>
    <x v="0"/>
    <s v="United States"/>
    <x v="287"/>
    <x v="5"/>
    <n v="76903"/>
    <s v="Central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x v="0"/>
    <s v="JM-15865"/>
    <s v="John Murray"/>
    <x v="0"/>
    <s v="United States"/>
    <x v="287"/>
    <x v="5"/>
    <n v="76903"/>
    <s v="Central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x v="0"/>
    <s v="LW-16825"/>
    <s v="Laurel Workman"/>
    <x v="1"/>
    <s v="United States"/>
    <x v="45"/>
    <x v="5"/>
    <n v="77506"/>
    <s v="Central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x v="1"/>
    <s v="RW-19540"/>
    <s v="Rick Wilson"/>
    <x v="1"/>
    <s v="United States"/>
    <x v="1"/>
    <x v="1"/>
    <n v="90049"/>
    <s v="West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x v="3"/>
    <s v="BG-11695"/>
    <s v="Brooke Gillingham"/>
    <x v="1"/>
    <s v="United States"/>
    <x v="495"/>
    <x v="41"/>
    <n v="67846"/>
    <s v="Central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x v="1"/>
    <s v="TT-21220"/>
    <s v="Thomas Thornton"/>
    <x v="0"/>
    <s v="United States"/>
    <x v="1"/>
    <x v="1"/>
    <n v="90045"/>
    <s v="West"/>
    <s v="OFF-PA-10000675"/>
    <x v="1"/>
    <x v="10"/>
    <s v="Xerox 1919"/>
    <n v="204.95"/>
    <n v="5"/>
    <n v="0"/>
    <n v="100.4255"/>
  </r>
  <r>
    <n v="8119"/>
    <s v="US-2017-106551"/>
    <x v="847"/>
    <d v="2017-07-27T00:00:00"/>
    <x v="1"/>
    <s v="EB-13930"/>
    <s v="Eric Barreto"/>
    <x v="0"/>
    <s v="United States"/>
    <x v="22"/>
    <x v="10"/>
    <n v="60653"/>
    <s v="Central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x v="1"/>
    <s v="LP-17080"/>
    <s v="Liz Pelletier"/>
    <x v="0"/>
    <s v="United States"/>
    <x v="8"/>
    <x v="1"/>
    <n v="94110"/>
    <s v="West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x v="1"/>
    <s v="LP-17080"/>
    <s v="Liz Pelletier"/>
    <x v="0"/>
    <s v="United States"/>
    <x v="8"/>
    <x v="1"/>
    <n v="94110"/>
    <s v="West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x v="1"/>
    <s v="LP-17080"/>
    <s v="Liz Pelletier"/>
    <x v="0"/>
    <s v="United States"/>
    <x v="8"/>
    <x v="1"/>
    <n v="94110"/>
    <s v="West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x v="1"/>
    <s v="FP-14320"/>
    <s v="Frank Preis"/>
    <x v="0"/>
    <s v="United States"/>
    <x v="10"/>
    <x v="9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x v="1"/>
    <s v="FP-14320"/>
    <s v="Frank Preis"/>
    <x v="0"/>
    <s v="United States"/>
    <x v="10"/>
    <x v="9"/>
    <n v="19134"/>
    <s v="East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x v="1"/>
    <s v="JA-15970"/>
    <s v="Joseph Airdo"/>
    <x v="0"/>
    <s v="United States"/>
    <x v="494"/>
    <x v="1"/>
    <n v="95351"/>
    <s v="West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x v="1"/>
    <s v="TS-21655"/>
    <s v="Trudy Schmidt"/>
    <x v="0"/>
    <s v="United States"/>
    <x v="12"/>
    <x v="5"/>
    <n v="77070"/>
    <s v="Central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x v="1"/>
    <s v="TS-21655"/>
    <s v="Trudy Schmidt"/>
    <x v="0"/>
    <s v="United States"/>
    <x v="12"/>
    <x v="5"/>
    <n v="77070"/>
    <s v="Central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x v="1"/>
    <s v="TS-21655"/>
    <s v="Trudy Schmidt"/>
    <x v="0"/>
    <s v="United States"/>
    <x v="12"/>
    <x v="5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x v="1"/>
    <s v="DP-13000"/>
    <s v="Darren Powers"/>
    <x v="0"/>
    <s v="United States"/>
    <x v="22"/>
    <x v="10"/>
    <n v="60610"/>
    <s v="Central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x v="2"/>
    <s v="JD-15895"/>
    <s v="Jonathan Doherty"/>
    <x v="1"/>
    <s v="United States"/>
    <x v="169"/>
    <x v="1"/>
    <n v="92503"/>
    <s v="West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x v="2"/>
    <s v="JD-15895"/>
    <s v="Jonathan Doherty"/>
    <x v="1"/>
    <s v="United States"/>
    <x v="169"/>
    <x v="1"/>
    <n v="92503"/>
    <s v="West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x v="2"/>
    <s v="JD-15895"/>
    <s v="Jonathan Doherty"/>
    <x v="1"/>
    <s v="United States"/>
    <x v="169"/>
    <x v="1"/>
    <n v="92503"/>
    <s v="West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x v="2"/>
    <s v="JD-15895"/>
    <s v="Jonathan Doherty"/>
    <x v="1"/>
    <s v="United States"/>
    <x v="169"/>
    <x v="1"/>
    <n v="92503"/>
    <s v="West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x v="1"/>
    <s v="GH-14485"/>
    <s v="Gene Hale"/>
    <x v="1"/>
    <s v="United States"/>
    <x v="61"/>
    <x v="5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x v="1"/>
    <s v="RD-19585"/>
    <s v="Rob Dowd"/>
    <x v="0"/>
    <s v="United States"/>
    <x v="1"/>
    <x v="1"/>
    <n v="90008"/>
    <s v="West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x v="1"/>
    <s v="RD-19585"/>
    <s v="Rob Dowd"/>
    <x v="0"/>
    <s v="United States"/>
    <x v="1"/>
    <x v="1"/>
    <n v="90008"/>
    <s v="West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x v="1"/>
    <s v="CS-12490"/>
    <s v="Cindy Schnelling"/>
    <x v="1"/>
    <s v="United States"/>
    <x v="121"/>
    <x v="2"/>
    <n v="33801"/>
    <s v="South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x v="1"/>
    <s v="BF-11215"/>
    <s v="Benjamin Farhat"/>
    <x v="2"/>
    <s v="United States"/>
    <x v="20"/>
    <x v="15"/>
    <n v="10035"/>
    <s v="East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x v="1"/>
    <s v="NK-18490"/>
    <s v="Neil Knudson"/>
    <x v="2"/>
    <s v="United States"/>
    <x v="10"/>
    <x v="9"/>
    <n v="19140"/>
    <s v="East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x v="1"/>
    <s v="NK-18490"/>
    <s v="Neil Knudson"/>
    <x v="2"/>
    <s v="United States"/>
    <x v="10"/>
    <x v="9"/>
    <n v="19140"/>
    <s v="East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x v="1"/>
    <s v="NK-18490"/>
    <s v="Neil Knudson"/>
    <x v="2"/>
    <s v="United States"/>
    <x v="10"/>
    <x v="9"/>
    <n v="19140"/>
    <s v="East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x v="1"/>
    <s v="AZ-10750"/>
    <s v="Annie Zypern"/>
    <x v="0"/>
    <s v="United States"/>
    <x v="70"/>
    <x v="1"/>
    <n v="92037"/>
    <s v="West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x v="1"/>
    <s v="AZ-10750"/>
    <s v="Annie Zypern"/>
    <x v="0"/>
    <s v="United States"/>
    <x v="70"/>
    <x v="1"/>
    <n v="92037"/>
    <s v="West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x v="1"/>
    <s v="AZ-10750"/>
    <s v="Annie Zypern"/>
    <x v="0"/>
    <s v="United States"/>
    <x v="70"/>
    <x v="1"/>
    <n v="92037"/>
    <s v="West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x v="1"/>
    <s v="AZ-10750"/>
    <s v="Annie Zypern"/>
    <x v="0"/>
    <s v="United States"/>
    <x v="70"/>
    <x v="1"/>
    <n v="92037"/>
    <s v="West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x v="1"/>
    <s v="Co-12640"/>
    <s v="Corey-Lock"/>
    <x v="0"/>
    <s v="United States"/>
    <x v="408"/>
    <x v="26"/>
    <n v="73505"/>
    <s v="Central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x v="1"/>
    <s v="Co-12640"/>
    <s v="Corey-Lock"/>
    <x v="0"/>
    <s v="United States"/>
    <x v="408"/>
    <x v="26"/>
    <n v="73505"/>
    <s v="Central"/>
    <s v="OFF-AR-10003469"/>
    <x v="1"/>
    <x v="6"/>
    <s v="Nontoxic Chalk"/>
    <n v="3.52"/>
    <n v="2"/>
    <n v="0"/>
    <n v="1.6896"/>
  </r>
  <r>
    <n v="8148"/>
    <s v="US-2017-146822"/>
    <x v="255"/>
    <d v="2017-06-14T00:00:00"/>
    <x v="1"/>
    <s v="AG-10675"/>
    <s v="Anna Gayman"/>
    <x v="0"/>
    <s v="United States"/>
    <x v="127"/>
    <x v="17"/>
    <n v="24153"/>
    <s v="South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x v="1"/>
    <s v="EM-14140"/>
    <s v="Eugene Moren"/>
    <x v="2"/>
    <s v="United States"/>
    <x v="157"/>
    <x v="1"/>
    <n v="92704"/>
    <s v="West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x v="2"/>
    <s v="CA-11965"/>
    <s v="Carol Adams"/>
    <x v="1"/>
    <s v="United States"/>
    <x v="503"/>
    <x v="44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x v="2"/>
    <s v="CA-11965"/>
    <s v="Carol Adams"/>
    <x v="1"/>
    <s v="United States"/>
    <x v="503"/>
    <x v="44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x v="2"/>
    <s v="RB-19360"/>
    <s v="Raymond Buch"/>
    <x v="0"/>
    <s v="United States"/>
    <x v="4"/>
    <x v="4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x v="2"/>
    <s v="RB-19360"/>
    <s v="Raymond Buch"/>
    <x v="0"/>
    <s v="United States"/>
    <x v="4"/>
    <x v="4"/>
    <n v="98115"/>
    <s v="West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x v="2"/>
    <s v="RB-19360"/>
    <s v="Raymond Buch"/>
    <x v="0"/>
    <s v="United States"/>
    <x v="4"/>
    <x v="4"/>
    <n v="98115"/>
    <s v="West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x v="1"/>
    <s v="RD-19720"/>
    <s v="Roger Demir"/>
    <x v="0"/>
    <s v="United States"/>
    <x v="209"/>
    <x v="29"/>
    <n v="6457"/>
    <s v="East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x v="1"/>
    <s v="RD-19720"/>
    <s v="Roger Demir"/>
    <x v="0"/>
    <s v="United States"/>
    <x v="209"/>
    <x v="29"/>
    <n v="6457"/>
    <s v="East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x v="1"/>
    <s v="MS-17830"/>
    <s v="Melanie Seite"/>
    <x v="0"/>
    <s v="United States"/>
    <x v="248"/>
    <x v="39"/>
    <n v="21215"/>
    <s v="East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x v="1"/>
    <s v="PG-18820"/>
    <s v="Patrick Gardner"/>
    <x v="0"/>
    <s v="United States"/>
    <x v="70"/>
    <x v="1"/>
    <n v="92105"/>
    <s v="West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x v="1"/>
    <s v="KB-16240"/>
    <s v="Karen Bern"/>
    <x v="1"/>
    <s v="United States"/>
    <x v="372"/>
    <x v="5"/>
    <n v="79762"/>
    <s v="Central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x v="1"/>
    <s v="RB-19465"/>
    <s v="Rick Bensley"/>
    <x v="2"/>
    <s v="United States"/>
    <x v="451"/>
    <x v="29"/>
    <n v="6460"/>
    <s v="East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x v="1"/>
    <s v="JD-15790"/>
    <s v="John Dryer"/>
    <x v="0"/>
    <s v="United States"/>
    <x v="78"/>
    <x v="30"/>
    <n v="7109"/>
    <s v="East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x v="0"/>
    <s v="JJ-15445"/>
    <s v="Jennifer Jackson"/>
    <x v="0"/>
    <s v="United States"/>
    <x v="20"/>
    <x v="15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x v="0"/>
    <s v="JJ-15445"/>
    <s v="Jennifer Jackson"/>
    <x v="0"/>
    <s v="United States"/>
    <x v="20"/>
    <x v="15"/>
    <n v="10035"/>
    <s v="East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x v="1"/>
    <s v="LT-17110"/>
    <s v="Liz Thompson"/>
    <x v="0"/>
    <s v="United States"/>
    <x v="70"/>
    <x v="1"/>
    <n v="92105"/>
    <s v="West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x v="1"/>
    <s v="LT-17110"/>
    <s v="Liz Thompson"/>
    <x v="0"/>
    <s v="United States"/>
    <x v="70"/>
    <x v="1"/>
    <n v="92105"/>
    <s v="West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x v="1"/>
    <s v="LT-17110"/>
    <s v="Liz Thompson"/>
    <x v="0"/>
    <s v="United States"/>
    <x v="70"/>
    <x v="1"/>
    <n v="92105"/>
    <s v="West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x v="1"/>
    <s v="LT-17110"/>
    <s v="Liz Thompson"/>
    <x v="0"/>
    <s v="United States"/>
    <x v="70"/>
    <x v="1"/>
    <n v="92105"/>
    <s v="West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x v="1"/>
    <s v="AH-10690"/>
    <s v="Anna Häberlin"/>
    <x v="1"/>
    <s v="United States"/>
    <x v="8"/>
    <x v="1"/>
    <n v="94122"/>
    <s v="West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x v="1"/>
    <s v="AB-10060"/>
    <s v="Adam Bellavance"/>
    <x v="2"/>
    <s v="United States"/>
    <x v="4"/>
    <x v="4"/>
    <n v="98105"/>
    <s v="West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x v="1"/>
    <s v="AB-10060"/>
    <s v="Adam Bellavance"/>
    <x v="2"/>
    <s v="United States"/>
    <x v="4"/>
    <x v="4"/>
    <n v="98105"/>
    <s v="West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x v="1"/>
    <s v="AB-10060"/>
    <s v="Adam Bellavance"/>
    <x v="2"/>
    <s v="United States"/>
    <x v="4"/>
    <x v="4"/>
    <n v="98105"/>
    <s v="West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x v="1"/>
    <s v="FM-14380"/>
    <s v="Fred McMath"/>
    <x v="0"/>
    <s v="United States"/>
    <x v="25"/>
    <x v="35"/>
    <n v="39212"/>
    <s v="South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x v="1"/>
    <s v="GH-14410"/>
    <s v="Gary Hansen"/>
    <x v="2"/>
    <s v="United States"/>
    <x v="1"/>
    <x v="1"/>
    <n v="90049"/>
    <s v="West"/>
    <s v="OFF-LA-10004559"/>
    <x v="1"/>
    <x v="2"/>
    <s v="Avery 49"/>
    <n v="2.88"/>
    <n v="1"/>
    <n v="0"/>
    <n v="1.4112"/>
  </r>
  <r>
    <n v="8174"/>
    <s v="CA-2014-114125"/>
    <x v="868"/>
    <d v="2014-07-13T00:00:00"/>
    <x v="1"/>
    <s v="GH-14410"/>
    <s v="Gary Hansen"/>
    <x v="2"/>
    <s v="United States"/>
    <x v="1"/>
    <x v="1"/>
    <n v="90049"/>
    <s v="West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x v="1"/>
    <s v="GH-14410"/>
    <s v="Gary Hansen"/>
    <x v="2"/>
    <s v="United States"/>
    <x v="1"/>
    <x v="1"/>
    <n v="90049"/>
    <s v="West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x v="1"/>
    <s v="HE-14800"/>
    <s v="Harold Engle"/>
    <x v="1"/>
    <s v="United States"/>
    <x v="22"/>
    <x v="10"/>
    <n v="60623"/>
    <s v="Central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x v="2"/>
    <s v="SZ-20035"/>
    <s v="Sam Zeldin"/>
    <x v="2"/>
    <s v="United States"/>
    <x v="20"/>
    <x v="15"/>
    <n v="10035"/>
    <s v="East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x v="2"/>
    <s v="CM-12115"/>
    <s v="Chad McGuire"/>
    <x v="0"/>
    <s v="United States"/>
    <x v="1"/>
    <x v="1"/>
    <n v="90008"/>
    <s v="West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x v="1"/>
    <s v="TG-21310"/>
    <s v="Toby Gnade"/>
    <x v="0"/>
    <s v="United States"/>
    <x v="96"/>
    <x v="4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x v="1"/>
    <s v="DK-12985"/>
    <s v="Darren Koutras"/>
    <x v="0"/>
    <s v="United States"/>
    <x v="24"/>
    <x v="21"/>
    <n v="97477"/>
    <s v="West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x v="1"/>
    <s v="SS-20410"/>
    <s v="Shahid Shariari"/>
    <x v="0"/>
    <s v="United States"/>
    <x v="10"/>
    <x v="9"/>
    <n v="19120"/>
    <s v="East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x v="1"/>
    <s v="SS-20410"/>
    <s v="Shahid Shariari"/>
    <x v="0"/>
    <s v="United States"/>
    <x v="10"/>
    <x v="9"/>
    <n v="19120"/>
    <s v="East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x v="1"/>
    <s v="BM-11575"/>
    <s v="Brendan Murry"/>
    <x v="1"/>
    <s v="United States"/>
    <x v="22"/>
    <x v="10"/>
    <n v="60653"/>
    <s v="Central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x v="1"/>
    <s v="BM-11575"/>
    <s v="Brendan Murry"/>
    <x v="1"/>
    <s v="United States"/>
    <x v="22"/>
    <x v="10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x v="1"/>
    <s v="MY-17380"/>
    <s v="Maribeth Yedwab"/>
    <x v="1"/>
    <s v="United States"/>
    <x v="22"/>
    <x v="10"/>
    <n v="60623"/>
    <s v="Central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x v="0"/>
    <s v="AG-10900"/>
    <s v="Arthur Gainer"/>
    <x v="0"/>
    <s v="United States"/>
    <x v="22"/>
    <x v="10"/>
    <n v="60623"/>
    <s v="Central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x v="0"/>
    <s v="AG-10900"/>
    <s v="Arthur Gainer"/>
    <x v="0"/>
    <s v="United States"/>
    <x v="22"/>
    <x v="10"/>
    <n v="60623"/>
    <s v="Central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x v="1"/>
    <s v="BW-11110"/>
    <s v="Bart Watters"/>
    <x v="1"/>
    <s v="United States"/>
    <x v="20"/>
    <x v="15"/>
    <n v="10024"/>
    <s v="East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x v="0"/>
    <s v="SG-20470"/>
    <s v="Sheri Gordon"/>
    <x v="0"/>
    <s v="United States"/>
    <x v="196"/>
    <x v="39"/>
    <n v="20852"/>
    <s v="East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x v="0"/>
    <s v="SG-20470"/>
    <s v="Sheri Gordon"/>
    <x v="0"/>
    <s v="United States"/>
    <x v="196"/>
    <x v="39"/>
    <n v="20852"/>
    <s v="East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x v="1"/>
    <s v="CC-12370"/>
    <s v="Christopher Conant"/>
    <x v="0"/>
    <s v="United States"/>
    <x v="20"/>
    <x v="15"/>
    <n v="10011"/>
    <s v="East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x v="1"/>
    <s v="CC-12370"/>
    <s v="Christopher Conant"/>
    <x v="0"/>
    <s v="United States"/>
    <x v="20"/>
    <x v="15"/>
    <n v="10011"/>
    <s v="East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x v="2"/>
    <s v="LR-16915"/>
    <s v="Lena Radford"/>
    <x v="0"/>
    <s v="United States"/>
    <x v="28"/>
    <x v="3"/>
    <n v="27707"/>
    <s v="South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x v="2"/>
    <s v="LR-16915"/>
    <s v="Lena Radford"/>
    <x v="0"/>
    <s v="United States"/>
    <x v="28"/>
    <x v="3"/>
    <n v="27707"/>
    <s v="South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x v="2"/>
    <s v="LR-16915"/>
    <s v="Lena Radford"/>
    <x v="0"/>
    <s v="United States"/>
    <x v="28"/>
    <x v="3"/>
    <n v="27707"/>
    <s v="South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x v="0"/>
    <s v="DB-13120"/>
    <s v="David Bremer"/>
    <x v="1"/>
    <s v="United States"/>
    <x v="443"/>
    <x v="1"/>
    <n v="93101"/>
    <s v="West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x v="1"/>
    <s v="LP-17095"/>
    <s v="Liz Preis"/>
    <x v="0"/>
    <s v="United States"/>
    <x v="289"/>
    <x v="18"/>
    <n v="37918"/>
    <s v="South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x v="1"/>
    <s v="LP-17095"/>
    <s v="Liz Preis"/>
    <x v="0"/>
    <s v="United States"/>
    <x v="289"/>
    <x v="18"/>
    <n v="37918"/>
    <s v="South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x v="1"/>
    <s v="LP-17095"/>
    <s v="Liz Preis"/>
    <x v="0"/>
    <s v="United States"/>
    <x v="289"/>
    <x v="18"/>
    <n v="37918"/>
    <s v="South"/>
    <s v="OFF-PA-10001800"/>
    <x v="1"/>
    <x v="10"/>
    <s v="Xerox 220"/>
    <n v="15.552"/>
    <n v="3"/>
    <n v="0.2"/>
    <n v="5.4432"/>
  </r>
  <r>
    <n v="8200"/>
    <s v="CA-2017-125269"/>
    <x v="558"/>
    <d v="2017-04-30T00:00:00"/>
    <x v="1"/>
    <s v="AF-10870"/>
    <s v="Art Ferguson"/>
    <x v="0"/>
    <s v="United States"/>
    <x v="22"/>
    <x v="10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x v="1"/>
    <s v="AF-10870"/>
    <s v="Art Ferguson"/>
    <x v="0"/>
    <s v="United States"/>
    <x v="22"/>
    <x v="10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x v="3"/>
    <s v="KD-16495"/>
    <s v="Keith Dawkins"/>
    <x v="1"/>
    <s v="United States"/>
    <x v="20"/>
    <x v="15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x v="3"/>
    <s v="KD-16495"/>
    <s v="Keith Dawkins"/>
    <x v="1"/>
    <s v="United States"/>
    <x v="20"/>
    <x v="15"/>
    <n v="10024"/>
    <s v="East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x v="3"/>
    <s v="KD-16495"/>
    <s v="Keith Dawkins"/>
    <x v="1"/>
    <s v="United States"/>
    <x v="20"/>
    <x v="15"/>
    <n v="10024"/>
    <s v="East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x v="3"/>
    <s v="KD-16495"/>
    <s v="Keith Dawkins"/>
    <x v="1"/>
    <s v="United States"/>
    <x v="20"/>
    <x v="15"/>
    <n v="10024"/>
    <s v="East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x v="3"/>
    <s v="KD-16495"/>
    <s v="Keith Dawkins"/>
    <x v="1"/>
    <s v="United States"/>
    <x v="20"/>
    <x v="15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x v="1"/>
    <s v="SA-20830"/>
    <s v="Sue Ann Reed"/>
    <x v="0"/>
    <s v="United States"/>
    <x v="399"/>
    <x v="2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x v="1"/>
    <s v="SA-20830"/>
    <s v="Sue Ann Reed"/>
    <x v="0"/>
    <s v="United States"/>
    <x v="399"/>
    <x v="2"/>
    <n v="32114"/>
    <s v="South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x v="1"/>
    <s v="BG-11035"/>
    <s v="Barry Gonzalez"/>
    <x v="0"/>
    <s v="United States"/>
    <x v="316"/>
    <x v="18"/>
    <n v="37211"/>
    <s v="South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x v="1"/>
    <s v="BG-11035"/>
    <s v="Barry Gonzalez"/>
    <x v="0"/>
    <s v="United States"/>
    <x v="316"/>
    <x v="18"/>
    <n v="37211"/>
    <s v="South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x v="1"/>
    <s v="DM-12955"/>
    <s v="Dario Medina"/>
    <x v="1"/>
    <s v="United States"/>
    <x v="316"/>
    <x v="18"/>
    <n v="37211"/>
    <s v="South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x v="1"/>
    <s v="MC-17845"/>
    <s v="Michael Chen"/>
    <x v="0"/>
    <s v="United States"/>
    <x v="61"/>
    <x v="5"/>
    <n v="75220"/>
    <s v="Central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x v="1"/>
    <s v="MC-17845"/>
    <s v="Michael Chen"/>
    <x v="0"/>
    <s v="United States"/>
    <x v="61"/>
    <x v="5"/>
    <n v="75220"/>
    <s v="Central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x v="1"/>
    <s v="ML-17395"/>
    <s v="Marina Lichtenstein"/>
    <x v="1"/>
    <s v="United States"/>
    <x v="87"/>
    <x v="18"/>
    <n v="37130"/>
    <s v="South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x v="1"/>
    <s v="ML-17395"/>
    <s v="Marina Lichtenstein"/>
    <x v="1"/>
    <s v="United States"/>
    <x v="87"/>
    <x v="18"/>
    <n v="37130"/>
    <s v="South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x v="1"/>
    <s v="ML-17395"/>
    <s v="Marina Lichtenstein"/>
    <x v="1"/>
    <s v="United States"/>
    <x v="87"/>
    <x v="18"/>
    <n v="37130"/>
    <s v="South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x v="1"/>
    <s v="ML-17395"/>
    <s v="Marina Lichtenstein"/>
    <x v="1"/>
    <s v="United States"/>
    <x v="87"/>
    <x v="18"/>
    <n v="37130"/>
    <s v="South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x v="1"/>
    <s v="RD-19930"/>
    <s v="Russell D'Ascenzo"/>
    <x v="0"/>
    <s v="United States"/>
    <x v="61"/>
    <x v="5"/>
    <n v="75217"/>
    <s v="Central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x v="1"/>
    <s v="RD-19930"/>
    <s v="Russell D'Ascenzo"/>
    <x v="0"/>
    <s v="United States"/>
    <x v="61"/>
    <x v="5"/>
    <n v="75217"/>
    <s v="Central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x v="1"/>
    <s v="RD-19930"/>
    <s v="Russell D'Ascenzo"/>
    <x v="0"/>
    <s v="United States"/>
    <x v="61"/>
    <x v="5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x v="1"/>
    <s v="RD-19930"/>
    <s v="Russell D'Ascenzo"/>
    <x v="0"/>
    <s v="United States"/>
    <x v="61"/>
    <x v="5"/>
    <n v="75217"/>
    <s v="Central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x v="1"/>
    <s v="RD-19930"/>
    <s v="Russell D'Ascenzo"/>
    <x v="0"/>
    <s v="United States"/>
    <x v="61"/>
    <x v="5"/>
    <n v="75217"/>
    <s v="Central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x v="1"/>
    <s v="AB-10015"/>
    <s v="Aaron Bergman"/>
    <x v="0"/>
    <s v="United States"/>
    <x v="81"/>
    <x v="5"/>
    <n v="76017"/>
    <s v="Central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x v="1"/>
    <s v="EA-14035"/>
    <s v="Erin Ashbrook"/>
    <x v="1"/>
    <s v="United States"/>
    <x v="45"/>
    <x v="1"/>
    <n v="91104"/>
    <s v="West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x v="1"/>
    <s v="EA-14035"/>
    <s v="Erin Ashbrook"/>
    <x v="1"/>
    <s v="United States"/>
    <x v="45"/>
    <x v="1"/>
    <n v="91104"/>
    <s v="West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x v="0"/>
    <s v="SF-20065"/>
    <s v="Sandra Flanagan"/>
    <x v="0"/>
    <s v="United States"/>
    <x v="231"/>
    <x v="31"/>
    <n v="2149"/>
    <s v="East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x v="0"/>
    <s v="SF-20065"/>
    <s v="Sandra Flanagan"/>
    <x v="0"/>
    <s v="United States"/>
    <x v="231"/>
    <x v="31"/>
    <n v="2149"/>
    <s v="East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x v="0"/>
    <s v="BC-11125"/>
    <s v="Becky Castell"/>
    <x v="2"/>
    <s v="United States"/>
    <x v="21"/>
    <x v="15"/>
    <n v="12180"/>
    <s v="East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x v="0"/>
    <s v="BC-11125"/>
    <s v="Becky Castell"/>
    <x v="2"/>
    <s v="United States"/>
    <x v="21"/>
    <x v="15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x v="0"/>
    <s v="BC-11125"/>
    <s v="Becky Castell"/>
    <x v="2"/>
    <s v="United States"/>
    <x v="21"/>
    <x v="15"/>
    <n v="12180"/>
    <s v="East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x v="0"/>
    <s v="PF-19165"/>
    <s v="Philip Fox"/>
    <x v="0"/>
    <s v="United States"/>
    <x v="406"/>
    <x v="32"/>
    <n v="30328"/>
    <s v="South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x v="0"/>
    <s v="PF-19165"/>
    <s v="Philip Fox"/>
    <x v="0"/>
    <s v="United States"/>
    <x v="406"/>
    <x v="32"/>
    <n v="30328"/>
    <s v="South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x v="1"/>
    <s v="SE-20110"/>
    <s v="Sanjit Engle"/>
    <x v="0"/>
    <s v="United States"/>
    <x v="49"/>
    <x v="1"/>
    <n v="95123"/>
    <s v="West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x v="1"/>
    <s v="SE-20110"/>
    <s v="Sanjit Engle"/>
    <x v="0"/>
    <s v="United States"/>
    <x v="49"/>
    <x v="1"/>
    <n v="95123"/>
    <s v="West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x v="1"/>
    <s v="CJ-12010"/>
    <s v="Caroline Jumper"/>
    <x v="0"/>
    <s v="United States"/>
    <x v="108"/>
    <x v="2"/>
    <n v="32216"/>
    <s v="South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x v="1"/>
    <s v="CJ-12010"/>
    <s v="Caroline Jumper"/>
    <x v="0"/>
    <s v="United States"/>
    <x v="108"/>
    <x v="2"/>
    <n v="32216"/>
    <s v="South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x v="1"/>
    <s v="CJ-12010"/>
    <s v="Caroline Jumper"/>
    <x v="0"/>
    <s v="United States"/>
    <x v="108"/>
    <x v="2"/>
    <n v="32216"/>
    <s v="South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x v="3"/>
    <s v="PT-19090"/>
    <s v="Pete Takahito"/>
    <x v="0"/>
    <s v="United States"/>
    <x v="108"/>
    <x v="2"/>
    <n v="32216"/>
    <s v="South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x v="3"/>
    <s v="PT-19090"/>
    <s v="Pete Takahito"/>
    <x v="0"/>
    <s v="United States"/>
    <x v="108"/>
    <x v="2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x v="3"/>
    <s v="PT-19090"/>
    <s v="Pete Takahito"/>
    <x v="0"/>
    <s v="United States"/>
    <x v="108"/>
    <x v="2"/>
    <n v="32216"/>
    <s v="South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x v="3"/>
    <s v="PT-19090"/>
    <s v="Pete Takahito"/>
    <x v="0"/>
    <s v="United States"/>
    <x v="108"/>
    <x v="2"/>
    <n v="32216"/>
    <s v="South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x v="1"/>
    <s v="LH-16900"/>
    <s v="Lena Hernandez"/>
    <x v="0"/>
    <s v="United States"/>
    <x v="20"/>
    <x v="15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x v="1"/>
    <s v="LH-16900"/>
    <s v="Lena Hernandez"/>
    <x v="0"/>
    <s v="United States"/>
    <x v="20"/>
    <x v="15"/>
    <n v="10009"/>
    <s v="East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x v="1"/>
    <s v="BW-11200"/>
    <s v="Ben Wallace"/>
    <x v="0"/>
    <s v="United States"/>
    <x v="8"/>
    <x v="1"/>
    <n v="94122"/>
    <s v="West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x v="1"/>
    <s v="BW-11200"/>
    <s v="Ben Wallace"/>
    <x v="0"/>
    <s v="United States"/>
    <x v="8"/>
    <x v="1"/>
    <n v="94122"/>
    <s v="West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x v="1"/>
    <s v="BS-11365"/>
    <s v="Bill Shonely"/>
    <x v="1"/>
    <s v="United States"/>
    <x v="38"/>
    <x v="32"/>
    <n v="31907"/>
    <s v="South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x v="3"/>
    <s v="DP-13390"/>
    <s v="Dennis Pardue"/>
    <x v="2"/>
    <s v="United States"/>
    <x v="34"/>
    <x v="10"/>
    <n v="60505"/>
    <s v="Central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x v="3"/>
    <s v="DP-13390"/>
    <s v="Dennis Pardue"/>
    <x v="2"/>
    <s v="United States"/>
    <x v="34"/>
    <x v="10"/>
    <n v="60505"/>
    <s v="Central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x v="0"/>
    <s v="CS-12400"/>
    <s v="Christopher Schild"/>
    <x v="2"/>
    <s v="United States"/>
    <x v="10"/>
    <x v="9"/>
    <n v="19134"/>
    <s v="East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x v="0"/>
    <s v="MS-17365"/>
    <s v="Maribeth Schnelling"/>
    <x v="0"/>
    <s v="United States"/>
    <x v="22"/>
    <x v="10"/>
    <n v="60653"/>
    <s v="Central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x v="0"/>
    <s v="MS-17365"/>
    <s v="Maribeth Schnelling"/>
    <x v="0"/>
    <s v="United States"/>
    <x v="22"/>
    <x v="10"/>
    <n v="60653"/>
    <s v="Central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x v="0"/>
    <s v="MS-17365"/>
    <s v="Maribeth Schnelling"/>
    <x v="0"/>
    <s v="United States"/>
    <x v="22"/>
    <x v="10"/>
    <n v="60653"/>
    <s v="Central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x v="0"/>
    <s v="MS-17365"/>
    <s v="Maribeth Schnelling"/>
    <x v="0"/>
    <s v="United States"/>
    <x v="22"/>
    <x v="10"/>
    <n v="60653"/>
    <s v="Central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x v="1"/>
    <s v="DK-12895"/>
    <s v="Dana Kaydos"/>
    <x v="0"/>
    <s v="United States"/>
    <x v="4"/>
    <x v="4"/>
    <n v="98103"/>
    <s v="West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x v="1"/>
    <s v="DK-12895"/>
    <s v="Dana Kaydos"/>
    <x v="0"/>
    <s v="United States"/>
    <x v="4"/>
    <x v="4"/>
    <n v="98103"/>
    <s v="West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x v="1"/>
    <s v="DK-12895"/>
    <s v="Dana Kaydos"/>
    <x v="0"/>
    <s v="United States"/>
    <x v="4"/>
    <x v="4"/>
    <n v="98103"/>
    <s v="West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x v="1"/>
    <s v="DK-12895"/>
    <s v="Dana Kaydos"/>
    <x v="0"/>
    <s v="United States"/>
    <x v="4"/>
    <x v="4"/>
    <n v="98103"/>
    <s v="West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x v="1"/>
    <s v="DK-12895"/>
    <s v="Dana Kaydos"/>
    <x v="0"/>
    <s v="United States"/>
    <x v="4"/>
    <x v="4"/>
    <n v="98103"/>
    <s v="West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x v="1"/>
    <s v="DK-12895"/>
    <s v="Dana Kaydos"/>
    <x v="0"/>
    <s v="United States"/>
    <x v="4"/>
    <x v="4"/>
    <n v="98103"/>
    <s v="West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x v="3"/>
    <s v="SN-20560"/>
    <s v="Skye Norling"/>
    <x v="2"/>
    <s v="United States"/>
    <x v="43"/>
    <x v="12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x v="3"/>
    <s v="SN-20560"/>
    <s v="Skye Norling"/>
    <x v="2"/>
    <s v="United States"/>
    <x v="43"/>
    <x v="12"/>
    <n v="48066"/>
    <s v="Central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x v="3"/>
    <s v="SN-20560"/>
    <s v="Skye Norling"/>
    <x v="2"/>
    <s v="United States"/>
    <x v="43"/>
    <x v="12"/>
    <n v="48066"/>
    <s v="Central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x v="1"/>
    <s v="TC-21475"/>
    <s v="Tony Chapman"/>
    <x v="2"/>
    <s v="United States"/>
    <x v="115"/>
    <x v="36"/>
    <n v="72701"/>
    <s v="South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x v="1"/>
    <s v="AM-10705"/>
    <s v="Anne McFarland"/>
    <x v="0"/>
    <s v="United States"/>
    <x v="108"/>
    <x v="3"/>
    <n v="28540"/>
    <s v="South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x v="1"/>
    <s v="AJ-10960"/>
    <s v="Astrea Jones"/>
    <x v="0"/>
    <s v="United States"/>
    <x v="20"/>
    <x v="15"/>
    <n v="10035"/>
    <s v="East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x v="1"/>
    <s v="AJ-10960"/>
    <s v="Astrea Jones"/>
    <x v="0"/>
    <s v="United States"/>
    <x v="20"/>
    <x v="15"/>
    <n v="10035"/>
    <s v="East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x v="1"/>
    <s v="KH-16360"/>
    <s v="Katherine Hughes"/>
    <x v="0"/>
    <s v="United States"/>
    <x v="18"/>
    <x v="13"/>
    <n v="19901"/>
    <s v="East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x v="1"/>
    <s v="LP-17095"/>
    <s v="Liz Preis"/>
    <x v="0"/>
    <s v="United States"/>
    <x v="34"/>
    <x v="10"/>
    <n v="60505"/>
    <s v="Central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x v="1"/>
    <s v="LP-17095"/>
    <s v="Liz Preis"/>
    <x v="0"/>
    <s v="United States"/>
    <x v="34"/>
    <x v="10"/>
    <n v="60505"/>
    <s v="Central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x v="1"/>
    <s v="LP-17095"/>
    <s v="Liz Preis"/>
    <x v="0"/>
    <s v="United States"/>
    <x v="34"/>
    <x v="10"/>
    <n v="60505"/>
    <s v="Central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x v="1"/>
    <s v="LP-17095"/>
    <s v="Liz Preis"/>
    <x v="0"/>
    <s v="United States"/>
    <x v="34"/>
    <x v="10"/>
    <n v="60505"/>
    <s v="Central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x v="1"/>
    <s v="JE-15715"/>
    <s v="Joe Elijah"/>
    <x v="0"/>
    <s v="United States"/>
    <x v="20"/>
    <x v="15"/>
    <n v="10009"/>
    <s v="East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x v="1"/>
    <s v="MY-18295"/>
    <s v="Muhammed Yedwab"/>
    <x v="1"/>
    <s v="United States"/>
    <x v="485"/>
    <x v="1"/>
    <n v="92020"/>
    <s v="West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x v="0"/>
    <s v="FC-14245"/>
    <s v="Frank Carlisle"/>
    <x v="2"/>
    <s v="United States"/>
    <x v="24"/>
    <x v="24"/>
    <n v="45503"/>
    <s v="East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x v="1"/>
    <s v="ND-18460"/>
    <s v="Neil Ducich"/>
    <x v="1"/>
    <s v="United States"/>
    <x v="145"/>
    <x v="15"/>
    <n v="10550"/>
    <s v="East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x v="1"/>
    <s v="DB-13360"/>
    <s v="Dennis Bolton"/>
    <x v="2"/>
    <s v="United States"/>
    <x v="80"/>
    <x v="24"/>
    <n v="44107"/>
    <s v="East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x v="1"/>
    <s v="LC-16960"/>
    <s v="Lindsay Castell"/>
    <x v="2"/>
    <s v="United States"/>
    <x v="67"/>
    <x v="2"/>
    <n v="33614"/>
    <s v="South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x v="1"/>
    <s v="LC-16960"/>
    <s v="Lindsay Castell"/>
    <x v="2"/>
    <s v="United States"/>
    <x v="67"/>
    <x v="2"/>
    <n v="33614"/>
    <s v="South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x v="1"/>
    <s v="LC-16960"/>
    <s v="Lindsay Castell"/>
    <x v="2"/>
    <s v="United States"/>
    <x v="67"/>
    <x v="2"/>
    <n v="33614"/>
    <s v="South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x v="1"/>
    <s v="BD-11725"/>
    <s v="Bruce Degenhardt"/>
    <x v="0"/>
    <s v="United States"/>
    <x v="38"/>
    <x v="32"/>
    <n v="31907"/>
    <s v="South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x v="2"/>
    <s v="MC-17605"/>
    <s v="Matt Connell"/>
    <x v="1"/>
    <s v="United States"/>
    <x v="108"/>
    <x v="3"/>
    <n v="28540"/>
    <s v="South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x v="2"/>
    <s v="MC-17605"/>
    <s v="Matt Connell"/>
    <x v="1"/>
    <s v="United States"/>
    <x v="108"/>
    <x v="3"/>
    <n v="28540"/>
    <s v="South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x v="0"/>
    <s v="SZ-20035"/>
    <s v="Sam Zeldin"/>
    <x v="2"/>
    <s v="United States"/>
    <x v="490"/>
    <x v="10"/>
    <n v="60174"/>
    <s v="Central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x v="0"/>
    <s v="SZ-20035"/>
    <s v="Sam Zeldin"/>
    <x v="2"/>
    <s v="United States"/>
    <x v="490"/>
    <x v="10"/>
    <n v="60174"/>
    <s v="Central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x v="0"/>
    <s v="SZ-20035"/>
    <s v="Sam Zeldin"/>
    <x v="2"/>
    <s v="United States"/>
    <x v="490"/>
    <x v="10"/>
    <n v="60174"/>
    <s v="Central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x v="0"/>
    <s v="SZ-20035"/>
    <s v="Sam Zeldin"/>
    <x v="2"/>
    <s v="United States"/>
    <x v="490"/>
    <x v="10"/>
    <n v="60174"/>
    <s v="Central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x v="1"/>
    <s v="DH-13675"/>
    <s v="Duane Huffman"/>
    <x v="2"/>
    <s v="United States"/>
    <x v="100"/>
    <x v="2"/>
    <n v="33180"/>
    <s v="South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x v="1"/>
    <s v="DH-13675"/>
    <s v="Duane Huffman"/>
    <x v="2"/>
    <s v="United States"/>
    <x v="100"/>
    <x v="2"/>
    <n v="33180"/>
    <s v="South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x v="1"/>
    <s v="DH-13675"/>
    <s v="Duane Huffman"/>
    <x v="2"/>
    <s v="United States"/>
    <x v="100"/>
    <x v="2"/>
    <n v="33180"/>
    <s v="South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x v="1"/>
    <s v="DH-13675"/>
    <s v="Duane Huffman"/>
    <x v="2"/>
    <s v="United States"/>
    <x v="100"/>
    <x v="2"/>
    <n v="33180"/>
    <s v="South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x v="1"/>
    <s v="DH-13675"/>
    <s v="Duane Huffman"/>
    <x v="2"/>
    <s v="United States"/>
    <x v="100"/>
    <x v="2"/>
    <n v="33180"/>
    <s v="South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x v="1"/>
    <s v="DH-13675"/>
    <s v="Duane Huffman"/>
    <x v="2"/>
    <s v="United States"/>
    <x v="100"/>
    <x v="2"/>
    <n v="33180"/>
    <s v="South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x v="1"/>
    <s v="LC-16885"/>
    <s v="Lena Creighton"/>
    <x v="0"/>
    <s v="United States"/>
    <x v="21"/>
    <x v="24"/>
    <n v="45373"/>
    <s v="East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x v="1"/>
    <s v="JO-15145"/>
    <s v="Jack O'Briant"/>
    <x v="1"/>
    <s v="United States"/>
    <x v="4"/>
    <x v="4"/>
    <n v="98103"/>
    <s v="West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x v="1"/>
    <s v="MT-17815"/>
    <s v="Meg Tillman"/>
    <x v="0"/>
    <s v="United States"/>
    <x v="20"/>
    <x v="15"/>
    <n v="10011"/>
    <s v="East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x v="1"/>
    <s v="EB-13750"/>
    <s v="Edward Becker"/>
    <x v="1"/>
    <s v="United States"/>
    <x v="81"/>
    <x v="17"/>
    <n v="22204"/>
    <s v="South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x v="1"/>
    <s v="EB-13750"/>
    <s v="Edward Becker"/>
    <x v="1"/>
    <s v="United States"/>
    <x v="81"/>
    <x v="17"/>
    <n v="22204"/>
    <s v="South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x v="1"/>
    <s v="RS-19765"/>
    <s v="Roland Schwarz"/>
    <x v="1"/>
    <s v="United States"/>
    <x v="35"/>
    <x v="3"/>
    <n v="28205"/>
    <s v="South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x v="1"/>
    <s v="RS-19765"/>
    <s v="Roland Schwarz"/>
    <x v="1"/>
    <s v="United States"/>
    <x v="35"/>
    <x v="3"/>
    <n v="28205"/>
    <s v="South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x v="1"/>
    <s v="RB-19435"/>
    <s v="Richard Bierner"/>
    <x v="0"/>
    <s v="United States"/>
    <x v="43"/>
    <x v="1"/>
    <n v="95661"/>
    <s v="West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x v="1"/>
    <s v="OT-18730"/>
    <s v="Olvera Toch"/>
    <x v="0"/>
    <s v="United States"/>
    <x v="66"/>
    <x v="12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x v="1"/>
    <s v="GZ-14545"/>
    <s v="George Zrebassa"/>
    <x v="1"/>
    <s v="United States"/>
    <x v="1"/>
    <x v="1"/>
    <n v="90036"/>
    <s v="West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x v="1"/>
    <s v="GZ-14545"/>
    <s v="George Zrebassa"/>
    <x v="1"/>
    <s v="United States"/>
    <x v="1"/>
    <x v="1"/>
    <n v="90036"/>
    <s v="West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x v="0"/>
    <s v="NL-18310"/>
    <s v="Nancy Lomonaco"/>
    <x v="2"/>
    <s v="United States"/>
    <x v="8"/>
    <x v="1"/>
    <n v="94110"/>
    <s v="West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x v="1"/>
    <s v="BG-11740"/>
    <s v="Bruce Geld"/>
    <x v="0"/>
    <s v="United States"/>
    <x v="329"/>
    <x v="1"/>
    <n v="93309"/>
    <s v="West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x v="1"/>
    <s v="MT-18070"/>
    <s v="Michelle Tran"/>
    <x v="2"/>
    <s v="United States"/>
    <x v="251"/>
    <x v="26"/>
    <n v="74133"/>
    <s v="Central"/>
    <s v="OFF-PA-10001870"/>
    <x v="1"/>
    <x v="10"/>
    <s v="Xerox 202"/>
    <n v="32.4"/>
    <n v="5"/>
    <n v="0"/>
    <n v="15.552"/>
  </r>
  <r>
    <n v="8307"/>
    <s v="CA-2016-128671"/>
    <x v="1190"/>
    <d v="2016-08-16T00:00:00"/>
    <x v="1"/>
    <s v="MT-18070"/>
    <s v="Michelle Tran"/>
    <x v="2"/>
    <s v="United States"/>
    <x v="251"/>
    <x v="26"/>
    <n v="74133"/>
    <s v="Central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x v="1"/>
    <s v="MT-18070"/>
    <s v="Michelle Tran"/>
    <x v="2"/>
    <s v="United States"/>
    <x v="251"/>
    <x v="26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x v="3"/>
    <s v="BC-11125"/>
    <s v="Becky Castell"/>
    <x v="2"/>
    <s v="United States"/>
    <x v="8"/>
    <x v="1"/>
    <n v="94122"/>
    <s v="West"/>
    <s v="OFF-AR-10001419"/>
    <x v="1"/>
    <x v="6"/>
    <s v="Newell 325"/>
    <n v="37.17"/>
    <n v="9"/>
    <n v="0"/>
    <n v="11.151"/>
  </r>
  <r>
    <n v="8310"/>
    <s v="CA-2014-168312"/>
    <x v="72"/>
    <d v="2014-03-07T00:00:00"/>
    <x v="1"/>
    <s v="GW-14605"/>
    <s v="Giulietta Weimer"/>
    <x v="0"/>
    <s v="United States"/>
    <x v="12"/>
    <x v="5"/>
    <n v="77036"/>
    <s v="Central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x v="1"/>
    <s v="GW-14605"/>
    <s v="Giulietta Weimer"/>
    <x v="0"/>
    <s v="United States"/>
    <x v="12"/>
    <x v="5"/>
    <n v="77036"/>
    <s v="Central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x v="1"/>
    <s v="BD-11500"/>
    <s v="Bradley Drucker"/>
    <x v="0"/>
    <s v="United States"/>
    <x v="38"/>
    <x v="32"/>
    <n v="31907"/>
    <s v="South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x v="1"/>
    <s v="BD-11500"/>
    <s v="Bradley Drucker"/>
    <x v="0"/>
    <s v="United States"/>
    <x v="38"/>
    <x v="32"/>
    <n v="31907"/>
    <s v="South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x v="1"/>
    <s v="PV-18985"/>
    <s v="Paul Van Hugh"/>
    <x v="2"/>
    <s v="United States"/>
    <x v="425"/>
    <x v="5"/>
    <n v="77573"/>
    <s v="Central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x v="1"/>
    <s v="PV-18985"/>
    <s v="Paul Van Hugh"/>
    <x v="2"/>
    <s v="United States"/>
    <x v="425"/>
    <x v="5"/>
    <n v="77573"/>
    <s v="Central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x v="1"/>
    <s v="PV-18985"/>
    <s v="Paul Van Hugh"/>
    <x v="2"/>
    <s v="United States"/>
    <x v="425"/>
    <x v="5"/>
    <n v="77573"/>
    <s v="Central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x v="1"/>
    <s v="PV-18985"/>
    <s v="Paul Van Hugh"/>
    <x v="2"/>
    <s v="United States"/>
    <x v="425"/>
    <x v="5"/>
    <n v="77573"/>
    <s v="Central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x v="1"/>
    <s v="HM-14980"/>
    <s v="Henry MacAllister"/>
    <x v="0"/>
    <s v="United States"/>
    <x v="140"/>
    <x v="3"/>
    <n v="27217"/>
    <s v="South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x v="1"/>
    <s v="HM-14980"/>
    <s v="Henry MacAllister"/>
    <x v="0"/>
    <s v="United States"/>
    <x v="140"/>
    <x v="3"/>
    <n v="27217"/>
    <s v="South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x v="1"/>
    <s v="EM-14065"/>
    <s v="Erin Mull"/>
    <x v="0"/>
    <s v="United States"/>
    <x v="20"/>
    <x v="15"/>
    <n v="10009"/>
    <s v="East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x v="2"/>
    <s v="SF-20065"/>
    <s v="Sandra Flanagan"/>
    <x v="0"/>
    <s v="United States"/>
    <x v="61"/>
    <x v="5"/>
    <n v="75220"/>
    <s v="Central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x v="1"/>
    <s v="SC-20380"/>
    <s v="Shahid Collister"/>
    <x v="0"/>
    <s v="United States"/>
    <x v="12"/>
    <x v="5"/>
    <n v="77095"/>
    <s v="Central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x v="1"/>
    <s v="ND-18370"/>
    <s v="Natalie DeCherney"/>
    <x v="0"/>
    <s v="United States"/>
    <x v="85"/>
    <x v="15"/>
    <n v="11561"/>
    <s v="East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x v="1"/>
    <s v="ND-18370"/>
    <s v="Natalie DeCherney"/>
    <x v="0"/>
    <s v="United States"/>
    <x v="85"/>
    <x v="15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x v="2"/>
    <s v="FC-14245"/>
    <s v="Frank Carlisle"/>
    <x v="2"/>
    <s v="United States"/>
    <x v="146"/>
    <x v="2"/>
    <n v="33012"/>
    <s v="South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x v="2"/>
    <s v="FC-14245"/>
    <s v="Frank Carlisle"/>
    <x v="2"/>
    <s v="United States"/>
    <x v="146"/>
    <x v="2"/>
    <n v="33012"/>
    <s v="South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x v="0"/>
    <s v="KL-16555"/>
    <s v="Kelly Lampkin"/>
    <x v="1"/>
    <s v="United States"/>
    <x v="34"/>
    <x v="10"/>
    <n v="60505"/>
    <s v="Central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x v="0"/>
    <s v="KL-16555"/>
    <s v="Kelly Lampkin"/>
    <x v="1"/>
    <s v="United States"/>
    <x v="34"/>
    <x v="10"/>
    <n v="60505"/>
    <s v="Central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x v="1"/>
    <s v="XP-21865"/>
    <s v="Xylona Preis"/>
    <x v="0"/>
    <s v="United States"/>
    <x v="78"/>
    <x v="30"/>
    <n v="7109"/>
    <s v="East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x v="1"/>
    <s v="XP-21865"/>
    <s v="Xylona Preis"/>
    <x v="0"/>
    <s v="United States"/>
    <x v="78"/>
    <x v="30"/>
    <n v="7109"/>
    <s v="East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x v="1"/>
    <s v="FP-14320"/>
    <s v="Frank Preis"/>
    <x v="0"/>
    <s v="United States"/>
    <x v="20"/>
    <x v="15"/>
    <n v="10024"/>
    <s v="East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x v="2"/>
    <s v="PS-18760"/>
    <s v="Pamela Stobb"/>
    <x v="0"/>
    <s v="United States"/>
    <x v="504"/>
    <x v="31"/>
    <n v="1810"/>
    <s v="East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x v="2"/>
    <s v="PS-18760"/>
    <s v="Pamela Stobb"/>
    <x v="0"/>
    <s v="United States"/>
    <x v="504"/>
    <x v="31"/>
    <n v="1810"/>
    <s v="East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x v="2"/>
    <s v="PS-18760"/>
    <s v="Pamela Stobb"/>
    <x v="0"/>
    <s v="United States"/>
    <x v="504"/>
    <x v="31"/>
    <n v="1810"/>
    <s v="East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x v="2"/>
    <s v="PS-18760"/>
    <s v="Pamela Stobb"/>
    <x v="0"/>
    <s v="United States"/>
    <x v="504"/>
    <x v="31"/>
    <n v="1810"/>
    <s v="East"/>
    <s v="OFF-BI-10004632"/>
    <x v="1"/>
    <x v="8"/>
    <s v="GBC Binding covers"/>
    <n v="51.8"/>
    <n v="4"/>
    <n v="0"/>
    <n v="23.31"/>
  </r>
  <r>
    <n v="8336"/>
    <s v="CA-2017-161655"/>
    <x v="726"/>
    <d v="2017-05-18T00:00:00"/>
    <x v="0"/>
    <s v="CW-11905"/>
    <s v="Carl Weiss"/>
    <x v="2"/>
    <s v="United States"/>
    <x v="46"/>
    <x v="13"/>
    <n v="19711"/>
    <s v="East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x v="1"/>
    <s v="KH-16360"/>
    <s v="Katherine Hughes"/>
    <x v="0"/>
    <s v="United States"/>
    <x v="81"/>
    <x v="17"/>
    <n v="22204"/>
    <s v="South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x v="1"/>
    <s v="TC-20980"/>
    <s v="Tamara Chand"/>
    <x v="1"/>
    <s v="United States"/>
    <x v="27"/>
    <x v="19"/>
    <n v="35601"/>
    <s v="South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x v="1"/>
    <s v="TC-20980"/>
    <s v="Tamara Chand"/>
    <x v="1"/>
    <s v="United States"/>
    <x v="27"/>
    <x v="19"/>
    <n v="35601"/>
    <s v="South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x v="1"/>
    <s v="YS-21880"/>
    <s v="Yana Sorensen"/>
    <x v="1"/>
    <s v="United States"/>
    <x v="86"/>
    <x v="1"/>
    <n v="92345"/>
    <s v="West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x v="1"/>
    <s v="CC-12220"/>
    <s v="Chris Cortes"/>
    <x v="0"/>
    <s v="United States"/>
    <x v="269"/>
    <x v="17"/>
    <n v="23320"/>
    <s v="South"/>
    <s v="OFF-PA-10002262"/>
    <x v="1"/>
    <x v="10"/>
    <s v="Xerox 192"/>
    <n v="32.4"/>
    <n v="5"/>
    <n v="0"/>
    <n v="15.552"/>
  </r>
  <r>
    <n v="8342"/>
    <s v="CA-2017-141481"/>
    <x v="532"/>
    <d v="2017-06-14T00:00:00"/>
    <x v="2"/>
    <s v="ZD-21925"/>
    <s v="Zuschuss Donatelli"/>
    <x v="0"/>
    <s v="United States"/>
    <x v="1"/>
    <x v="1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x v="1"/>
    <s v="JK-15370"/>
    <s v="Jay Kimmel"/>
    <x v="0"/>
    <s v="United States"/>
    <x v="114"/>
    <x v="19"/>
    <n v="35810"/>
    <s v="South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x v="1"/>
    <s v="GM-14440"/>
    <s v="Gary McGarr"/>
    <x v="0"/>
    <s v="United States"/>
    <x v="289"/>
    <x v="18"/>
    <n v="37918"/>
    <s v="South"/>
    <s v="OFF-LA-10004544"/>
    <x v="1"/>
    <x v="2"/>
    <s v="Avery 505"/>
    <n v="59.2"/>
    <n v="5"/>
    <n v="0.2"/>
    <n v="22.2"/>
  </r>
  <r>
    <n v="8345"/>
    <s v="US-2014-155544"/>
    <x v="90"/>
    <d v="2014-03-25T00:00:00"/>
    <x v="1"/>
    <s v="GM-14440"/>
    <s v="Gary McGarr"/>
    <x v="0"/>
    <s v="United States"/>
    <x v="289"/>
    <x v="18"/>
    <n v="37918"/>
    <s v="South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x v="1"/>
    <s v="GM-14440"/>
    <s v="Gary McGarr"/>
    <x v="0"/>
    <s v="United States"/>
    <x v="289"/>
    <x v="18"/>
    <n v="37918"/>
    <s v="South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x v="1"/>
    <s v="JW-15220"/>
    <s v="Jane Waco"/>
    <x v="1"/>
    <s v="United States"/>
    <x v="104"/>
    <x v="31"/>
    <n v="1841"/>
    <s v="East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x v="1"/>
    <s v="JW-15220"/>
    <s v="Jane Waco"/>
    <x v="1"/>
    <s v="United States"/>
    <x v="104"/>
    <x v="31"/>
    <n v="1841"/>
    <s v="East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x v="1"/>
    <s v="JW-15220"/>
    <s v="Jane Waco"/>
    <x v="1"/>
    <s v="United States"/>
    <x v="104"/>
    <x v="31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x v="1"/>
    <s v="JW-15220"/>
    <s v="Jane Waco"/>
    <x v="1"/>
    <s v="United States"/>
    <x v="104"/>
    <x v="31"/>
    <n v="1841"/>
    <s v="East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x v="1"/>
    <s v="JW-15220"/>
    <s v="Jane Waco"/>
    <x v="1"/>
    <s v="United States"/>
    <x v="104"/>
    <x v="31"/>
    <n v="1841"/>
    <s v="East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x v="1"/>
    <s v="BO-11350"/>
    <s v="Bill Overfelt"/>
    <x v="1"/>
    <s v="United States"/>
    <x v="10"/>
    <x v="9"/>
    <n v="19134"/>
    <s v="East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x v="1"/>
    <s v="BO-11350"/>
    <s v="Bill Overfelt"/>
    <x v="1"/>
    <s v="United States"/>
    <x v="10"/>
    <x v="9"/>
    <n v="19134"/>
    <s v="East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x v="1"/>
    <s v="BO-11350"/>
    <s v="Bill Overfelt"/>
    <x v="1"/>
    <s v="United States"/>
    <x v="10"/>
    <x v="9"/>
    <n v="19134"/>
    <s v="East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x v="1"/>
    <s v="BO-11350"/>
    <s v="Bill Overfelt"/>
    <x v="1"/>
    <s v="United States"/>
    <x v="10"/>
    <x v="9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x v="1"/>
    <s v="BO-11350"/>
    <s v="Bill Overfelt"/>
    <x v="1"/>
    <s v="United States"/>
    <x v="10"/>
    <x v="9"/>
    <n v="19134"/>
    <s v="East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x v="1"/>
    <s v="XP-21865"/>
    <s v="Xylona Preis"/>
    <x v="0"/>
    <s v="United States"/>
    <x v="417"/>
    <x v="32"/>
    <n v="30605"/>
    <s v="South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x v="1"/>
    <s v="MM-18055"/>
    <s v="Michelle Moray"/>
    <x v="0"/>
    <s v="United States"/>
    <x v="120"/>
    <x v="37"/>
    <n v="59405"/>
    <s v="West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x v="1"/>
    <s v="MM-18055"/>
    <s v="Michelle Moray"/>
    <x v="0"/>
    <s v="United States"/>
    <x v="120"/>
    <x v="37"/>
    <n v="59405"/>
    <s v="West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x v="1"/>
    <s v="MM-18055"/>
    <s v="Michelle Moray"/>
    <x v="0"/>
    <s v="United States"/>
    <x v="120"/>
    <x v="37"/>
    <n v="59405"/>
    <s v="West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x v="0"/>
    <s v="TS-21655"/>
    <s v="Trudy Schmidt"/>
    <x v="0"/>
    <s v="United States"/>
    <x v="236"/>
    <x v="5"/>
    <n v="79907"/>
    <s v="Central"/>
    <s v="OFF-AR-10001955"/>
    <x v="1"/>
    <x v="6"/>
    <s v="Newell 319"/>
    <n v="31.744"/>
    <n v="2"/>
    <n v="0.2"/>
    <n v="3.968"/>
  </r>
  <r>
    <n v="8362"/>
    <s v="CA-2017-147207"/>
    <x v="460"/>
    <d v="2017-01-04T00:00:00"/>
    <x v="0"/>
    <s v="TS-21655"/>
    <s v="Trudy Schmidt"/>
    <x v="0"/>
    <s v="United States"/>
    <x v="236"/>
    <x v="5"/>
    <n v="79907"/>
    <s v="Central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x v="0"/>
    <s v="TS-21655"/>
    <s v="Trudy Schmidt"/>
    <x v="0"/>
    <s v="United States"/>
    <x v="236"/>
    <x v="5"/>
    <n v="79907"/>
    <s v="Central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x v="0"/>
    <s v="TS-21655"/>
    <s v="Trudy Schmidt"/>
    <x v="0"/>
    <s v="United States"/>
    <x v="236"/>
    <x v="5"/>
    <n v="79907"/>
    <s v="Central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x v="1"/>
    <s v="JL-15235"/>
    <s v="Janet Lee"/>
    <x v="0"/>
    <s v="United States"/>
    <x v="505"/>
    <x v="2"/>
    <n v="34741"/>
    <s v="South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x v="2"/>
    <s v="SZ-20035"/>
    <s v="Sam Zeldin"/>
    <x v="2"/>
    <s v="United States"/>
    <x v="4"/>
    <x v="4"/>
    <n v="98105"/>
    <s v="West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x v="0"/>
    <s v="LR-17035"/>
    <s v="Lisa Ryan"/>
    <x v="1"/>
    <s v="United States"/>
    <x v="68"/>
    <x v="1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x v="0"/>
    <s v="LR-17035"/>
    <s v="Lisa Ryan"/>
    <x v="1"/>
    <s v="United States"/>
    <x v="68"/>
    <x v="1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x v="0"/>
    <s v="LR-17035"/>
    <s v="Lisa Ryan"/>
    <x v="1"/>
    <s v="United States"/>
    <x v="68"/>
    <x v="1"/>
    <n v="95051"/>
    <s v="West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x v="1"/>
    <s v="SV-20365"/>
    <s v="Seth Vernon"/>
    <x v="0"/>
    <s v="United States"/>
    <x v="1"/>
    <x v="1"/>
    <n v="90049"/>
    <s v="West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x v="1"/>
    <s v="MG-17890"/>
    <s v="Michael Granlund"/>
    <x v="2"/>
    <s v="United States"/>
    <x v="201"/>
    <x v="1"/>
    <n v="93727"/>
    <s v="West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x v="2"/>
    <s v="NC-18415"/>
    <s v="Nathan Cano"/>
    <x v="0"/>
    <s v="United States"/>
    <x v="5"/>
    <x v="5"/>
    <n v="76106"/>
    <s v="Central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x v="1"/>
    <s v="SC-20680"/>
    <s v="Steve Carroll"/>
    <x v="2"/>
    <s v="United States"/>
    <x v="4"/>
    <x v="4"/>
    <n v="98105"/>
    <s v="West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x v="2"/>
    <s v="RO-19780"/>
    <s v="Rose O'Brian"/>
    <x v="0"/>
    <s v="United States"/>
    <x v="8"/>
    <x v="1"/>
    <n v="94110"/>
    <s v="West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x v="1"/>
    <s v="JL-15175"/>
    <s v="James Lanier"/>
    <x v="2"/>
    <s v="United States"/>
    <x v="8"/>
    <x v="1"/>
    <n v="94110"/>
    <s v="West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x v="1"/>
    <s v="JL-15175"/>
    <s v="James Lanier"/>
    <x v="2"/>
    <s v="United States"/>
    <x v="8"/>
    <x v="1"/>
    <n v="94110"/>
    <s v="West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x v="1"/>
    <s v="PW-19030"/>
    <s v="Pauline Webber"/>
    <x v="1"/>
    <s v="United States"/>
    <x v="330"/>
    <x v="2"/>
    <n v="33068"/>
    <s v="South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x v="1"/>
    <s v="MF-18250"/>
    <s v="Monica Federle"/>
    <x v="1"/>
    <s v="United States"/>
    <x v="12"/>
    <x v="5"/>
    <n v="77095"/>
    <s v="Central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x v="1"/>
    <s v="MF-18250"/>
    <s v="Monica Federle"/>
    <x v="1"/>
    <s v="United States"/>
    <x v="12"/>
    <x v="5"/>
    <n v="77095"/>
    <s v="Central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x v="1"/>
    <s v="MF-18250"/>
    <s v="Monica Federle"/>
    <x v="1"/>
    <s v="United States"/>
    <x v="12"/>
    <x v="5"/>
    <n v="77095"/>
    <s v="Central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x v="0"/>
    <s v="CC-12220"/>
    <s v="Chris Cortes"/>
    <x v="0"/>
    <s v="United States"/>
    <x v="22"/>
    <x v="10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x v="0"/>
    <s v="AC-10660"/>
    <s v="Anna Chung"/>
    <x v="0"/>
    <s v="United States"/>
    <x v="8"/>
    <x v="1"/>
    <n v="94109"/>
    <s v="West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x v="1"/>
    <s v="MH-17440"/>
    <s v="Mark Haberlin"/>
    <x v="1"/>
    <s v="United States"/>
    <x v="12"/>
    <x v="5"/>
    <n v="77036"/>
    <s v="Central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x v="2"/>
    <s v="CD-12790"/>
    <s v="Cynthia Delaney"/>
    <x v="2"/>
    <s v="United States"/>
    <x v="506"/>
    <x v="29"/>
    <n v="6484"/>
    <s v="East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x v="2"/>
    <s v="CD-12790"/>
    <s v="Cynthia Delaney"/>
    <x v="2"/>
    <s v="United States"/>
    <x v="506"/>
    <x v="29"/>
    <n v="6484"/>
    <s v="East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x v="1"/>
    <s v="CV-12805"/>
    <s v="Cynthia Voltz"/>
    <x v="1"/>
    <s v="United States"/>
    <x v="182"/>
    <x v="1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x v="1"/>
    <s v="TB-21625"/>
    <s v="Trudy Brown"/>
    <x v="0"/>
    <s v="United States"/>
    <x v="91"/>
    <x v="29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x v="1"/>
    <s v="TB-21625"/>
    <s v="Trudy Brown"/>
    <x v="0"/>
    <s v="United States"/>
    <x v="91"/>
    <x v="29"/>
    <n v="6040"/>
    <s v="East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x v="1"/>
    <s v="DG-13300"/>
    <s v="Deirdre Greer"/>
    <x v="1"/>
    <s v="United States"/>
    <x v="334"/>
    <x v="30"/>
    <n v="7050"/>
    <s v="East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x v="2"/>
    <s v="RD-19810"/>
    <s v="Ross DeVincentis"/>
    <x v="2"/>
    <s v="United States"/>
    <x v="59"/>
    <x v="24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x v="2"/>
    <s v="CS-12250"/>
    <s v="Chris Selesnick"/>
    <x v="1"/>
    <s v="United States"/>
    <x v="1"/>
    <x v="1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x v="1"/>
    <s v="JB-16045"/>
    <s v="Julia Barnett"/>
    <x v="2"/>
    <s v="United States"/>
    <x v="507"/>
    <x v="29"/>
    <n v="6810"/>
    <s v="East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x v="0"/>
    <s v="EJ-14155"/>
    <s v="Eva Jacobs"/>
    <x v="0"/>
    <s v="United States"/>
    <x v="47"/>
    <x v="31"/>
    <n v="2038"/>
    <s v="East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x v="0"/>
    <s v="EJ-14155"/>
    <s v="Eva Jacobs"/>
    <x v="0"/>
    <s v="United States"/>
    <x v="47"/>
    <x v="31"/>
    <n v="2038"/>
    <s v="East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x v="0"/>
    <s v="EJ-14155"/>
    <s v="Eva Jacobs"/>
    <x v="0"/>
    <s v="United States"/>
    <x v="47"/>
    <x v="31"/>
    <n v="2038"/>
    <s v="East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x v="0"/>
    <s v="EJ-14155"/>
    <s v="Eva Jacobs"/>
    <x v="0"/>
    <s v="United States"/>
    <x v="47"/>
    <x v="31"/>
    <n v="2038"/>
    <s v="East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x v="3"/>
    <s v="BD-11620"/>
    <s v="Brian DeCherney"/>
    <x v="0"/>
    <s v="United States"/>
    <x v="40"/>
    <x v="3"/>
    <n v="28403"/>
    <s v="South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x v="2"/>
    <s v="MR-17545"/>
    <s v="Mathew Reese"/>
    <x v="2"/>
    <s v="United States"/>
    <x v="12"/>
    <x v="5"/>
    <n v="77095"/>
    <s v="Central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x v="0"/>
    <s v="SR-20425"/>
    <s v="Sharelle Roach"/>
    <x v="2"/>
    <s v="United States"/>
    <x v="24"/>
    <x v="24"/>
    <n v="45503"/>
    <s v="East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x v="1"/>
    <s v="TH-21100"/>
    <s v="Thea Hendricks"/>
    <x v="0"/>
    <s v="United States"/>
    <x v="220"/>
    <x v="16"/>
    <n v="85301"/>
    <s v="West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x v="0"/>
    <s v="BD-11635"/>
    <s v="Brian Derr"/>
    <x v="0"/>
    <s v="United States"/>
    <x v="20"/>
    <x v="15"/>
    <n v="10009"/>
    <s v="East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x v="0"/>
    <s v="BD-11635"/>
    <s v="Brian Derr"/>
    <x v="0"/>
    <s v="United States"/>
    <x v="20"/>
    <x v="15"/>
    <n v="10009"/>
    <s v="East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x v="0"/>
    <s v="BD-11635"/>
    <s v="Brian Derr"/>
    <x v="0"/>
    <s v="United States"/>
    <x v="20"/>
    <x v="15"/>
    <n v="10009"/>
    <s v="East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x v="1"/>
    <s v="SM-20950"/>
    <s v="Suzanne McNair"/>
    <x v="1"/>
    <s v="United States"/>
    <x v="1"/>
    <x v="1"/>
    <n v="90036"/>
    <s v="West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x v="1"/>
    <s v="HE-14800"/>
    <s v="Harold Engle"/>
    <x v="1"/>
    <s v="United States"/>
    <x v="46"/>
    <x v="13"/>
    <n v="19711"/>
    <s v="East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x v="1"/>
    <s v="HE-14800"/>
    <s v="Harold Engle"/>
    <x v="1"/>
    <s v="United States"/>
    <x v="46"/>
    <x v="13"/>
    <n v="19711"/>
    <s v="East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x v="1"/>
    <s v="HE-14800"/>
    <s v="Harold Engle"/>
    <x v="1"/>
    <s v="United States"/>
    <x v="46"/>
    <x v="13"/>
    <n v="19711"/>
    <s v="East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x v="1"/>
    <s v="HE-14800"/>
    <s v="Harold Engle"/>
    <x v="1"/>
    <s v="United States"/>
    <x v="46"/>
    <x v="13"/>
    <n v="19711"/>
    <s v="East"/>
    <s v="OFF-AR-10001419"/>
    <x v="1"/>
    <x v="6"/>
    <s v="Newell 325"/>
    <n v="28.91"/>
    <n v="7"/>
    <n v="0"/>
    <n v="8.673"/>
  </r>
  <r>
    <n v="8409"/>
    <s v="CA-2017-140480"/>
    <x v="141"/>
    <d v="2017-07-12T00:00:00"/>
    <x v="1"/>
    <s v="HE-14800"/>
    <s v="Harold Engle"/>
    <x v="1"/>
    <s v="United States"/>
    <x v="46"/>
    <x v="13"/>
    <n v="19711"/>
    <s v="East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x v="1"/>
    <s v="JK-15640"/>
    <s v="Jim Kriz"/>
    <x v="2"/>
    <s v="United States"/>
    <x v="272"/>
    <x v="1"/>
    <n v="92404"/>
    <s v="West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x v="3"/>
    <s v="ON-18715"/>
    <s v="Odella Nelson"/>
    <x v="1"/>
    <s v="United States"/>
    <x v="140"/>
    <x v="3"/>
    <n v="27217"/>
    <s v="South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x v="0"/>
    <s v="TH-21100"/>
    <s v="Thea Hendricks"/>
    <x v="0"/>
    <s v="United States"/>
    <x v="127"/>
    <x v="17"/>
    <n v="24153"/>
    <s v="South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x v="1"/>
    <s v="MD-17350"/>
    <s v="Maribeth Dona"/>
    <x v="0"/>
    <s v="United States"/>
    <x v="61"/>
    <x v="5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x v="1"/>
    <s v="AH-10075"/>
    <s v="Adam Hart"/>
    <x v="1"/>
    <s v="United States"/>
    <x v="81"/>
    <x v="5"/>
    <n v="76017"/>
    <s v="Central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x v="1"/>
    <s v="AH-10075"/>
    <s v="Adam Hart"/>
    <x v="1"/>
    <s v="United States"/>
    <x v="81"/>
    <x v="5"/>
    <n v="76017"/>
    <s v="Central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x v="1"/>
    <s v="ML-17755"/>
    <s v="Max Ludwig"/>
    <x v="2"/>
    <s v="United States"/>
    <x v="292"/>
    <x v="23"/>
    <n v="52302"/>
    <s v="Central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x v="2"/>
    <s v="LB-16795"/>
    <s v="Laurel Beltran"/>
    <x v="2"/>
    <s v="United States"/>
    <x v="4"/>
    <x v="4"/>
    <n v="98105"/>
    <s v="West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x v="2"/>
    <s v="LB-16795"/>
    <s v="Laurel Beltran"/>
    <x v="2"/>
    <s v="United States"/>
    <x v="4"/>
    <x v="4"/>
    <n v="98105"/>
    <s v="West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x v="2"/>
    <s v="LB-16795"/>
    <s v="Laurel Beltran"/>
    <x v="2"/>
    <s v="United States"/>
    <x v="4"/>
    <x v="4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x v="2"/>
    <s v="LB-16795"/>
    <s v="Laurel Beltran"/>
    <x v="2"/>
    <s v="United States"/>
    <x v="4"/>
    <x v="4"/>
    <n v="98105"/>
    <s v="West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x v="2"/>
    <s v="LB-16795"/>
    <s v="Laurel Beltran"/>
    <x v="2"/>
    <s v="United States"/>
    <x v="4"/>
    <x v="4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x v="1"/>
    <s v="NP-18670"/>
    <s v="Nora Paige"/>
    <x v="0"/>
    <s v="United States"/>
    <x v="80"/>
    <x v="30"/>
    <n v="8701"/>
    <s v="East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x v="1"/>
    <s v="NP-18670"/>
    <s v="Nora Paige"/>
    <x v="0"/>
    <s v="United States"/>
    <x v="80"/>
    <x v="30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x v="1"/>
    <s v="NP-18670"/>
    <s v="Nora Paige"/>
    <x v="0"/>
    <s v="United States"/>
    <x v="80"/>
    <x v="30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x v="1"/>
    <s v="NP-18670"/>
    <s v="Nora Paige"/>
    <x v="0"/>
    <s v="United States"/>
    <x v="80"/>
    <x v="30"/>
    <n v="8701"/>
    <s v="East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x v="2"/>
    <s v="EB-13750"/>
    <s v="Edward Becker"/>
    <x v="1"/>
    <s v="United States"/>
    <x v="74"/>
    <x v="24"/>
    <n v="45231"/>
    <s v="East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x v="1"/>
    <s v="RP-19390"/>
    <s v="Resi Pölking"/>
    <x v="0"/>
    <s v="United States"/>
    <x v="377"/>
    <x v="22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x v="2"/>
    <s v="DC-12850"/>
    <s v="Dan Campbell"/>
    <x v="0"/>
    <s v="United States"/>
    <x v="43"/>
    <x v="12"/>
    <n v="48066"/>
    <s v="Central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x v="1"/>
    <s v="DJ-13510"/>
    <s v="Don Jones"/>
    <x v="1"/>
    <s v="United States"/>
    <x v="228"/>
    <x v="16"/>
    <n v="85281"/>
    <s v="West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x v="0"/>
    <s v="CL-12565"/>
    <s v="Clay Ludtke"/>
    <x v="0"/>
    <s v="United States"/>
    <x v="265"/>
    <x v="9"/>
    <n v="19601"/>
    <s v="East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x v="1"/>
    <s v="NC-18340"/>
    <s v="Nat Carroll"/>
    <x v="0"/>
    <s v="United States"/>
    <x v="339"/>
    <x v="11"/>
    <n v="55124"/>
    <s v="Central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x v="1"/>
    <s v="KN-16450"/>
    <s v="Kean Nguyen"/>
    <x v="1"/>
    <s v="United States"/>
    <x v="248"/>
    <x v="39"/>
    <n v="21215"/>
    <s v="East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x v="0"/>
    <s v="SC-20260"/>
    <s v="Scott Cohen"/>
    <x v="1"/>
    <s v="United States"/>
    <x v="331"/>
    <x v="5"/>
    <n v="78415"/>
    <s v="Central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x v="0"/>
    <s v="SC-20260"/>
    <s v="Scott Cohen"/>
    <x v="1"/>
    <s v="United States"/>
    <x v="331"/>
    <x v="5"/>
    <n v="78415"/>
    <s v="Central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x v="0"/>
    <s v="SC-20260"/>
    <s v="Scott Cohen"/>
    <x v="1"/>
    <s v="United States"/>
    <x v="331"/>
    <x v="5"/>
    <n v="78415"/>
    <s v="Central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x v="0"/>
    <s v="SC-20260"/>
    <s v="Scott Cohen"/>
    <x v="1"/>
    <s v="United States"/>
    <x v="331"/>
    <x v="5"/>
    <n v="78415"/>
    <s v="Central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x v="1"/>
    <s v="AM-10705"/>
    <s v="Anne McFarland"/>
    <x v="0"/>
    <s v="United States"/>
    <x v="98"/>
    <x v="33"/>
    <n v="89115"/>
    <s v="West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x v="1"/>
    <s v="RA-19945"/>
    <s v="Ryan Akin"/>
    <x v="0"/>
    <s v="United States"/>
    <x v="138"/>
    <x v="24"/>
    <n v="44105"/>
    <s v="East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x v="1"/>
    <s v="MM-17260"/>
    <s v="Magdelene Morse"/>
    <x v="0"/>
    <s v="United States"/>
    <x v="4"/>
    <x v="4"/>
    <n v="98105"/>
    <s v="West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x v="0"/>
    <s v="BN-11470"/>
    <s v="Brad Norvell"/>
    <x v="1"/>
    <s v="United States"/>
    <x v="22"/>
    <x v="10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x v="0"/>
    <s v="JB-16045"/>
    <s v="Julia Barnett"/>
    <x v="2"/>
    <s v="United States"/>
    <x v="38"/>
    <x v="24"/>
    <n v="43229"/>
    <s v="East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x v="1"/>
    <s v="DB-13615"/>
    <s v="Doug Bickford"/>
    <x v="0"/>
    <s v="United States"/>
    <x v="93"/>
    <x v="16"/>
    <n v="85705"/>
    <s v="West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x v="1"/>
    <s v="JB-16045"/>
    <s v="Julia Barnett"/>
    <x v="2"/>
    <s v="United States"/>
    <x v="10"/>
    <x v="9"/>
    <n v="19120"/>
    <s v="East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x v="1"/>
    <s v="JB-16045"/>
    <s v="Julia Barnett"/>
    <x v="2"/>
    <s v="United States"/>
    <x v="10"/>
    <x v="9"/>
    <n v="19120"/>
    <s v="East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x v="1"/>
    <s v="JB-16045"/>
    <s v="Julia Barnett"/>
    <x v="2"/>
    <s v="United States"/>
    <x v="10"/>
    <x v="9"/>
    <n v="19120"/>
    <s v="East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x v="2"/>
    <s v="AH-10075"/>
    <s v="Adam Hart"/>
    <x v="1"/>
    <s v="United States"/>
    <x v="395"/>
    <x v="34"/>
    <n v="2920"/>
    <s v="East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x v="2"/>
    <s v="AH-10075"/>
    <s v="Adam Hart"/>
    <x v="1"/>
    <s v="United States"/>
    <x v="395"/>
    <x v="34"/>
    <n v="2920"/>
    <s v="East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x v="2"/>
    <s v="AH-10075"/>
    <s v="Adam Hart"/>
    <x v="1"/>
    <s v="United States"/>
    <x v="395"/>
    <x v="34"/>
    <n v="2920"/>
    <s v="East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x v="2"/>
    <s v="AH-10075"/>
    <s v="Adam Hart"/>
    <x v="1"/>
    <s v="United States"/>
    <x v="395"/>
    <x v="34"/>
    <n v="2920"/>
    <s v="East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x v="2"/>
    <s v="AH-10075"/>
    <s v="Adam Hart"/>
    <x v="1"/>
    <s v="United States"/>
    <x v="395"/>
    <x v="34"/>
    <n v="2920"/>
    <s v="East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x v="2"/>
    <s v="AH-10075"/>
    <s v="Adam Hart"/>
    <x v="1"/>
    <s v="United States"/>
    <x v="395"/>
    <x v="34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x v="2"/>
    <s v="AI-10855"/>
    <s v="Arianne Irving"/>
    <x v="0"/>
    <s v="United States"/>
    <x v="8"/>
    <x v="1"/>
    <n v="94122"/>
    <s v="West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x v="1"/>
    <s v="TH-21115"/>
    <s v="Thea Hudgings"/>
    <x v="1"/>
    <s v="United States"/>
    <x v="12"/>
    <x v="5"/>
    <n v="77070"/>
    <s v="Central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x v="1"/>
    <s v="TH-21115"/>
    <s v="Thea Hudgings"/>
    <x v="1"/>
    <s v="United States"/>
    <x v="12"/>
    <x v="5"/>
    <n v="77070"/>
    <s v="Central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x v="1"/>
    <s v="TH-21115"/>
    <s v="Thea Hudgings"/>
    <x v="1"/>
    <s v="United States"/>
    <x v="12"/>
    <x v="5"/>
    <n v="77070"/>
    <s v="Central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x v="1"/>
    <s v="JE-15610"/>
    <s v="Jim Epp"/>
    <x v="1"/>
    <s v="United States"/>
    <x v="1"/>
    <x v="1"/>
    <n v="90049"/>
    <s v="West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x v="0"/>
    <s v="TH-21235"/>
    <s v="Tiffany House"/>
    <x v="1"/>
    <s v="United States"/>
    <x v="22"/>
    <x v="10"/>
    <n v="60653"/>
    <s v="Central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x v="0"/>
    <s v="TH-21235"/>
    <s v="Tiffany House"/>
    <x v="1"/>
    <s v="United States"/>
    <x v="22"/>
    <x v="10"/>
    <n v="60653"/>
    <s v="Central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x v="1"/>
    <s v="JE-15715"/>
    <s v="Joe Elijah"/>
    <x v="0"/>
    <s v="United States"/>
    <x v="12"/>
    <x v="5"/>
    <n v="77070"/>
    <s v="Central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x v="1"/>
    <s v="JE-15715"/>
    <s v="Joe Elijah"/>
    <x v="0"/>
    <s v="United States"/>
    <x v="12"/>
    <x v="5"/>
    <n v="77070"/>
    <s v="Central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x v="1"/>
    <s v="AT-10735"/>
    <s v="Annie Thurman"/>
    <x v="0"/>
    <s v="United States"/>
    <x v="39"/>
    <x v="29"/>
    <n v="6010"/>
    <s v="East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x v="1"/>
    <s v="AT-10735"/>
    <s v="Annie Thurman"/>
    <x v="0"/>
    <s v="United States"/>
    <x v="39"/>
    <x v="29"/>
    <n v="6010"/>
    <s v="East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x v="0"/>
    <s v="JH-15820"/>
    <s v="John Huston"/>
    <x v="0"/>
    <s v="United States"/>
    <x v="450"/>
    <x v="12"/>
    <n v="49423"/>
    <s v="Central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x v="1"/>
    <s v="DR-12940"/>
    <s v="Daniel Raglin"/>
    <x v="2"/>
    <s v="United States"/>
    <x v="305"/>
    <x v="27"/>
    <n v="87105"/>
    <s v="West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x v="1"/>
    <s v="AB-10165"/>
    <s v="Alan Barnes"/>
    <x v="0"/>
    <s v="United States"/>
    <x v="103"/>
    <x v="22"/>
    <n v="80027"/>
    <s v="West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x v="1"/>
    <s v="MC-18100"/>
    <s v="Mick Crebagga"/>
    <x v="0"/>
    <s v="United States"/>
    <x v="20"/>
    <x v="15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x v="1"/>
    <s v="IG-15085"/>
    <s v="Ivan Gibson"/>
    <x v="0"/>
    <s v="United States"/>
    <x v="165"/>
    <x v="29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x v="1"/>
    <s v="FH-14275"/>
    <s v="Frank Hawley"/>
    <x v="1"/>
    <s v="United States"/>
    <x v="8"/>
    <x v="1"/>
    <n v="94122"/>
    <s v="West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x v="1"/>
    <s v="AS-10285"/>
    <s v="Alejandro Savely"/>
    <x v="1"/>
    <s v="United States"/>
    <x v="338"/>
    <x v="14"/>
    <n v="46060"/>
    <s v="Central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x v="1"/>
    <s v="PN-18775"/>
    <s v="Parhena Norris"/>
    <x v="2"/>
    <s v="United States"/>
    <x v="300"/>
    <x v="18"/>
    <n v="37042"/>
    <s v="South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x v="1"/>
    <s v="PN-18775"/>
    <s v="Parhena Norris"/>
    <x v="2"/>
    <s v="United States"/>
    <x v="300"/>
    <x v="18"/>
    <n v="37042"/>
    <s v="South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x v="1"/>
    <s v="PN-18775"/>
    <s v="Parhena Norris"/>
    <x v="2"/>
    <s v="United States"/>
    <x v="300"/>
    <x v="18"/>
    <n v="37042"/>
    <s v="South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x v="1"/>
    <s v="PN-18775"/>
    <s v="Parhena Norris"/>
    <x v="2"/>
    <s v="United States"/>
    <x v="300"/>
    <x v="18"/>
    <n v="37042"/>
    <s v="South"/>
    <s v="OFF-LA-10000081"/>
    <x v="1"/>
    <x v="2"/>
    <s v="Avery 496"/>
    <n v="3"/>
    <n v="1"/>
    <n v="0.2"/>
    <n v="1.05"/>
  </r>
  <r>
    <n v="8474"/>
    <s v="CA-2015-169733"/>
    <x v="420"/>
    <d v="2015-10-26T00:00:00"/>
    <x v="0"/>
    <s v="GM-14500"/>
    <s v="Gene McClure"/>
    <x v="0"/>
    <s v="United States"/>
    <x v="389"/>
    <x v="2"/>
    <n v="33021"/>
    <s v="South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x v="1"/>
    <s v="NC-18625"/>
    <s v="Noah Childs"/>
    <x v="1"/>
    <s v="United States"/>
    <x v="283"/>
    <x v="9"/>
    <n v="17403"/>
    <s v="East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x v="1"/>
    <s v="NC-18625"/>
    <s v="Noah Childs"/>
    <x v="1"/>
    <s v="United States"/>
    <x v="283"/>
    <x v="9"/>
    <n v="17403"/>
    <s v="East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x v="1"/>
    <s v="TW-21025"/>
    <s v="Tamara Willingham"/>
    <x v="2"/>
    <s v="United States"/>
    <x v="123"/>
    <x v="16"/>
    <n v="85204"/>
    <s v="West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x v="3"/>
    <s v="BF-11020"/>
    <s v="Barry Französisch"/>
    <x v="1"/>
    <s v="United States"/>
    <x v="20"/>
    <x v="15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x v="1"/>
    <s v="TT-21460"/>
    <s v="Tonja Turnell"/>
    <x v="2"/>
    <s v="United States"/>
    <x v="8"/>
    <x v="1"/>
    <n v="94110"/>
    <s v="West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x v="1"/>
    <s v="SW-20245"/>
    <s v="Scot Wooten"/>
    <x v="0"/>
    <s v="United States"/>
    <x v="1"/>
    <x v="1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x v="1"/>
    <s v="PG-18820"/>
    <s v="Patrick Gardner"/>
    <x v="0"/>
    <s v="United States"/>
    <x v="155"/>
    <x v="8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x v="1"/>
    <s v="DP-13390"/>
    <s v="Dennis Pardue"/>
    <x v="2"/>
    <s v="United States"/>
    <x v="10"/>
    <x v="9"/>
    <n v="19120"/>
    <s v="East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x v="1"/>
    <s v="DJ-13510"/>
    <s v="Don Jones"/>
    <x v="1"/>
    <s v="United States"/>
    <x v="20"/>
    <x v="15"/>
    <n v="10024"/>
    <s v="East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x v="1"/>
    <s v="EN-13780"/>
    <s v="Edward Nazzal"/>
    <x v="0"/>
    <s v="United States"/>
    <x v="354"/>
    <x v="12"/>
    <n v="49505"/>
    <s v="Central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x v="3"/>
    <s v="PB-19150"/>
    <s v="Philip Brown"/>
    <x v="0"/>
    <s v="United States"/>
    <x v="4"/>
    <x v="4"/>
    <n v="98115"/>
    <s v="West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x v="1"/>
    <s v="BD-11560"/>
    <s v="Brendan Dodson"/>
    <x v="2"/>
    <s v="United States"/>
    <x v="201"/>
    <x v="1"/>
    <n v="93727"/>
    <s v="West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x v="1"/>
    <s v="BD-11560"/>
    <s v="Brendan Dodson"/>
    <x v="2"/>
    <s v="United States"/>
    <x v="201"/>
    <x v="1"/>
    <n v="93727"/>
    <s v="West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x v="1"/>
    <s v="BD-11560"/>
    <s v="Brendan Dodson"/>
    <x v="2"/>
    <s v="United States"/>
    <x v="201"/>
    <x v="1"/>
    <n v="93727"/>
    <s v="West"/>
    <s v="OFF-PA-10000859"/>
    <x v="1"/>
    <x v="10"/>
    <s v="Unpadded Memo Slips"/>
    <n v="11.94"/>
    <n v="3"/>
    <n v="0"/>
    <n v="5.97"/>
  </r>
  <r>
    <n v="8489"/>
    <s v="CA-2016-158841"/>
    <x v="1056"/>
    <d v="2016-02-04T00:00:00"/>
    <x v="0"/>
    <s v="SE-20110"/>
    <s v="Sanjit Engle"/>
    <x v="0"/>
    <s v="United States"/>
    <x v="81"/>
    <x v="17"/>
    <n v="22204"/>
    <s v="South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x v="0"/>
    <s v="SE-20110"/>
    <s v="Sanjit Engle"/>
    <x v="0"/>
    <s v="United States"/>
    <x v="81"/>
    <x v="17"/>
    <n v="22204"/>
    <s v="South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x v="0"/>
    <s v="SE-20110"/>
    <s v="Sanjit Engle"/>
    <x v="0"/>
    <s v="United States"/>
    <x v="81"/>
    <x v="17"/>
    <n v="22204"/>
    <s v="South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x v="1"/>
    <s v="AT-10735"/>
    <s v="Annie Thurman"/>
    <x v="0"/>
    <s v="United States"/>
    <x v="1"/>
    <x v="1"/>
    <n v="90049"/>
    <s v="West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x v="1"/>
    <s v="CC-12685"/>
    <s v="Craig Carroll"/>
    <x v="0"/>
    <s v="United States"/>
    <x v="270"/>
    <x v="5"/>
    <n v="79424"/>
    <s v="Central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x v="1"/>
    <s v="CC-12685"/>
    <s v="Craig Carroll"/>
    <x v="0"/>
    <s v="United States"/>
    <x v="270"/>
    <x v="5"/>
    <n v="79424"/>
    <s v="Central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x v="1"/>
    <s v="CC-12685"/>
    <s v="Craig Carroll"/>
    <x v="0"/>
    <s v="United States"/>
    <x v="270"/>
    <x v="5"/>
    <n v="79424"/>
    <s v="Central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x v="1"/>
    <s v="AS-10225"/>
    <s v="Alan Schoenberger"/>
    <x v="1"/>
    <s v="United States"/>
    <x v="497"/>
    <x v="22"/>
    <n v="80501"/>
    <s v="West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x v="0"/>
    <s v="AB-10150"/>
    <s v="Aimee Bixby"/>
    <x v="0"/>
    <s v="United States"/>
    <x v="181"/>
    <x v="15"/>
    <n v="10701"/>
    <s v="East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x v="0"/>
    <s v="AB-10150"/>
    <s v="Aimee Bixby"/>
    <x v="0"/>
    <s v="United States"/>
    <x v="181"/>
    <x v="15"/>
    <n v="10701"/>
    <s v="East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x v="0"/>
    <s v="AB-10150"/>
    <s v="Aimee Bixby"/>
    <x v="0"/>
    <s v="United States"/>
    <x v="181"/>
    <x v="15"/>
    <n v="10701"/>
    <s v="East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x v="0"/>
    <s v="AB-10150"/>
    <s v="Aimee Bixby"/>
    <x v="0"/>
    <s v="United States"/>
    <x v="181"/>
    <x v="15"/>
    <n v="10701"/>
    <s v="East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x v="0"/>
    <s v="AB-10150"/>
    <s v="Aimee Bixby"/>
    <x v="0"/>
    <s v="United States"/>
    <x v="181"/>
    <x v="15"/>
    <n v="10701"/>
    <s v="East"/>
    <s v="OFF-PA-10001878"/>
    <x v="1"/>
    <x v="10"/>
    <s v="Xerox 1891"/>
    <n v="97.82"/>
    <n v="2"/>
    <n v="0"/>
    <n v="45.9754"/>
  </r>
  <r>
    <n v="8502"/>
    <s v="CA-2015-102316"/>
    <x v="879"/>
    <d v="2015-03-03T00:00:00"/>
    <x v="0"/>
    <s v="DH-13075"/>
    <s v="Dave Hallsten"/>
    <x v="1"/>
    <s v="United States"/>
    <x v="1"/>
    <x v="1"/>
    <n v="90045"/>
    <s v="West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x v="0"/>
    <s v="DH-13075"/>
    <s v="Dave Hallsten"/>
    <x v="1"/>
    <s v="United States"/>
    <x v="1"/>
    <x v="1"/>
    <n v="90045"/>
    <s v="West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x v="1"/>
    <s v="SR-20740"/>
    <s v="Steven Roelle"/>
    <x v="2"/>
    <s v="United States"/>
    <x v="1"/>
    <x v="1"/>
    <n v="90049"/>
    <s v="West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x v="1"/>
    <s v="NR-18550"/>
    <s v="Nick Radford"/>
    <x v="0"/>
    <s v="United States"/>
    <x v="112"/>
    <x v="5"/>
    <n v="79109"/>
    <s v="Central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x v="1"/>
    <s v="SJ-20125"/>
    <s v="Sanjit Jacobs"/>
    <x v="2"/>
    <s v="United States"/>
    <x v="61"/>
    <x v="5"/>
    <n v="75217"/>
    <s v="Central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x v="1"/>
    <s v="SJ-20125"/>
    <s v="Sanjit Jacobs"/>
    <x v="2"/>
    <s v="United States"/>
    <x v="61"/>
    <x v="5"/>
    <n v="75217"/>
    <s v="Central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x v="1"/>
    <s v="SJ-20125"/>
    <s v="Sanjit Jacobs"/>
    <x v="2"/>
    <s v="United States"/>
    <x v="61"/>
    <x v="5"/>
    <n v="75217"/>
    <s v="Central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x v="2"/>
    <s v="CA-12775"/>
    <s v="Cynthia Arntzen"/>
    <x v="0"/>
    <s v="United States"/>
    <x v="66"/>
    <x v="12"/>
    <n v="48205"/>
    <s v="Central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x v="2"/>
    <s v="CA-12775"/>
    <s v="Cynthia Arntzen"/>
    <x v="0"/>
    <s v="United States"/>
    <x v="66"/>
    <x v="12"/>
    <n v="48205"/>
    <s v="Central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x v="2"/>
    <s v="CA-12775"/>
    <s v="Cynthia Arntzen"/>
    <x v="0"/>
    <s v="United States"/>
    <x v="66"/>
    <x v="12"/>
    <n v="48205"/>
    <s v="Central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x v="1"/>
    <s v="LC-16885"/>
    <s v="Lena Creighton"/>
    <x v="0"/>
    <s v="United States"/>
    <x v="20"/>
    <x v="15"/>
    <n v="10035"/>
    <s v="East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x v="1"/>
    <s v="NS-18640"/>
    <s v="Noel Staavos"/>
    <x v="1"/>
    <s v="United States"/>
    <x v="12"/>
    <x v="5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x v="1"/>
    <s v="NS-18640"/>
    <s v="Noel Staavos"/>
    <x v="1"/>
    <s v="United States"/>
    <x v="333"/>
    <x v="2"/>
    <n v="32839"/>
    <s v="South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x v="1"/>
    <s v="HG-14965"/>
    <s v="Henry Goldwyn"/>
    <x v="1"/>
    <s v="United States"/>
    <x v="159"/>
    <x v="0"/>
    <n v="41042"/>
    <s v="South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x v="1"/>
    <s v="HG-14965"/>
    <s v="Henry Goldwyn"/>
    <x v="1"/>
    <s v="United States"/>
    <x v="159"/>
    <x v="0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x v="1"/>
    <s v="SF-20200"/>
    <s v="Sarah Foster"/>
    <x v="0"/>
    <s v="United States"/>
    <x v="20"/>
    <x v="15"/>
    <n v="10009"/>
    <s v="East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x v="0"/>
    <s v="EM-14065"/>
    <s v="Erin Mull"/>
    <x v="0"/>
    <s v="United States"/>
    <x v="326"/>
    <x v="5"/>
    <n v="75034"/>
    <s v="Central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x v="1"/>
    <s v="DO-13645"/>
    <s v="Doug O'Connell"/>
    <x v="0"/>
    <s v="United States"/>
    <x v="267"/>
    <x v="30"/>
    <n v="7501"/>
    <s v="East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x v="1"/>
    <s v="DO-13645"/>
    <s v="Doug O'Connell"/>
    <x v="0"/>
    <s v="United States"/>
    <x v="267"/>
    <x v="30"/>
    <n v="7501"/>
    <s v="East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x v="1"/>
    <s v="DO-13645"/>
    <s v="Doug O'Connell"/>
    <x v="0"/>
    <s v="United States"/>
    <x v="267"/>
    <x v="30"/>
    <n v="7501"/>
    <s v="East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x v="1"/>
    <s v="MP-17470"/>
    <s v="Mark Packer"/>
    <x v="2"/>
    <s v="United States"/>
    <x v="38"/>
    <x v="24"/>
    <n v="43229"/>
    <s v="East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x v="1"/>
    <s v="MY-18295"/>
    <s v="Muhammed Yedwab"/>
    <x v="1"/>
    <s v="United States"/>
    <x v="158"/>
    <x v="6"/>
    <n v="53209"/>
    <s v="Central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x v="1"/>
    <s v="DB-13615"/>
    <s v="Doug Bickford"/>
    <x v="0"/>
    <s v="United States"/>
    <x v="8"/>
    <x v="1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x v="3"/>
    <s v="SP-20920"/>
    <s v="Susan Pistek"/>
    <x v="0"/>
    <s v="United States"/>
    <x v="38"/>
    <x v="24"/>
    <n v="43229"/>
    <s v="East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x v="3"/>
    <s v="SP-20920"/>
    <s v="Susan Pistek"/>
    <x v="0"/>
    <s v="United States"/>
    <x v="38"/>
    <x v="24"/>
    <n v="43229"/>
    <s v="East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x v="3"/>
    <s v="SP-20920"/>
    <s v="Susan Pistek"/>
    <x v="0"/>
    <s v="United States"/>
    <x v="38"/>
    <x v="24"/>
    <n v="43229"/>
    <s v="East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x v="3"/>
    <s v="SP-20920"/>
    <s v="Susan Pistek"/>
    <x v="0"/>
    <s v="United States"/>
    <x v="38"/>
    <x v="24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x v="3"/>
    <s v="SP-20920"/>
    <s v="Susan Pistek"/>
    <x v="0"/>
    <s v="United States"/>
    <x v="38"/>
    <x v="24"/>
    <n v="43229"/>
    <s v="East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x v="1"/>
    <s v="ME-17320"/>
    <s v="Maria Etezadi"/>
    <x v="2"/>
    <s v="United States"/>
    <x v="1"/>
    <x v="1"/>
    <n v="90008"/>
    <s v="West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x v="1"/>
    <s v="BS-11755"/>
    <s v="Bruce Stewart"/>
    <x v="0"/>
    <s v="United States"/>
    <x v="66"/>
    <x v="12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x v="1"/>
    <s v="BS-11755"/>
    <s v="Bruce Stewart"/>
    <x v="0"/>
    <s v="United States"/>
    <x v="66"/>
    <x v="12"/>
    <n v="48227"/>
    <s v="Central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x v="1"/>
    <s v="BS-11755"/>
    <s v="Bruce Stewart"/>
    <x v="0"/>
    <s v="United States"/>
    <x v="66"/>
    <x v="12"/>
    <n v="48227"/>
    <s v="Central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x v="1"/>
    <s v="BS-11755"/>
    <s v="Bruce Stewart"/>
    <x v="0"/>
    <s v="United States"/>
    <x v="66"/>
    <x v="12"/>
    <n v="48227"/>
    <s v="Central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x v="0"/>
    <s v="KS-16300"/>
    <s v="Karen Seio"/>
    <x v="1"/>
    <s v="United States"/>
    <x v="38"/>
    <x v="32"/>
    <n v="31907"/>
    <s v="South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x v="1"/>
    <s v="CC-12475"/>
    <s v="Cindy Chapman"/>
    <x v="0"/>
    <s v="United States"/>
    <x v="8"/>
    <x v="1"/>
    <n v="94122"/>
    <s v="West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x v="1"/>
    <s v="HD-14785"/>
    <s v="Harold Dahlen"/>
    <x v="2"/>
    <s v="United States"/>
    <x v="10"/>
    <x v="9"/>
    <n v="19143"/>
    <s v="East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x v="1"/>
    <s v="HD-14785"/>
    <s v="Harold Dahlen"/>
    <x v="2"/>
    <s v="United States"/>
    <x v="10"/>
    <x v="9"/>
    <n v="19143"/>
    <s v="East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x v="1"/>
    <s v="HD-14785"/>
    <s v="Harold Dahlen"/>
    <x v="2"/>
    <s v="United States"/>
    <x v="10"/>
    <x v="9"/>
    <n v="19143"/>
    <s v="East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x v="1"/>
    <s v="KB-16315"/>
    <s v="Karl Braun"/>
    <x v="0"/>
    <s v="United States"/>
    <x v="1"/>
    <x v="1"/>
    <n v="90008"/>
    <s v="West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x v="1"/>
    <s v="KB-16315"/>
    <s v="Karl Braun"/>
    <x v="0"/>
    <s v="United States"/>
    <x v="1"/>
    <x v="1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x v="2"/>
    <s v="HR-14830"/>
    <s v="Harold Ryan"/>
    <x v="1"/>
    <s v="United States"/>
    <x v="10"/>
    <x v="9"/>
    <n v="19140"/>
    <s v="East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x v="2"/>
    <s v="HR-14830"/>
    <s v="Harold Ryan"/>
    <x v="1"/>
    <s v="United States"/>
    <x v="10"/>
    <x v="9"/>
    <n v="19140"/>
    <s v="East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x v="1"/>
    <s v="TB-21625"/>
    <s v="Trudy Brown"/>
    <x v="0"/>
    <s v="United States"/>
    <x v="20"/>
    <x v="15"/>
    <n v="10035"/>
    <s v="East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x v="1"/>
    <s v="DS-13180"/>
    <s v="David Smith"/>
    <x v="1"/>
    <s v="United States"/>
    <x v="38"/>
    <x v="32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x v="1"/>
    <s v="DS-13180"/>
    <s v="David Smith"/>
    <x v="1"/>
    <s v="United States"/>
    <x v="38"/>
    <x v="32"/>
    <n v="31907"/>
    <s v="South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x v="1"/>
    <s v="DS-13180"/>
    <s v="David Smith"/>
    <x v="1"/>
    <s v="United States"/>
    <x v="38"/>
    <x v="32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x v="1"/>
    <s v="GB-14530"/>
    <s v="George Bell"/>
    <x v="1"/>
    <s v="United States"/>
    <x v="1"/>
    <x v="1"/>
    <n v="90049"/>
    <s v="West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x v="1"/>
    <s v="GB-14530"/>
    <s v="George Bell"/>
    <x v="1"/>
    <s v="United States"/>
    <x v="1"/>
    <x v="1"/>
    <n v="90049"/>
    <s v="West"/>
    <s v="OFF-LA-10000452"/>
    <x v="1"/>
    <x v="2"/>
    <s v="Avery 488"/>
    <n v="12.6"/>
    <n v="4"/>
    <n v="0"/>
    <n v="6.048"/>
  </r>
  <r>
    <n v="8550"/>
    <s v="CA-2015-126186"/>
    <x v="861"/>
    <d v="2015-09-12T00:00:00"/>
    <x v="2"/>
    <s v="GB-14530"/>
    <s v="George Bell"/>
    <x v="1"/>
    <s v="United States"/>
    <x v="34"/>
    <x v="22"/>
    <n v="80013"/>
    <s v="West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x v="1"/>
    <s v="VB-21745"/>
    <s v="Victoria Brennan"/>
    <x v="1"/>
    <s v="United States"/>
    <x v="12"/>
    <x v="5"/>
    <n v="77041"/>
    <s v="Central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x v="1"/>
    <s v="VB-21745"/>
    <s v="Victoria Brennan"/>
    <x v="1"/>
    <s v="United States"/>
    <x v="12"/>
    <x v="5"/>
    <n v="77041"/>
    <s v="Central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x v="1"/>
    <s v="MC-17425"/>
    <s v="Mark Cousins"/>
    <x v="1"/>
    <s v="United States"/>
    <x v="22"/>
    <x v="10"/>
    <n v="60623"/>
    <s v="Central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x v="1"/>
    <s v="CB-12025"/>
    <s v="Cassandra Brandow"/>
    <x v="0"/>
    <s v="United States"/>
    <x v="27"/>
    <x v="19"/>
    <n v="35601"/>
    <s v="South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x v="2"/>
    <s v="PM-18940"/>
    <s v="Paul MacIntyre"/>
    <x v="0"/>
    <s v="United States"/>
    <x v="24"/>
    <x v="17"/>
    <n v="22153"/>
    <s v="South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x v="3"/>
    <s v="DC-13285"/>
    <s v="Debra Catini"/>
    <x v="0"/>
    <s v="United States"/>
    <x v="369"/>
    <x v="2"/>
    <n v="33317"/>
    <s v="South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x v="3"/>
    <s v="DC-13285"/>
    <s v="Debra Catini"/>
    <x v="0"/>
    <s v="United States"/>
    <x v="369"/>
    <x v="2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x v="0"/>
    <s v="LA-16780"/>
    <s v="Laura Armstrong"/>
    <x v="1"/>
    <s v="United States"/>
    <x v="12"/>
    <x v="5"/>
    <n v="77041"/>
    <s v="Central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x v="0"/>
    <s v="LA-16780"/>
    <s v="Laura Armstrong"/>
    <x v="1"/>
    <s v="United States"/>
    <x v="12"/>
    <x v="5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x v="0"/>
    <s v="LA-16780"/>
    <s v="Laura Armstrong"/>
    <x v="1"/>
    <s v="United States"/>
    <x v="12"/>
    <x v="5"/>
    <n v="77041"/>
    <s v="Central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x v="0"/>
    <s v="LA-16780"/>
    <s v="Laura Armstrong"/>
    <x v="1"/>
    <s v="United States"/>
    <x v="12"/>
    <x v="5"/>
    <n v="77041"/>
    <s v="Central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x v="0"/>
    <s v="LA-16780"/>
    <s v="Laura Armstrong"/>
    <x v="1"/>
    <s v="United States"/>
    <x v="12"/>
    <x v="5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x v="0"/>
    <s v="DJ-13420"/>
    <s v="Denny Joy"/>
    <x v="1"/>
    <s v="United States"/>
    <x v="158"/>
    <x v="6"/>
    <n v="53209"/>
    <s v="Central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x v="1"/>
    <s v="MH-18115"/>
    <s v="Mick Hernandez"/>
    <x v="2"/>
    <s v="United States"/>
    <x v="508"/>
    <x v="2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x v="1"/>
    <s v="MH-18115"/>
    <s v="Mick Hernandez"/>
    <x v="2"/>
    <s v="United States"/>
    <x v="508"/>
    <x v="2"/>
    <n v="32771"/>
    <s v="South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x v="2"/>
    <s v="BG-11035"/>
    <s v="Barry Gonzalez"/>
    <x v="0"/>
    <s v="United States"/>
    <x v="398"/>
    <x v="5"/>
    <n v="75056"/>
    <s v="Central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x v="2"/>
    <s v="BG-11035"/>
    <s v="Barry Gonzalez"/>
    <x v="0"/>
    <s v="United States"/>
    <x v="398"/>
    <x v="5"/>
    <n v="75056"/>
    <s v="Central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x v="2"/>
    <s v="SV-20365"/>
    <s v="Seth Vernon"/>
    <x v="0"/>
    <s v="United States"/>
    <x v="21"/>
    <x v="24"/>
    <n v="45373"/>
    <s v="East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x v="1"/>
    <s v="DP-13105"/>
    <s v="Dave Poirier"/>
    <x v="1"/>
    <s v="United States"/>
    <x v="337"/>
    <x v="15"/>
    <n v="11550"/>
    <s v="East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x v="1"/>
    <s v="DP-13105"/>
    <s v="Dave Poirier"/>
    <x v="1"/>
    <s v="United States"/>
    <x v="337"/>
    <x v="15"/>
    <n v="11550"/>
    <s v="East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x v="1"/>
    <s v="DP-13105"/>
    <s v="Dave Poirier"/>
    <x v="1"/>
    <s v="United States"/>
    <x v="337"/>
    <x v="15"/>
    <n v="11550"/>
    <s v="East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x v="3"/>
    <s v="SR-20740"/>
    <s v="Steven Roelle"/>
    <x v="2"/>
    <s v="United States"/>
    <x v="61"/>
    <x v="5"/>
    <n v="75081"/>
    <s v="Central"/>
    <s v="OFF-PA-10003893"/>
    <x v="1"/>
    <x v="10"/>
    <s v="Xerox 1962"/>
    <n v="10.272"/>
    <n v="3"/>
    <n v="0.2"/>
    <n v="3.21"/>
  </r>
  <r>
    <n v="8573"/>
    <s v="CA-2014-121629"/>
    <x v="683"/>
    <d v="2014-12-02T00:00:00"/>
    <x v="1"/>
    <s v="BT-11680"/>
    <s v="Brian Thompson"/>
    <x v="0"/>
    <s v="United States"/>
    <x v="12"/>
    <x v="5"/>
    <n v="77041"/>
    <s v="Central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x v="2"/>
    <s v="MS-17770"/>
    <s v="Maxwell Schwartz"/>
    <x v="0"/>
    <s v="United States"/>
    <x v="20"/>
    <x v="15"/>
    <n v="10035"/>
    <s v="East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x v="3"/>
    <s v="JK-15640"/>
    <s v="Jim Kriz"/>
    <x v="2"/>
    <s v="United States"/>
    <x v="8"/>
    <x v="1"/>
    <n v="94110"/>
    <s v="West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x v="0"/>
    <s v="ST-20530"/>
    <s v="Shui Tom"/>
    <x v="0"/>
    <s v="United States"/>
    <x v="370"/>
    <x v="2"/>
    <n v="34952"/>
    <s v="South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x v="2"/>
    <s v="TS-21505"/>
    <s v="Tony Sayre"/>
    <x v="0"/>
    <s v="United States"/>
    <x v="3"/>
    <x v="38"/>
    <n v="3301"/>
    <s v="East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x v="1"/>
    <s v="CM-12190"/>
    <s v="Charlotte Melton"/>
    <x v="0"/>
    <s v="United States"/>
    <x v="30"/>
    <x v="11"/>
    <n v="55901"/>
    <s v="Central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x v="1"/>
    <s v="CM-12190"/>
    <s v="Charlotte Melton"/>
    <x v="0"/>
    <s v="United States"/>
    <x v="30"/>
    <x v="11"/>
    <n v="55901"/>
    <s v="Central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x v="1"/>
    <s v="JW-15955"/>
    <s v="Joni Wasserman"/>
    <x v="0"/>
    <s v="United States"/>
    <x v="103"/>
    <x v="0"/>
    <n v="40214"/>
    <s v="South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x v="0"/>
    <s v="MC-17590"/>
    <s v="Matt Collister"/>
    <x v="1"/>
    <s v="United States"/>
    <x v="509"/>
    <x v="5"/>
    <n v="78666"/>
    <s v="Central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x v="0"/>
    <s v="MC-17590"/>
    <s v="Matt Collister"/>
    <x v="1"/>
    <s v="United States"/>
    <x v="509"/>
    <x v="5"/>
    <n v="78666"/>
    <s v="Central"/>
    <s v="OFF-PA-10000289"/>
    <x v="1"/>
    <x v="10"/>
    <s v="Xerox 213"/>
    <n v="10.368"/>
    <n v="2"/>
    <n v="0.2"/>
    <n v="3.6288"/>
  </r>
  <r>
    <n v="8583"/>
    <s v="CA-2014-130673"/>
    <x v="671"/>
    <d v="2014-05-22T00:00:00"/>
    <x v="0"/>
    <s v="MC-17590"/>
    <s v="Matt Collister"/>
    <x v="1"/>
    <s v="United States"/>
    <x v="509"/>
    <x v="5"/>
    <n v="78666"/>
    <s v="Central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x v="0"/>
    <s v="MC-17590"/>
    <s v="Matt Collister"/>
    <x v="1"/>
    <s v="United States"/>
    <x v="509"/>
    <x v="5"/>
    <n v="78666"/>
    <s v="Central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x v="0"/>
    <s v="MH-17440"/>
    <s v="Mark Haberlin"/>
    <x v="1"/>
    <s v="United States"/>
    <x v="194"/>
    <x v="1"/>
    <n v="92025"/>
    <s v="West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x v="1"/>
    <s v="RD-19720"/>
    <s v="Roger Demir"/>
    <x v="0"/>
    <s v="United States"/>
    <x v="10"/>
    <x v="9"/>
    <n v="19134"/>
    <s v="East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x v="1"/>
    <s v="KB-16240"/>
    <s v="Karen Bern"/>
    <x v="1"/>
    <s v="United States"/>
    <x v="1"/>
    <x v="1"/>
    <n v="90049"/>
    <s v="West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x v="1"/>
    <s v="KB-16240"/>
    <s v="Karen Bern"/>
    <x v="1"/>
    <s v="United States"/>
    <x v="1"/>
    <x v="1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x v="1"/>
    <s v="FC-14335"/>
    <s v="Fred Chung"/>
    <x v="1"/>
    <s v="United States"/>
    <x v="10"/>
    <x v="9"/>
    <n v="19140"/>
    <s v="East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x v="2"/>
    <s v="BD-11770"/>
    <s v="Bryan Davis"/>
    <x v="0"/>
    <s v="United States"/>
    <x v="10"/>
    <x v="9"/>
    <n v="19120"/>
    <s v="East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x v="2"/>
    <s v="FH-14365"/>
    <s v="Fred Hopkins"/>
    <x v="1"/>
    <s v="United States"/>
    <x v="337"/>
    <x v="15"/>
    <n v="11550"/>
    <s v="East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x v="2"/>
    <s v="SO-20335"/>
    <s v="Sean O'Donnell"/>
    <x v="0"/>
    <s v="United States"/>
    <x v="510"/>
    <x v="22"/>
    <n v="80634"/>
    <s v="West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x v="2"/>
    <s v="SO-20335"/>
    <s v="Sean O'Donnell"/>
    <x v="0"/>
    <s v="United States"/>
    <x v="510"/>
    <x v="22"/>
    <n v="80634"/>
    <s v="West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x v="1"/>
    <s v="PM-19135"/>
    <s v="Peter McVee"/>
    <x v="2"/>
    <s v="United States"/>
    <x v="108"/>
    <x v="2"/>
    <n v="32216"/>
    <s v="South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x v="1"/>
    <s v="PM-19135"/>
    <s v="Peter McVee"/>
    <x v="2"/>
    <s v="United States"/>
    <x v="108"/>
    <x v="2"/>
    <n v="32216"/>
    <s v="South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x v="2"/>
    <s v="GD-14590"/>
    <s v="Giulietta Dortch"/>
    <x v="1"/>
    <s v="United States"/>
    <x v="81"/>
    <x v="17"/>
    <n v="22204"/>
    <s v="South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x v="2"/>
    <s v="GD-14590"/>
    <s v="Giulietta Dortch"/>
    <x v="1"/>
    <s v="United States"/>
    <x v="81"/>
    <x v="17"/>
    <n v="22204"/>
    <s v="South"/>
    <s v="OFF-PA-10000474"/>
    <x v="1"/>
    <x v="10"/>
    <s v="Easy-staple paper"/>
    <n v="35.44"/>
    <n v="1"/>
    <n v="0"/>
    <n v="16.6568"/>
  </r>
  <r>
    <n v="8598"/>
    <s v="US-2016-117387"/>
    <x v="189"/>
    <d v="2016-10-31T00:00:00"/>
    <x v="1"/>
    <s v="PA-19060"/>
    <s v="Pete Armstrong"/>
    <x v="2"/>
    <s v="United States"/>
    <x v="8"/>
    <x v="1"/>
    <n v="94122"/>
    <s v="West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x v="1"/>
    <s v="LS-17200"/>
    <s v="Luke Schmidt"/>
    <x v="1"/>
    <s v="United States"/>
    <x v="201"/>
    <x v="1"/>
    <n v="93727"/>
    <s v="West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x v="1"/>
    <s v="LS-17200"/>
    <s v="Luke Schmidt"/>
    <x v="1"/>
    <s v="United States"/>
    <x v="201"/>
    <x v="1"/>
    <n v="93727"/>
    <s v="West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x v="1"/>
    <s v="LS-17200"/>
    <s v="Luke Schmidt"/>
    <x v="1"/>
    <s v="United States"/>
    <x v="201"/>
    <x v="1"/>
    <n v="93727"/>
    <s v="West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x v="1"/>
    <s v="LS-17200"/>
    <s v="Luke Schmidt"/>
    <x v="1"/>
    <s v="United States"/>
    <x v="201"/>
    <x v="1"/>
    <n v="93727"/>
    <s v="West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x v="3"/>
    <s v="JL-15175"/>
    <s v="James Lanier"/>
    <x v="2"/>
    <s v="United States"/>
    <x v="192"/>
    <x v="33"/>
    <n v="89502"/>
    <s v="West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x v="1"/>
    <s v="CA-12310"/>
    <s v="Christine Abelman"/>
    <x v="1"/>
    <s v="United States"/>
    <x v="52"/>
    <x v="5"/>
    <n v="78207"/>
    <s v="Central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x v="1"/>
    <s v="CA-12310"/>
    <s v="Christine Abelman"/>
    <x v="1"/>
    <s v="United States"/>
    <x v="52"/>
    <x v="5"/>
    <n v="78207"/>
    <s v="Central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x v="1"/>
    <s v="CA-12310"/>
    <s v="Christine Abelman"/>
    <x v="1"/>
    <s v="United States"/>
    <x v="52"/>
    <x v="5"/>
    <n v="78207"/>
    <s v="Central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x v="1"/>
    <s v="CM-12160"/>
    <s v="Charles McCrossin"/>
    <x v="0"/>
    <s v="United States"/>
    <x v="217"/>
    <x v="31"/>
    <n v="2740"/>
    <s v="East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x v="1"/>
    <s v="BT-11440"/>
    <s v="Bobby Trafton"/>
    <x v="0"/>
    <s v="United States"/>
    <x v="20"/>
    <x v="15"/>
    <n v="10035"/>
    <s v="East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x v="1"/>
    <s v="BT-11440"/>
    <s v="Bobby Trafton"/>
    <x v="0"/>
    <s v="United States"/>
    <x v="20"/>
    <x v="15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x v="1"/>
    <s v="BT-11440"/>
    <s v="Bobby Trafton"/>
    <x v="0"/>
    <s v="United States"/>
    <x v="20"/>
    <x v="15"/>
    <n v="10035"/>
    <s v="East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x v="1"/>
    <s v="BT-11440"/>
    <s v="Bobby Trafton"/>
    <x v="0"/>
    <s v="United States"/>
    <x v="20"/>
    <x v="15"/>
    <n v="10035"/>
    <s v="East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x v="0"/>
    <s v="SE-20110"/>
    <s v="Sanjit Engle"/>
    <x v="0"/>
    <s v="United States"/>
    <x v="475"/>
    <x v="1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x v="0"/>
    <s v="HG-14965"/>
    <s v="Henry Goldwyn"/>
    <x v="1"/>
    <s v="United States"/>
    <x v="1"/>
    <x v="1"/>
    <n v="90036"/>
    <s v="West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x v="1"/>
    <s v="PF-19165"/>
    <s v="Philip Fox"/>
    <x v="0"/>
    <s v="United States"/>
    <x v="182"/>
    <x v="1"/>
    <n v="94601"/>
    <s v="West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x v="1"/>
    <s v="BD-11770"/>
    <s v="Bryan Davis"/>
    <x v="0"/>
    <s v="United States"/>
    <x v="156"/>
    <x v="4"/>
    <n v="98026"/>
    <s v="West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x v="1"/>
    <s v="BD-11770"/>
    <s v="Bryan Davis"/>
    <x v="0"/>
    <s v="United States"/>
    <x v="156"/>
    <x v="4"/>
    <n v="98026"/>
    <s v="West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x v="1"/>
    <s v="BD-11770"/>
    <s v="Bryan Davis"/>
    <x v="0"/>
    <s v="United States"/>
    <x v="156"/>
    <x v="4"/>
    <n v="98026"/>
    <s v="West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x v="1"/>
    <s v="BD-11770"/>
    <s v="Bryan Davis"/>
    <x v="0"/>
    <s v="United States"/>
    <x v="156"/>
    <x v="4"/>
    <n v="98026"/>
    <s v="West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x v="1"/>
    <s v="BT-11395"/>
    <s v="Bill Tyler"/>
    <x v="1"/>
    <s v="United States"/>
    <x v="1"/>
    <x v="1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x v="0"/>
    <s v="EM-14095"/>
    <s v="Eudokia Martin"/>
    <x v="1"/>
    <s v="United States"/>
    <x v="20"/>
    <x v="15"/>
    <n v="10024"/>
    <s v="East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x v="0"/>
    <s v="LC-17050"/>
    <s v="Liz Carlisle"/>
    <x v="0"/>
    <s v="United States"/>
    <x v="61"/>
    <x v="5"/>
    <n v="75217"/>
    <s v="Central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x v="1"/>
    <s v="FH-14275"/>
    <s v="Frank Hawley"/>
    <x v="1"/>
    <s v="United States"/>
    <x v="47"/>
    <x v="18"/>
    <n v="37064"/>
    <s v="South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x v="1"/>
    <s v="CM-12235"/>
    <s v="Chris McAfee"/>
    <x v="0"/>
    <s v="United States"/>
    <x v="42"/>
    <x v="16"/>
    <n v="85023"/>
    <s v="West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x v="1"/>
    <s v="FM-14380"/>
    <s v="Fred McMath"/>
    <x v="0"/>
    <s v="United States"/>
    <x v="100"/>
    <x v="2"/>
    <n v="33178"/>
    <s v="South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x v="1"/>
    <s v="FM-14380"/>
    <s v="Fred McMath"/>
    <x v="0"/>
    <s v="United States"/>
    <x v="100"/>
    <x v="2"/>
    <n v="33178"/>
    <s v="South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x v="1"/>
    <s v="HG-14965"/>
    <s v="Henry Goldwyn"/>
    <x v="1"/>
    <s v="United States"/>
    <x v="77"/>
    <x v="22"/>
    <n v="80906"/>
    <s v="West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x v="1"/>
    <s v="AG-10525"/>
    <s v="Andy Gerbode"/>
    <x v="1"/>
    <s v="United States"/>
    <x v="20"/>
    <x v="15"/>
    <n v="10011"/>
    <s v="East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x v="1"/>
    <s v="AG-10525"/>
    <s v="Andy Gerbode"/>
    <x v="1"/>
    <s v="United States"/>
    <x v="20"/>
    <x v="15"/>
    <n v="10011"/>
    <s v="East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x v="1"/>
    <s v="AG-10525"/>
    <s v="Andy Gerbode"/>
    <x v="1"/>
    <s v="United States"/>
    <x v="20"/>
    <x v="15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x v="1"/>
    <s v="AG-10525"/>
    <s v="Andy Gerbode"/>
    <x v="1"/>
    <s v="United States"/>
    <x v="20"/>
    <x v="15"/>
    <n v="10011"/>
    <s v="East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x v="1"/>
    <s v="AG-10525"/>
    <s v="Andy Gerbode"/>
    <x v="1"/>
    <s v="United States"/>
    <x v="20"/>
    <x v="15"/>
    <n v="10011"/>
    <s v="East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x v="2"/>
    <s v="OT-18730"/>
    <s v="Olvera Toch"/>
    <x v="0"/>
    <s v="United States"/>
    <x v="437"/>
    <x v="9"/>
    <n v="18018"/>
    <s v="East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x v="2"/>
    <s v="OT-18730"/>
    <s v="Olvera Toch"/>
    <x v="0"/>
    <s v="United States"/>
    <x v="437"/>
    <x v="9"/>
    <n v="18018"/>
    <s v="East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x v="2"/>
    <s v="OT-18730"/>
    <s v="Olvera Toch"/>
    <x v="0"/>
    <s v="United States"/>
    <x v="437"/>
    <x v="9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x v="1"/>
    <s v="SV-20365"/>
    <s v="Seth Vernon"/>
    <x v="0"/>
    <s v="United States"/>
    <x v="10"/>
    <x v="9"/>
    <n v="19140"/>
    <s v="East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x v="2"/>
    <s v="JM-16195"/>
    <s v="Justin MacKendrick"/>
    <x v="0"/>
    <s v="United States"/>
    <x v="103"/>
    <x v="0"/>
    <n v="40214"/>
    <s v="South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x v="2"/>
    <s v="JM-16195"/>
    <s v="Justin MacKendrick"/>
    <x v="0"/>
    <s v="United States"/>
    <x v="103"/>
    <x v="0"/>
    <n v="40214"/>
    <s v="South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x v="1"/>
    <s v="HM-14980"/>
    <s v="Henry MacAllister"/>
    <x v="0"/>
    <s v="United States"/>
    <x v="4"/>
    <x v="4"/>
    <n v="98105"/>
    <s v="West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x v="2"/>
    <s v="PO-19180"/>
    <s v="Philisse Overcash"/>
    <x v="2"/>
    <s v="United States"/>
    <x v="249"/>
    <x v="6"/>
    <n v="53142"/>
    <s v="Central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x v="0"/>
    <s v="KC-16675"/>
    <s v="Kimberly Carter"/>
    <x v="1"/>
    <s v="United States"/>
    <x v="0"/>
    <x v="0"/>
    <n v="42420"/>
    <s v="South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x v="1"/>
    <s v="DB-13120"/>
    <s v="David Bremer"/>
    <x v="1"/>
    <s v="United States"/>
    <x v="61"/>
    <x v="5"/>
    <n v="75217"/>
    <s v="Central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x v="3"/>
    <s v="SV-20935"/>
    <s v="Susan Vittorini"/>
    <x v="0"/>
    <s v="United States"/>
    <x v="97"/>
    <x v="16"/>
    <n v="85345"/>
    <s v="West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x v="1"/>
    <s v="NS-18640"/>
    <s v="Noel Staavos"/>
    <x v="1"/>
    <s v="United States"/>
    <x v="108"/>
    <x v="3"/>
    <n v="28540"/>
    <s v="South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x v="1"/>
    <s v="NS-18640"/>
    <s v="Noel Staavos"/>
    <x v="1"/>
    <s v="United States"/>
    <x v="108"/>
    <x v="3"/>
    <n v="28540"/>
    <s v="South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x v="1"/>
    <s v="NS-18640"/>
    <s v="Noel Staavos"/>
    <x v="1"/>
    <s v="United States"/>
    <x v="108"/>
    <x v="3"/>
    <n v="28540"/>
    <s v="South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x v="1"/>
    <s v="NS-18640"/>
    <s v="Noel Staavos"/>
    <x v="1"/>
    <s v="United States"/>
    <x v="108"/>
    <x v="3"/>
    <n v="28540"/>
    <s v="South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x v="1"/>
    <s v="MH-17455"/>
    <s v="Mark Hamilton"/>
    <x v="0"/>
    <s v="United States"/>
    <x v="1"/>
    <x v="1"/>
    <n v="90032"/>
    <s v="West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x v="2"/>
    <s v="RR-19525"/>
    <s v="Rick Reed"/>
    <x v="1"/>
    <s v="United States"/>
    <x v="316"/>
    <x v="18"/>
    <n v="37211"/>
    <s v="South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x v="1"/>
    <s v="RH-19555"/>
    <s v="Ritsa Hightower"/>
    <x v="0"/>
    <s v="United States"/>
    <x v="35"/>
    <x v="3"/>
    <n v="28205"/>
    <s v="South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x v="1"/>
    <s v="RH-19555"/>
    <s v="Ritsa Hightower"/>
    <x v="0"/>
    <s v="United States"/>
    <x v="35"/>
    <x v="3"/>
    <n v="28205"/>
    <s v="South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x v="3"/>
    <s v="RP-19390"/>
    <s v="Resi Pölking"/>
    <x v="0"/>
    <s v="United States"/>
    <x v="4"/>
    <x v="4"/>
    <n v="98103"/>
    <s v="West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x v="3"/>
    <s v="RP-19390"/>
    <s v="Resi Pölking"/>
    <x v="0"/>
    <s v="United States"/>
    <x v="4"/>
    <x v="4"/>
    <n v="98103"/>
    <s v="West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x v="3"/>
    <s v="RP-19390"/>
    <s v="Resi Pölking"/>
    <x v="0"/>
    <s v="United States"/>
    <x v="4"/>
    <x v="4"/>
    <n v="98103"/>
    <s v="West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x v="3"/>
    <s v="RP-19390"/>
    <s v="Resi Pölking"/>
    <x v="0"/>
    <s v="United States"/>
    <x v="4"/>
    <x v="4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x v="3"/>
    <s v="RP-19390"/>
    <s v="Resi Pölking"/>
    <x v="0"/>
    <s v="United States"/>
    <x v="4"/>
    <x v="4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x v="3"/>
    <s v="RP-19390"/>
    <s v="Resi Pölking"/>
    <x v="0"/>
    <s v="United States"/>
    <x v="4"/>
    <x v="4"/>
    <n v="98103"/>
    <s v="West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x v="3"/>
    <s v="RP-19390"/>
    <s v="Resi Pölking"/>
    <x v="0"/>
    <s v="United States"/>
    <x v="4"/>
    <x v="4"/>
    <n v="98103"/>
    <s v="West"/>
    <s v="OFF-PA-10002923"/>
    <x v="1"/>
    <x v="10"/>
    <s v="Xerox 1942"/>
    <n v="48.94"/>
    <n v="1"/>
    <n v="0"/>
    <n v="24.47"/>
  </r>
  <r>
    <n v="8658"/>
    <s v="CA-2014-142769"/>
    <x v="103"/>
    <d v="2014-09-13T00:00:00"/>
    <x v="3"/>
    <s v="RP-19390"/>
    <s v="Resi Pölking"/>
    <x v="0"/>
    <s v="United States"/>
    <x v="4"/>
    <x v="4"/>
    <n v="98103"/>
    <s v="West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x v="1"/>
    <s v="KB-16600"/>
    <s v="Ken Brennan"/>
    <x v="1"/>
    <s v="United States"/>
    <x v="22"/>
    <x v="10"/>
    <n v="60623"/>
    <s v="Central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x v="1"/>
    <s v="MH-17620"/>
    <s v="Matt Hagelstein"/>
    <x v="1"/>
    <s v="United States"/>
    <x v="74"/>
    <x v="24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x v="1"/>
    <s v="HZ-14950"/>
    <s v="Henia Zydlo"/>
    <x v="0"/>
    <s v="United States"/>
    <x v="2"/>
    <x v="2"/>
    <n v="33311"/>
    <s v="South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x v="1"/>
    <s v="JG-15160"/>
    <s v="James Galang"/>
    <x v="0"/>
    <s v="United States"/>
    <x v="12"/>
    <x v="5"/>
    <n v="77041"/>
    <s v="Central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x v="1"/>
    <s v="JG-15160"/>
    <s v="James Galang"/>
    <x v="0"/>
    <s v="United States"/>
    <x v="12"/>
    <x v="5"/>
    <n v="77041"/>
    <s v="Central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x v="1"/>
    <s v="JG-15160"/>
    <s v="James Galang"/>
    <x v="0"/>
    <s v="United States"/>
    <x v="12"/>
    <x v="5"/>
    <n v="77041"/>
    <s v="Central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x v="0"/>
    <s v="AB-10165"/>
    <s v="Alan Barnes"/>
    <x v="0"/>
    <s v="United States"/>
    <x v="80"/>
    <x v="1"/>
    <n v="90712"/>
    <s v="West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x v="2"/>
    <s v="HJ-14875"/>
    <s v="Heather Jas"/>
    <x v="2"/>
    <s v="United States"/>
    <x v="8"/>
    <x v="1"/>
    <n v="94122"/>
    <s v="West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x v="2"/>
    <s v="CJ-11875"/>
    <s v="Carl Jackson"/>
    <x v="1"/>
    <s v="United States"/>
    <x v="10"/>
    <x v="9"/>
    <n v="19140"/>
    <s v="East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x v="0"/>
    <s v="ED-13885"/>
    <s v="Emily Ducich"/>
    <x v="2"/>
    <s v="United States"/>
    <x v="4"/>
    <x v="4"/>
    <n v="98115"/>
    <s v="West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x v="0"/>
    <s v="ED-13885"/>
    <s v="Emily Ducich"/>
    <x v="2"/>
    <s v="United States"/>
    <x v="4"/>
    <x v="4"/>
    <n v="98115"/>
    <s v="West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x v="0"/>
    <s v="AI-10855"/>
    <s v="Arianne Irving"/>
    <x v="0"/>
    <s v="United States"/>
    <x v="1"/>
    <x v="1"/>
    <n v="90036"/>
    <s v="West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x v="0"/>
    <s v="KB-16315"/>
    <s v="Karl Braun"/>
    <x v="0"/>
    <s v="United States"/>
    <x v="138"/>
    <x v="24"/>
    <n v="44105"/>
    <s v="East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x v="0"/>
    <s v="KB-16315"/>
    <s v="Karl Braun"/>
    <x v="0"/>
    <s v="United States"/>
    <x v="138"/>
    <x v="24"/>
    <n v="44105"/>
    <s v="East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x v="1"/>
    <s v="JS-16030"/>
    <s v="Joy Smith"/>
    <x v="0"/>
    <s v="United States"/>
    <x v="27"/>
    <x v="10"/>
    <n v="62521"/>
    <s v="Central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x v="1"/>
    <s v="JS-16030"/>
    <s v="Joy Smith"/>
    <x v="0"/>
    <s v="United States"/>
    <x v="27"/>
    <x v="10"/>
    <n v="62521"/>
    <s v="Central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x v="1"/>
    <s v="JS-16030"/>
    <s v="Joy Smith"/>
    <x v="0"/>
    <s v="United States"/>
    <x v="27"/>
    <x v="10"/>
    <n v="62521"/>
    <s v="Central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x v="1"/>
    <s v="JS-16030"/>
    <s v="Joy Smith"/>
    <x v="0"/>
    <s v="United States"/>
    <x v="27"/>
    <x v="10"/>
    <n v="62521"/>
    <s v="Central"/>
    <s v="OFF-AR-10004078"/>
    <x v="1"/>
    <x v="6"/>
    <s v="Newell 312"/>
    <n v="28.032"/>
    <n v="6"/>
    <n v="0.2"/>
    <n v="3.504"/>
  </r>
  <r>
    <n v="8677"/>
    <s v="CA-2017-163265"/>
    <x v="911"/>
    <d v="2017-02-21T00:00:00"/>
    <x v="1"/>
    <s v="JS-16030"/>
    <s v="Joy Smith"/>
    <x v="0"/>
    <s v="United States"/>
    <x v="27"/>
    <x v="10"/>
    <n v="62521"/>
    <s v="Central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x v="2"/>
    <s v="PO-18850"/>
    <s v="Patrick O'Brill"/>
    <x v="0"/>
    <s v="United States"/>
    <x v="511"/>
    <x v="5"/>
    <n v="76063"/>
    <s v="Central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x v="0"/>
    <s v="RD-19810"/>
    <s v="Ross DeVincentis"/>
    <x v="2"/>
    <s v="United States"/>
    <x v="12"/>
    <x v="5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x v="0"/>
    <s v="RD-19810"/>
    <s v="Ross DeVincentis"/>
    <x v="2"/>
    <s v="United States"/>
    <x v="12"/>
    <x v="5"/>
    <n v="77070"/>
    <s v="Central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x v="0"/>
    <s v="JD-15895"/>
    <s v="Jonathan Doherty"/>
    <x v="1"/>
    <s v="United States"/>
    <x v="102"/>
    <x v="17"/>
    <n v="23223"/>
    <s v="South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x v="0"/>
    <s v="JD-15895"/>
    <s v="Jonathan Doherty"/>
    <x v="1"/>
    <s v="United States"/>
    <x v="102"/>
    <x v="17"/>
    <n v="23223"/>
    <s v="South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x v="1"/>
    <s v="SR-20740"/>
    <s v="Steven Roelle"/>
    <x v="2"/>
    <s v="United States"/>
    <x v="81"/>
    <x v="17"/>
    <n v="22204"/>
    <s v="South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x v="1"/>
    <s v="TZ-21580"/>
    <s v="Tracy Zic"/>
    <x v="0"/>
    <s v="United States"/>
    <x v="8"/>
    <x v="1"/>
    <n v="94122"/>
    <s v="West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x v="1"/>
    <s v="TN-21040"/>
    <s v="Tanja Norvell"/>
    <x v="2"/>
    <s v="United States"/>
    <x v="70"/>
    <x v="1"/>
    <n v="92024"/>
    <s v="West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x v="0"/>
    <s v="PW-19030"/>
    <s v="Pauline Webber"/>
    <x v="1"/>
    <s v="United States"/>
    <x v="232"/>
    <x v="15"/>
    <n v="13601"/>
    <s v="East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x v="3"/>
    <s v="AH-10075"/>
    <s v="Adam Hart"/>
    <x v="1"/>
    <s v="United States"/>
    <x v="1"/>
    <x v="1"/>
    <n v="90036"/>
    <s v="West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x v="3"/>
    <s v="AH-10075"/>
    <s v="Adam Hart"/>
    <x v="1"/>
    <s v="United States"/>
    <x v="1"/>
    <x v="1"/>
    <n v="90036"/>
    <s v="West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x v="3"/>
    <s v="AH-10075"/>
    <s v="Adam Hart"/>
    <x v="1"/>
    <s v="United States"/>
    <x v="1"/>
    <x v="1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x v="1"/>
    <s v="AY-10555"/>
    <s v="Andy Yotov"/>
    <x v="1"/>
    <s v="United States"/>
    <x v="10"/>
    <x v="9"/>
    <n v="19140"/>
    <s v="East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x v="1"/>
    <s v="SP-20650"/>
    <s v="Stephanie Phelps"/>
    <x v="1"/>
    <s v="United States"/>
    <x v="59"/>
    <x v="24"/>
    <n v="44312"/>
    <s v="East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x v="1"/>
    <s v="SP-20650"/>
    <s v="Stephanie Phelps"/>
    <x v="1"/>
    <s v="United States"/>
    <x v="59"/>
    <x v="24"/>
    <n v="44312"/>
    <s v="East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x v="1"/>
    <s v="SP-20650"/>
    <s v="Stephanie Phelps"/>
    <x v="1"/>
    <s v="United States"/>
    <x v="59"/>
    <x v="24"/>
    <n v="44312"/>
    <s v="East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x v="1"/>
    <s v="ED-13885"/>
    <s v="Emily Ducich"/>
    <x v="2"/>
    <s v="United States"/>
    <x v="8"/>
    <x v="1"/>
    <n v="94110"/>
    <s v="West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x v="0"/>
    <s v="CR-12625"/>
    <s v="Corey Roper"/>
    <x v="2"/>
    <s v="United States"/>
    <x v="354"/>
    <x v="12"/>
    <n v="49505"/>
    <s v="Central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x v="0"/>
    <s v="CS-12400"/>
    <s v="Christopher Schild"/>
    <x v="2"/>
    <s v="United States"/>
    <x v="8"/>
    <x v="1"/>
    <n v="94109"/>
    <s v="West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x v="1"/>
    <s v="TS-21205"/>
    <s v="Thomas Seio"/>
    <x v="1"/>
    <s v="United States"/>
    <x v="316"/>
    <x v="18"/>
    <n v="37211"/>
    <s v="South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x v="1"/>
    <s v="TS-21205"/>
    <s v="Thomas Seio"/>
    <x v="1"/>
    <s v="United States"/>
    <x v="316"/>
    <x v="18"/>
    <n v="37211"/>
    <s v="South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x v="1"/>
    <s v="TS-21205"/>
    <s v="Thomas Seio"/>
    <x v="1"/>
    <s v="United States"/>
    <x v="316"/>
    <x v="18"/>
    <n v="37211"/>
    <s v="South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x v="1"/>
    <s v="TS-21205"/>
    <s v="Thomas Seio"/>
    <x v="1"/>
    <s v="United States"/>
    <x v="316"/>
    <x v="18"/>
    <n v="37211"/>
    <s v="South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x v="1"/>
    <s v="TS-21205"/>
    <s v="Thomas Seio"/>
    <x v="1"/>
    <s v="United States"/>
    <x v="316"/>
    <x v="18"/>
    <n v="37211"/>
    <s v="South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x v="1"/>
    <s v="TS-21205"/>
    <s v="Thomas Seio"/>
    <x v="1"/>
    <s v="United States"/>
    <x v="316"/>
    <x v="18"/>
    <n v="37211"/>
    <s v="South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x v="1"/>
    <s v="TS-21205"/>
    <s v="Thomas Seio"/>
    <x v="1"/>
    <s v="United States"/>
    <x v="316"/>
    <x v="18"/>
    <n v="37211"/>
    <s v="South"/>
    <s v="OFF-PA-10000312"/>
    <x v="1"/>
    <x v="10"/>
    <s v="Xerox 1955"/>
    <n v="91.36"/>
    <n v="5"/>
    <n v="0.2"/>
    <n v="29.692"/>
  </r>
  <r>
    <n v="8704"/>
    <s v="CA-2015-133494"/>
    <x v="879"/>
    <d v="2015-03-05T00:00:00"/>
    <x v="1"/>
    <s v="RP-19390"/>
    <s v="Resi Pölking"/>
    <x v="0"/>
    <s v="United States"/>
    <x v="10"/>
    <x v="9"/>
    <n v="19120"/>
    <s v="East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x v="2"/>
    <s v="IL-15100"/>
    <s v="Ivan Liston"/>
    <x v="0"/>
    <s v="United States"/>
    <x v="12"/>
    <x v="5"/>
    <n v="77041"/>
    <s v="Central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x v="1"/>
    <s v="NF-18475"/>
    <s v="Neil Französisch"/>
    <x v="2"/>
    <s v="United States"/>
    <x v="192"/>
    <x v="33"/>
    <n v="89502"/>
    <s v="West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x v="1"/>
    <s v="PP-18955"/>
    <s v="Paul Prost"/>
    <x v="2"/>
    <s v="United States"/>
    <x v="20"/>
    <x v="15"/>
    <n v="10009"/>
    <s v="East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x v="1"/>
    <s v="PP-18955"/>
    <s v="Paul Prost"/>
    <x v="2"/>
    <s v="United States"/>
    <x v="20"/>
    <x v="15"/>
    <n v="10009"/>
    <s v="East"/>
    <s v="OFF-AR-10003469"/>
    <x v="1"/>
    <x v="6"/>
    <s v="Nontoxic Chalk"/>
    <n v="3.52"/>
    <n v="2"/>
    <n v="0"/>
    <n v="1.6896"/>
  </r>
  <r>
    <n v="8709"/>
    <s v="CA-2014-119144"/>
    <x v="912"/>
    <d v="2014-11-18T00:00:00"/>
    <x v="2"/>
    <s v="JD-16150"/>
    <s v="Justin Deggeller"/>
    <x v="1"/>
    <s v="United States"/>
    <x v="1"/>
    <x v="1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x v="2"/>
    <s v="JD-16150"/>
    <s v="Justin Deggeller"/>
    <x v="1"/>
    <s v="United States"/>
    <x v="1"/>
    <x v="1"/>
    <n v="90008"/>
    <s v="West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x v="2"/>
    <s v="JD-16150"/>
    <s v="Justin Deggeller"/>
    <x v="1"/>
    <s v="United States"/>
    <x v="1"/>
    <x v="1"/>
    <n v="90008"/>
    <s v="West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x v="1"/>
    <s v="EJ-14155"/>
    <s v="Eva Jacobs"/>
    <x v="0"/>
    <s v="United States"/>
    <x v="70"/>
    <x v="1"/>
    <n v="92037"/>
    <s v="West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x v="1"/>
    <s v="PW-19240"/>
    <s v="Pierre Wener"/>
    <x v="0"/>
    <s v="United States"/>
    <x v="8"/>
    <x v="1"/>
    <n v="94110"/>
    <s v="West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x v="1"/>
    <s v="TS-21430"/>
    <s v="Tom Stivers"/>
    <x v="1"/>
    <s v="United States"/>
    <x v="70"/>
    <x v="1"/>
    <n v="92105"/>
    <s v="West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x v="1"/>
    <s v="TS-21430"/>
    <s v="Tom Stivers"/>
    <x v="1"/>
    <s v="United States"/>
    <x v="70"/>
    <x v="1"/>
    <n v="92105"/>
    <s v="West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x v="0"/>
    <s v="BM-11650"/>
    <s v="Brian Moss"/>
    <x v="1"/>
    <s v="United States"/>
    <x v="512"/>
    <x v="24"/>
    <n v="44035"/>
    <s v="East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x v="0"/>
    <s v="AW-10930"/>
    <s v="Arthur Wiediger"/>
    <x v="2"/>
    <s v="United States"/>
    <x v="12"/>
    <x v="5"/>
    <n v="77070"/>
    <s v="Central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x v="0"/>
    <s v="AW-10930"/>
    <s v="Arthur Wiediger"/>
    <x v="2"/>
    <s v="United States"/>
    <x v="12"/>
    <x v="5"/>
    <n v="77070"/>
    <s v="Central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x v="0"/>
    <s v="AW-10930"/>
    <s v="Arthur Wiediger"/>
    <x v="2"/>
    <s v="United States"/>
    <x v="12"/>
    <x v="5"/>
    <n v="77070"/>
    <s v="Central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x v="0"/>
    <s v="AW-10930"/>
    <s v="Arthur Wiediger"/>
    <x v="2"/>
    <s v="United States"/>
    <x v="12"/>
    <x v="5"/>
    <n v="77070"/>
    <s v="Central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x v="0"/>
    <s v="AW-10930"/>
    <s v="Arthur Wiediger"/>
    <x v="2"/>
    <s v="United States"/>
    <x v="12"/>
    <x v="5"/>
    <n v="77070"/>
    <s v="Central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x v="0"/>
    <s v="AW-10930"/>
    <s v="Arthur Wiediger"/>
    <x v="2"/>
    <s v="United States"/>
    <x v="12"/>
    <x v="5"/>
    <n v="77070"/>
    <s v="Central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x v="0"/>
    <s v="AW-10930"/>
    <s v="Arthur Wiediger"/>
    <x v="2"/>
    <s v="United States"/>
    <x v="12"/>
    <x v="5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x v="0"/>
    <s v="MH-17290"/>
    <s v="Marc Harrigan"/>
    <x v="2"/>
    <s v="United States"/>
    <x v="100"/>
    <x v="2"/>
    <n v="33178"/>
    <s v="South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x v="0"/>
    <s v="MH-17290"/>
    <s v="Marc Harrigan"/>
    <x v="2"/>
    <s v="United States"/>
    <x v="100"/>
    <x v="2"/>
    <n v="33178"/>
    <s v="South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x v="1"/>
    <s v="SW-20275"/>
    <s v="Scott Williamson"/>
    <x v="0"/>
    <s v="United States"/>
    <x v="4"/>
    <x v="4"/>
    <n v="98115"/>
    <s v="West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x v="1"/>
    <s v="SP-20860"/>
    <s v="Sung Pak"/>
    <x v="1"/>
    <s v="United States"/>
    <x v="87"/>
    <x v="18"/>
    <n v="37130"/>
    <s v="South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x v="1"/>
    <s v="SP-20860"/>
    <s v="Sung Pak"/>
    <x v="1"/>
    <s v="United States"/>
    <x v="87"/>
    <x v="18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x v="1"/>
    <s v="SP-20860"/>
    <s v="Sung Pak"/>
    <x v="1"/>
    <s v="United States"/>
    <x v="87"/>
    <x v="18"/>
    <n v="37130"/>
    <s v="South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x v="1"/>
    <s v="SP-20860"/>
    <s v="Sung Pak"/>
    <x v="1"/>
    <s v="United States"/>
    <x v="87"/>
    <x v="18"/>
    <n v="37130"/>
    <s v="South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x v="1"/>
    <s v="SP-20860"/>
    <s v="Sung Pak"/>
    <x v="1"/>
    <s v="United States"/>
    <x v="87"/>
    <x v="18"/>
    <n v="37130"/>
    <s v="South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x v="1"/>
    <s v="SC-20695"/>
    <s v="Steve Chapman"/>
    <x v="1"/>
    <s v="United States"/>
    <x v="285"/>
    <x v="25"/>
    <n v="63116"/>
    <s v="Central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x v="0"/>
    <s v="PW-19030"/>
    <s v="Pauline Webber"/>
    <x v="1"/>
    <s v="United States"/>
    <x v="4"/>
    <x v="4"/>
    <n v="98105"/>
    <s v="West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x v="0"/>
    <s v="PW-19030"/>
    <s v="Pauline Webber"/>
    <x v="1"/>
    <s v="United States"/>
    <x v="4"/>
    <x v="4"/>
    <n v="98105"/>
    <s v="West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x v="0"/>
    <s v="PW-19030"/>
    <s v="Pauline Webber"/>
    <x v="1"/>
    <s v="United States"/>
    <x v="4"/>
    <x v="4"/>
    <n v="98105"/>
    <s v="West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x v="0"/>
    <s v="CS-12250"/>
    <s v="Chris Selesnick"/>
    <x v="1"/>
    <s v="United States"/>
    <x v="20"/>
    <x v="15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x v="1"/>
    <s v="RP-19855"/>
    <s v="Roy Phan"/>
    <x v="1"/>
    <s v="United States"/>
    <x v="439"/>
    <x v="11"/>
    <n v="55125"/>
    <s v="Central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x v="1"/>
    <s v="CS-12175"/>
    <s v="Charles Sheldon"/>
    <x v="1"/>
    <s v="United States"/>
    <x v="346"/>
    <x v="18"/>
    <n v="37421"/>
    <s v="South"/>
    <s v="OFF-BI-10003669"/>
    <x v="1"/>
    <x v="8"/>
    <s v="3M Organizer Strips"/>
    <n v="8.1"/>
    <n v="5"/>
    <n v="0.7"/>
    <n v="-5.94"/>
  </r>
  <r>
    <n v="8739"/>
    <s v="US-2017-131961"/>
    <x v="166"/>
    <d v="2017-12-11T00:00:00"/>
    <x v="2"/>
    <s v="MJ-17740"/>
    <s v="Max Jones"/>
    <x v="0"/>
    <s v="United States"/>
    <x v="10"/>
    <x v="9"/>
    <n v="19140"/>
    <s v="East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x v="2"/>
    <s v="MJ-17740"/>
    <s v="Max Jones"/>
    <x v="0"/>
    <s v="United States"/>
    <x v="10"/>
    <x v="9"/>
    <n v="19140"/>
    <s v="East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x v="2"/>
    <s v="JG-15160"/>
    <s v="James Galang"/>
    <x v="0"/>
    <s v="United States"/>
    <x v="240"/>
    <x v="28"/>
    <n v="70506"/>
    <s v="South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x v="3"/>
    <s v="AG-10765"/>
    <s v="Anthony Garverick"/>
    <x v="2"/>
    <s v="United States"/>
    <x v="104"/>
    <x v="14"/>
    <n v="46226"/>
    <s v="Central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x v="2"/>
    <s v="CK-12205"/>
    <s v="Chloris Kastensmidt"/>
    <x v="0"/>
    <s v="United States"/>
    <x v="492"/>
    <x v="21"/>
    <n v="97123"/>
    <s v="West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x v="2"/>
    <s v="CK-12205"/>
    <s v="Chloris Kastensmidt"/>
    <x v="0"/>
    <s v="United States"/>
    <x v="492"/>
    <x v="21"/>
    <n v="97123"/>
    <s v="West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x v="0"/>
    <s v="HD-14785"/>
    <s v="Harold Dahlen"/>
    <x v="2"/>
    <s v="United States"/>
    <x v="471"/>
    <x v="31"/>
    <n v="2138"/>
    <s v="East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x v="0"/>
    <s v="HD-14785"/>
    <s v="Harold Dahlen"/>
    <x v="2"/>
    <s v="United States"/>
    <x v="471"/>
    <x v="31"/>
    <n v="2138"/>
    <s v="East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x v="1"/>
    <s v="BO-11350"/>
    <s v="Bill Overfelt"/>
    <x v="1"/>
    <s v="United States"/>
    <x v="70"/>
    <x v="1"/>
    <n v="92105"/>
    <s v="West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x v="1"/>
    <s v="BO-11350"/>
    <s v="Bill Overfelt"/>
    <x v="1"/>
    <s v="United States"/>
    <x v="70"/>
    <x v="1"/>
    <n v="92105"/>
    <s v="West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x v="1"/>
    <s v="BO-11350"/>
    <s v="Bill Overfelt"/>
    <x v="1"/>
    <s v="United States"/>
    <x v="70"/>
    <x v="1"/>
    <n v="92105"/>
    <s v="West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x v="2"/>
    <s v="LC-16885"/>
    <s v="Lena Creighton"/>
    <x v="0"/>
    <s v="United States"/>
    <x v="20"/>
    <x v="15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x v="2"/>
    <s v="LC-16885"/>
    <s v="Lena Creighton"/>
    <x v="0"/>
    <s v="United States"/>
    <x v="20"/>
    <x v="15"/>
    <n v="10009"/>
    <s v="East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x v="1"/>
    <s v="RB-19465"/>
    <s v="Rick Bensley"/>
    <x v="2"/>
    <s v="United States"/>
    <x v="315"/>
    <x v="2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x v="1"/>
    <s v="RB-19465"/>
    <s v="Rick Bensley"/>
    <x v="2"/>
    <s v="United States"/>
    <x v="315"/>
    <x v="2"/>
    <n v="32303"/>
    <s v="South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x v="2"/>
    <s v="JD-16015"/>
    <s v="Joy Daniels"/>
    <x v="0"/>
    <s v="United States"/>
    <x v="167"/>
    <x v="24"/>
    <n v="43615"/>
    <s v="East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x v="2"/>
    <s v="JD-16015"/>
    <s v="Joy Daniels"/>
    <x v="0"/>
    <s v="United States"/>
    <x v="167"/>
    <x v="24"/>
    <n v="43615"/>
    <s v="East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x v="2"/>
    <s v="JD-16015"/>
    <s v="Joy Daniels"/>
    <x v="0"/>
    <s v="United States"/>
    <x v="167"/>
    <x v="24"/>
    <n v="43615"/>
    <s v="East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x v="1"/>
    <s v="MF-17665"/>
    <s v="Maureen Fritzler"/>
    <x v="1"/>
    <s v="United States"/>
    <x v="29"/>
    <x v="39"/>
    <n v="21044"/>
    <s v="East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x v="1"/>
    <s v="MF-17665"/>
    <s v="Maureen Fritzler"/>
    <x v="1"/>
    <s v="United States"/>
    <x v="29"/>
    <x v="39"/>
    <n v="21044"/>
    <s v="East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x v="1"/>
    <s v="MF-17665"/>
    <s v="Maureen Fritzler"/>
    <x v="1"/>
    <s v="United States"/>
    <x v="29"/>
    <x v="39"/>
    <n v="21044"/>
    <s v="East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x v="1"/>
    <s v="MF-17665"/>
    <s v="Maureen Fritzler"/>
    <x v="1"/>
    <s v="United States"/>
    <x v="29"/>
    <x v="39"/>
    <n v="21044"/>
    <s v="East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x v="1"/>
    <s v="BF-11170"/>
    <s v="Ben Ferrer"/>
    <x v="2"/>
    <s v="United States"/>
    <x v="118"/>
    <x v="32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x v="1"/>
    <s v="BF-11170"/>
    <s v="Ben Ferrer"/>
    <x v="2"/>
    <s v="United States"/>
    <x v="118"/>
    <x v="32"/>
    <n v="30318"/>
    <s v="South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x v="1"/>
    <s v="FO-14305"/>
    <s v="Frank Olsen"/>
    <x v="0"/>
    <s v="United States"/>
    <x v="301"/>
    <x v="1"/>
    <n v="95823"/>
    <s v="West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x v="1"/>
    <s v="FO-14305"/>
    <s v="Frank Olsen"/>
    <x v="0"/>
    <s v="United States"/>
    <x v="301"/>
    <x v="1"/>
    <n v="95823"/>
    <s v="West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x v="1"/>
    <s v="BB-11545"/>
    <s v="Brenda Bowman"/>
    <x v="1"/>
    <s v="United States"/>
    <x v="5"/>
    <x v="5"/>
    <n v="76106"/>
    <s v="Central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x v="1"/>
    <s v="BB-11545"/>
    <s v="Brenda Bowman"/>
    <x v="1"/>
    <s v="United States"/>
    <x v="5"/>
    <x v="5"/>
    <n v="76106"/>
    <s v="Central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x v="1"/>
    <s v="BB-11545"/>
    <s v="Brenda Bowman"/>
    <x v="1"/>
    <s v="United States"/>
    <x v="5"/>
    <x v="5"/>
    <n v="76106"/>
    <s v="Central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x v="1"/>
    <s v="BB-11545"/>
    <s v="Brenda Bowman"/>
    <x v="1"/>
    <s v="United States"/>
    <x v="5"/>
    <x v="5"/>
    <n v="76106"/>
    <s v="Central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x v="1"/>
    <s v="IL-15100"/>
    <s v="Ivan Liston"/>
    <x v="0"/>
    <s v="United States"/>
    <x v="38"/>
    <x v="24"/>
    <n v="43229"/>
    <s v="East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x v="3"/>
    <s v="PO-19180"/>
    <s v="Philisse Overcash"/>
    <x v="2"/>
    <s v="United States"/>
    <x v="103"/>
    <x v="22"/>
    <n v="80027"/>
    <s v="West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x v="3"/>
    <s v="PO-19180"/>
    <s v="Philisse Overcash"/>
    <x v="2"/>
    <s v="United States"/>
    <x v="103"/>
    <x v="22"/>
    <n v="80027"/>
    <s v="West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x v="2"/>
    <s v="DB-13555"/>
    <s v="Dorothy Badders"/>
    <x v="1"/>
    <s v="United States"/>
    <x v="253"/>
    <x v="3"/>
    <n v="27604"/>
    <s v="South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x v="2"/>
    <s v="DB-13555"/>
    <s v="Dorothy Badders"/>
    <x v="1"/>
    <s v="United States"/>
    <x v="253"/>
    <x v="3"/>
    <n v="27604"/>
    <s v="South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x v="1"/>
    <s v="LC-16960"/>
    <s v="Lindsay Castell"/>
    <x v="2"/>
    <s v="United States"/>
    <x v="20"/>
    <x v="15"/>
    <n v="10024"/>
    <s v="East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x v="1"/>
    <s v="LC-16960"/>
    <s v="Lindsay Castell"/>
    <x v="2"/>
    <s v="United States"/>
    <x v="20"/>
    <x v="15"/>
    <n v="10024"/>
    <s v="East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x v="0"/>
    <s v="MP-18175"/>
    <s v="Mike Pelletier"/>
    <x v="2"/>
    <s v="United States"/>
    <x v="22"/>
    <x v="10"/>
    <n v="60623"/>
    <s v="Central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x v="2"/>
    <s v="EA-14035"/>
    <s v="Erin Ashbrook"/>
    <x v="1"/>
    <s v="United States"/>
    <x v="114"/>
    <x v="5"/>
    <n v="77340"/>
    <s v="Central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x v="2"/>
    <s v="EA-14035"/>
    <s v="Erin Ashbrook"/>
    <x v="1"/>
    <s v="United States"/>
    <x v="114"/>
    <x v="5"/>
    <n v="77340"/>
    <s v="Central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x v="1"/>
    <s v="BP-11095"/>
    <s v="Bart Pistole"/>
    <x v="1"/>
    <s v="United States"/>
    <x v="20"/>
    <x v="15"/>
    <n v="10024"/>
    <s v="East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x v="0"/>
    <s v="BM-11785"/>
    <s v="Bryan Mills"/>
    <x v="0"/>
    <s v="United States"/>
    <x v="127"/>
    <x v="21"/>
    <n v="97301"/>
    <s v="West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x v="2"/>
    <s v="CM-12715"/>
    <s v="Craig Molinari"/>
    <x v="1"/>
    <s v="United States"/>
    <x v="12"/>
    <x v="5"/>
    <n v="77070"/>
    <s v="Central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x v="2"/>
    <s v="CM-12715"/>
    <s v="Craig Molinari"/>
    <x v="1"/>
    <s v="United States"/>
    <x v="12"/>
    <x v="5"/>
    <n v="77070"/>
    <s v="Central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x v="1"/>
    <s v="JD-16150"/>
    <s v="Justin Deggeller"/>
    <x v="1"/>
    <s v="United States"/>
    <x v="513"/>
    <x v="45"/>
    <n v="83301"/>
    <s v="West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x v="1"/>
    <s v="JD-16150"/>
    <s v="Justin Deggeller"/>
    <x v="1"/>
    <s v="United States"/>
    <x v="513"/>
    <x v="45"/>
    <n v="83301"/>
    <s v="West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x v="1"/>
    <s v="AS-10630"/>
    <s v="Ann Steele"/>
    <x v="2"/>
    <s v="United States"/>
    <x v="289"/>
    <x v="18"/>
    <n v="37918"/>
    <s v="South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x v="1"/>
    <s v="CM-11815"/>
    <s v="Candace McMahon"/>
    <x v="1"/>
    <s v="United States"/>
    <x v="42"/>
    <x v="16"/>
    <n v="85023"/>
    <s v="West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x v="1"/>
    <s v="CM-11815"/>
    <s v="Candace McMahon"/>
    <x v="1"/>
    <s v="United States"/>
    <x v="42"/>
    <x v="16"/>
    <n v="85023"/>
    <s v="West"/>
    <s v="OFF-PA-10001534"/>
    <x v="1"/>
    <x v="10"/>
    <s v="Xerox 230"/>
    <n v="15.552"/>
    <n v="3"/>
    <n v="0.2"/>
    <n v="5.4432"/>
  </r>
  <r>
    <n v="8788"/>
    <s v="CA-2017-145765"/>
    <x v="39"/>
    <d v="2017-06-02T00:00:00"/>
    <x v="1"/>
    <s v="CM-11815"/>
    <s v="Candace McMahon"/>
    <x v="1"/>
    <s v="United States"/>
    <x v="42"/>
    <x v="16"/>
    <n v="85023"/>
    <s v="West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x v="1"/>
    <s v="JE-15715"/>
    <s v="Joe Elijah"/>
    <x v="0"/>
    <s v="United States"/>
    <x v="53"/>
    <x v="3"/>
    <n v="28110"/>
    <s v="South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x v="1"/>
    <s v="JE-15715"/>
    <s v="Joe Elijah"/>
    <x v="0"/>
    <s v="United States"/>
    <x v="53"/>
    <x v="3"/>
    <n v="28110"/>
    <s v="South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x v="1"/>
    <s v="AG-10525"/>
    <s v="Andy Gerbode"/>
    <x v="1"/>
    <s v="United States"/>
    <x v="102"/>
    <x v="17"/>
    <n v="23223"/>
    <s v="South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x v="1"/>
    <s v="TT-21220"/>
    <s v="Thomas Thornton"/>
    <x v="0"/>
    <s v="United States"/>
    <x v="12"/>
    <x v="5"/>
    <n v="77041"/>
    <s v="Central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x v="2"/>
    <s v="BP-11095"/>
    <s v="Bart Pistole"/>
    <x v="1"/>
    <s v="United States"/>
    <x v="1"/>
    <x v="1"/>
    <n v="90008"/>
    <s v="West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x v="2"/>
    <s v="BP-11095"/>
    <s v="Bart Pistole"/>
    <x v="1"/>
    <s v="United States"/>
    <x v="1"/>
    <x v="1"/>
    <n v="90008"/>
    <s v="West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x v="2"/>
    <s v="BP-11095"/>
    <s v="Bart Pistole"/>
    <x v="1"/>
    <s v="United States"/>
    <x v="1"/>
    <x v="1"/>
    <n v="90008"/>
    <s v="West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x v="2"/>
    <s v="BP-11095"/>
    <s v="Bart Pistole"/>
    <x v="1"/>
    <s v="United States"/>
    <x v="1"/>
    <x v="1"/>
    <n v="90008"/>
    <s v="West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x v="1"/>
    <s v="MJ-17740"/>
    <s v="Max Jones"/>
    <x v="0"/>
    <s v="United States"/>
    <x v="11"/>
    <x v="7"/>
    <n v="84057"/>
    <s v="West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x v="1"/>
    <s v="MJ-17740"/>
    <s v="Max Jones"/>
    <x v="0"/>
    <s v="United States"/>
    <x v="11"/>
    <x v="7"/>
    <n v="84057"/>
    <s v="West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x v="1"/>
    <s v="VM-21685"/>
    <s v="Valerie Mitchum"/>
    <x v="2"/>
    <s v="United States"/>
    <x v="140"/>
    <x v="42"/>
    <n v="5408"/>
    <s v="East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x v="2"/>
    <s v="KT-16480"/>
    <s v="Kean Thornton"/>
    <x v="0"/>
    <s v="United States"/>
    <x v="10"/>
    <x v="9"/>
    <n v="19134"/>
    <s v="East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x v="1"/>
    <s v="CS-12250"/>
    <s v="Chris Selesnick"/>
    <x v="1"/>
    <s v="United States"/>
    <x v="22"/>
    <x v="10"/>
    <n v="60623"/>
    <s v="Central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x v="2"/>
    <s v="AB-10015"/>
    <s v="Aaron Bergman"/>
    <x v="0"/>
    <s v="United States"/>
    <x v="268"/>
    <x v="26"/>
    <n v="73120"/>
    <s v="Central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x v="2"/>
    <s v="AB-10015"/>
    <s v="Aaron Bergman"/>
    <x v="0"/>
    <s v="United States"/>
    <x v="268"/>
    <x v="26"/>
    <n v="73120"/>
    <s v="Central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x v="2"/>
    <s v="AH-10030"/>
    <s v="Aaron Hawkins"/>
    <x v="1"/>
    <s v="United States"/>
    <x v="20"/>
    <x v="15"/>
    <n v="10035"/>
    <s v="East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x v="2"/>
    <s v="AH-10030"/>
    <s v="Aaron Hawkins"/>
    <x v="1"/>
    <s v="United States"/>
    <x v="20"/>
    <x v="15"/>
    <n v="10035"/>
    <s v="East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x v="1"/>
    <s v="DO-13435"/>
    <s v="Denny Ordway"/>
    <x v="0"/>
    <s v="United States"/>
    <x v="288"/>
    <x v="7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x v="1"/>
    <s v="MC-17590"/>
    <s v="Matt Collister"/>
    <x v="1"/>
    <s v="United States"/>
    <x v="456"/>
    <x v="15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x v="1"/>
    <s v="JF-15190"/>
    <s v="Jamie Frazer"/>
    <x v="0"/>
    <s v="United States"/>
    <x v="10"/>
    <x v="9"/>
    <n v="19134"/>
    <s v="East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x v="1"/>
    <s v="JF-15190"/>
    <s v="Jamie Frazer"/>
    <x v="0"/>
    <s v="United States"/>
    <x v="10"/>
    <x v="9"/>
    <n v="19134"/>
    <s v="East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x v="1"/>
    <s v="JF-15190"/>
    <s v="Jamie Frazer"/>
    <x v="0"/>
    <s v="United States"/>
    <x v="10"/>
    <x v="9"/>
    <n v="19134"/>
    <s v="East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x v="1"/>
    <s v="SM-20950"/>
    <s v="Suzanne McNair"/>
    <x v="1"/>
    <s v="United States"/>
    <x v="1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x v="1"/>
    <s v="SP-20650"/>
    <s v="Stephanie Phelps"/>
    <x v="1"/>
    <s v="United States"/>
    <x v="25"/>
    <x v="12"/>
    <n v="49201"/>
    <s v="Central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x v="1"/>
    <s v="SP-20650"/>
    <s v="Stephanie Phelps"/>
    <x v="1"/>
    <s v="United States"/>
    <x v="25"/>
    <x v="12"/>
    <n v="49201"/>
    <s v="Central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x v="1"/>
    <s v="CK-12760"/>
    <s v="Cyma Kinney"/>
    <x v="1"/>
    <s v="United States"/>
    <x v="220"/>
    <x v="16"/>
    <n v="85301"/>
    <s v="West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x v="0"/>
    <s v="PW-19240"/>
    <s v="Pierre Wener"/>
    <x v="0"/>
    <s v="United States"/>
    <x v="40"/>
    <x v="13"/>
    <n v="19805"/>
    <s v="East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x v="0"/>
    <s v="PW-19240"/>
    <s v="Pierre Wener"/>
    <x v="0"/>
    <s v="United States"/>
    <x v="40"/>
    <x v="13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x v="0"/>
    <s v="PW-19240"/>
    <s v="Pierre Wener"/>
    <x v="0"/>
    <s v="United States"/>
    <x v="40"/>
    <x v="13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x v="0"/>
    <s v="PW-19240"/>
    <s v="Pierre Wener"/>
    <x v="0"/>
    <s v="United States"/>
    <x v="40"/>
    <x v="13"/>
    <n v="19805"/>
    <s v="East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x v="0"/>
    <s v="PW-19240"/>
    <s v="Pierre Wener"/>
    <x v="0"/>
    <s v="United States"/>
    <x v="40"/>
    <x v="13"/>
    <n v="19805"/>
    <s v="East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x v="1"/>
    <s v="EB-14170"/>
    <s v="Evan Bailliet"/>
    <x v="0"/>
    <s v="United States"/>
    <x v="89"/>
    <x v="5"/>
    <n v="78745"/>
    <s v="Central"/>
    <s v="OFF-PA-10003395"/>
    <x v="1"/>
    <x v="10"/>
    <s v="Xerox 1941"/>
    <n v="335.52"/>
    <n v="4"/>
    <n v="0.2"/>
    <n v="117.432"/>
  </r>
  <r>
    <n v="8821"/>
    <s v="CA-2017-100622"/>
    <x v="132"/>
    <d v="2017-11-07T00:00:00"/>
    <x v="1"/>
    <s v="DK-13090"/>
    <s v="Dave Kipp"/>
    <x v="0"/>
    <s v="United States"/>
    <x v="333"/>
    <x v="2"/>
    <n v="32839"/>
    <s v="South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x v="1"/>
    <s v="DK-13090"/>
    <s v="Dave Kipp"/>
    <x v="0"/>
    <s v="United States"/>
    <x v="333"/>
    <x v="2"/>
    <n v="32839"/>
    <s v="South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x v="1"/>
    <s v="DK-13090"/>
    <s v="Dave Kipp"/>
    <x v="0"/>
    <s v="United States"/>
    <x v="333"/>
    <x v="2"/>
    <n v="32839"/>
    <s v="South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x v="1"/>
    <s v="DK-13090"/>
    <s v="Dave Kipp"/>
    <x v="0"/>
    <s v="United States"/>
    <x v="333"/>
    <x v="2"/>
    <n v="32839"/>
    <s v="South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x v="0"/>
    <s v="TB-21055"/>
    <s v="Ted Butterfield"/>
    <x v="0"/>
    <s v="United States"/>
    <x v="265"/>
    <x v="9"/>
    <n v="19601"/>
    <s v="East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x v="2"/>
    <s v="AG-10900"/>
    <s v="Arthur Gainer"/>
    <x v="0"/>
    <s v="United States"/>
    <x v="10"/>
    <x v="9"/>
    <n v="19134"/>
    <s v="East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x v="0"/>
    <s v="SC-20020"/>
    <s v="Sam Craven"/>
    <x v="0"/>
    <s v="United States"/>
    <x v="12"/>
    <x v="5"/>
    <n v="77095"/>
    <s v="Central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x v="0"/>
    <s v="SC-20020"/>
    <s v="Sam Craven"/>
    <x v="0"/>
    <s v="United States"/>
    <x v="12"/>
    <x v="5"/>
    <n v="77095"/>
    <s v="Central"/>
    <s v="OFF-PA-10001593"/>
    <x v="1"/>
    <x v="10"/>
    <s v="Xerox 1947"/>
    <n v="33.488"/>
    <n v="7"/>
    <n v="0.2"/>
    <n v="10.465"/>
  </r>
  <r>
    <n v="8829"/>
    <s v="CA-2015-115168"/>
    <x v="1117"/>
    <d v="2015-06-09T00:00:00"/>
    <x v="1"/>
    <s v="BB-11545"/>
    <s v="Brenda Bowman"/>
    <x v="1"/>
    <s v="United States"/>
    <x v="490"/>
    <x v="25"/>
    <n v="63301"/>
    <s v="Central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x v="2"/>
    <s v="VP-21760"/>
    <s v="Victoria Pisteka"/>
    <x v="1"/>
    <s v="United States"/>
    <x v="245"/>
    <x v="14"/>
    <n v="46203"/>
    <s v="Central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x v="0"/>
    <s v="RP-19270"/>
    <s v="Rachel Payne"/>
    <x v="1"/>
    <s v="United States"/>
    <x v="4"/>
    <x v="4"/>
    <n v="98115"/>
    <s v="West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x v="1"/>
    <s v="DH-13675"/>
    <s v="Duane Huffman"/>
    <x v="2"/>
    <s v="United States"/>
    <x v="193"/>
    <x v="17"/>
    <n v="22801"/>
    <s v="South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x v="1"/>
    <s v="SW-20455"/>
    <s v="Shaun Weien"/>
    <x v="0"/>
    <s v="United States"/>
    <x v="30"/>
    <x v="15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x v="1"/>
    <s v="KF-16285"/>
    <s v="Karen Ferguson"/>
    <x v="2"/>
    <s v="United States"/>
    <x v="406"/>
    <x v="32"/>
    <n v="30328"/>
    <s v="South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x v="1"/>
    <s v="KF-16285"/>
    <s v="Karen Ferguson"/>
    <x v="2"/>
    <s v="United States"/>
    <x v="406"/>
    <x v="32"/>
    <n v="30328"/>
    <s v="South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x v="1"/>
    <s v="KF-16285"/>
    <s v="Karen Ferguson"/>
    <x v="2"/>
    <s v="United States"/>
    <x v="406"/>
    <x v="32"/>
    <n v="30328"/>
    <s v="South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x v="1"/>
    <s v="KF-16285"/>
    <s v="Karen Ferguson"/>
    <x v="2"/>
    <s v="United States"/>
    <x v="406"/>
    <x v="32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x v="1"/>
    <s v="KF-16285"/>
    <s v="Karen Ferguson"/>
    <x v="2"/>
    <s v="United States"/>
    <x v="406"/>
    <x v="32"/>
    <n v="30328"/>
    <s v="South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x v="0"/>
    <s v="FH-14275"/>
    <s v="Frank Hawley"/>
    <x v="1"/>
    <s v="United States"/>
    <x v="1"/>
    <x v="1"/>
    <n v="90004"/>
    <s v="West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x v="0"/>
    <s v="FH-14275"/>
    <s v="Frank Hawley"/>
    <x v="1"/>
    <s v="United States"/>
    <x v="1"/>
    <x v="1"/>
    <n v="90004"/>
    <s v="West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x v="0"/>
    <s v="FH-14275"/>
    <s v="Frank Hawley"/>
    <x v="1"/>
    <s v="United States"/>
    <x v="1"/>
    <x v="1"/>
    <n v="90004"/>
    <s v="West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x v="1"/>
    <s v="JR-16210"/>
    <s v="Justin Ritter"/>
    <x v="1"/>
    <s v="United States"/>
    <x v="8"/>
    <x v="1"/>
    <n v="94110"/>
    <s v="West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x v="1"/>
    <s v="JR-16210"/>
    <s v="Justin Ritter"/>
    <x v="1"/>
    <s v="United States"/>
    <x v="8"/>
    <x v="1"/>
    <n v="94110"/>
    <s v="West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x v="0"/>
    <s v="JC-16105"/>
    <s v="Julie Creighton"/>
    <x v="1"/>
    <s v="United States"/>
    <x v="31"/>
    <x v="11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x v="1"/>
    <s v="BP-11290"/>
    <s v="Beth Paige"/>
    <x v="0"/>
    <s v="United States"/>
    <x v="38"/>
    <x v="24"/>
    <n v="43229"/>
    <s v="East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x v="1"/>
    <s v="BP-11290"/>
    <s v="Beth Paige"/>
    <x v="0"/>
    <s v="United States"/>
    <x v="38"/>
    <x v="24"/>
    <n v="43229"/>
    <s v="East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x v="1"/>
    <s v="BP-11290"/>
    <s v="Beth Paige"/>
    <x v="0"/>
    <s v="United States"/>
    <x v="38"/>
    <x v="24"/>
    <n v="43229"/>
    <s v="East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x v="1"/>
    <s v="BP-11290"/>
    <s v="Beth Paige"/>
    <x v="0"/>
    <s v="United States"/>
    <x v="38"/>
    <x v="24"/>
    <n v="43229"/>
    <s v="East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x v="2"/>
    <s v="FA-14230"/>
    <s v="Frank Atkinson"/>
    <x v="1"/>
    <s v="United States"/>
    <x v="253"/>
    <x v="3"/>
    <n v="27604"/>
    <s v="South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x v="2"/>
    <s v="FA-14230"/>
    <s v="Frank Atkinson"/>
    <x v="1"/>
    <s v="United States"/>
    <x v="253"/>
    <x v="3"/>
    <n v="27604"/>
    <s v="South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x v="2"/>
    <s v="FA-14230"/>
    <s v="Frank Atkinson"/>
    <x v="1"/>
    <s v="United States"/>
    <x v="253"/>
    <x v="3"/>
    <n v="27604"/>
    <s v="South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x v="2"/>
    <s v="FA-14230"/>
    <s v="Frank Atkinson"/>
    <x v="1"/>
    <s v="United States"/>
    <x v="253"/>
    <x v="3"/>
    <n v="27604"/>
    <s v="South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x v="0"/>
    <s v="DN-13690"/>
    <s v="Duane Noonan"/>
    <x v="0"/>
    <s v="United States"/>
    <x v="20"/>
    <x v="15"/>
    <n v="10011"/>
    <s v="East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x v="2"/>
    <s v="FO-14305"/>
    <s v="Frank Olsen"/>
    <x v="0"/>
    <s v="United States"/>
    <x v="10"/>
    <x v="9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x v="2"/>
    <s v="FO-14305"/>
    <s v="Frank Olsen"/>
    <x v="0"/>
    <s v="United States"/>
    <x v="10"/>
    <x v="9"/>
    <n v="19143"/>
    <s v="East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x v="1"/>
    <s v="DP-13105"/>
    <s v="Dave Poirier"/>
    <x v="1"/>
    <s v="United States"/>
    <x v="347"/>
    <x v="45"/>
    <n v="83642"/>
    <s v="West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x v="1"/>
    <s v="JW-15220"/>
    <s v="Jane Waco"/>
    <x v="1"/>
    <s v="United States"/>
    <x v="301"/>
    <x v="1"/>
    <n v="95823"/>
    <s v="West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x v="1"/>
    <s v="JW-15220"/>
    <s v="Jane Waco"/>
    <x v="1"/>
    <s v="United States"/>
    <x v="301"/>
    <x v="1"/>
    <n v="95823"/>
    <s v="West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x v="1"/>
    <s v="JW-15220"/>
    <s v="Jane Waco"/>
    <x v="1"/>
    <s v="United States"/>
    <x v="301"/>
    <x v="1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x v="1"/>
    <s v="TT-21460"/>
    <s v="Tonja Turnell"/>
    <x v="2"/>
    <s v="United States"/>
    <x v="35"/>
    <x v="3"/>
    <n v="28205"/>
    <s v="South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x v="1"/>
    <s v="SN-20560"/>
    <s v="Skye Norling"/>
    <x v="2"/>
    <s v="United States"/>
    <x v="267"/>
    <x v="30"/>
    <n v="7501"/>
    <s v="East"/>
    <s v="OFF-LA-10000414"/>
    <x v="1"/>
    <x v="2"/>
    <s v="Avery 503"/>
    <n v="31.05"/>
    <n v="3"/>
    <n v="0"/>
    <n v="14.904"/>
  </r>
  <r>
    <n v="8862"/>
    <s v="CA-2015-125934"/>
    <x v="861"/>
    <d v="2015-09-18T00:00:00"/>
    <x v="1"/>
    <s v="SN-20560"/>
    <s v="Skye Norling"/>
    <x v="2"/>
    <s v="United States"/>
    <x v="267"/>
    <x v="30"/>
    <n v="7501"/>
    <s v="East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x v="1"/>
    <s v="SN-20560"/>
    <s v="Skye Norling"/>
    <x v="2"/>
    <s v="United States"/>
    <x v="267"/>
    <x v="30"/>
    <n v="7501"/>
    <s v="East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x v="1"/>
    <s v="SN-20560"/>
    <s v="Skye Norling"/>
    <x v="2"/>
    <s v="United States"/>
    <x v="267"/>
    <x v="30"/>
    <n v="7501"/>
    <s v="East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x v="1"/>
    <s v="SN-20560"/>
    <s v="Skye Norling"/>
    <x v="2"/>
    <s v="United States"/>
    <x v="267"/>
    <x v="30"/>
    <n v="7501"/>
    <s v="East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x v="1"/>
    <s v="JM-15865"/>
    <s v="John Murray"/>
    <x v="0"/>
    <s v="United States"/>
    <x v="81"/>
    <x v="17"/>
    <n v="22204"/>
    <s v="South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x v="2"/>
    <s v="SB-20185"/>
    <s v="Sarah Brown"/>
    <x v="0"/>
    <s v="United States"/>
    <x v="22"/>
    <x v="10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x v="2"/>
    <s v="SB-20185"/>
    <s v="Sarah Brown"/>
    <x v="0"/>
    <s v="United States"/>
    <x v="22"/>
    <x v="10"/>
    <n v="60653"/>
    <s v="Central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x v="1"/>
    <s v="CC-12475"/>
    <s v="Cindy Chapman"/>
    <x v="0"/>
    <s v="United States"/>
    <x v="70"/>
    <x v="1"/>
    <n v="92037"/>
    <s v="West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x v="1"/>
    <s v="SH-19975"/>
    <s v="Sally Hughsby"/>
    <x v="1"/>
    <s v="United States"/>
    <x v="4"/>
    <x v="4"/>
    <n v="98105"/>
    <s v="West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x v="1"/>
    <s v="SH-19975"/>
    <s v="Sally Hughsby"/>
    <x v="1"/>
    <s v="United States"/>
    <x v="4"/>
    <x v="4"/>
    <n v="98105"/>
    <s v="West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x v="1"/>
    <s v="SH-19975"/>
    <s v="Sally Hughsby"/>
    <x v="1"/>
    <s v="United States"/>
    <x v="4"/>
    <x v="4"/>
    <n v="98105"/>
    <s v="West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x v="3"/>
    <s v="RB-19435"/>
    <s v="Richard Bierner"/>
    <x v="0"/>
    <s v="United States"/>
    <x v="38"/>
    <x v="24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x v="3"/>
    <s v="RB-19435"/>
    <s v="Richard Bierner"/>
    <x v="0"/>
    <s v="United States"/>
    <x v="38"/>
    <x v="24"/>
    <n v="43229"/>
    <s v="East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x v="0"/>
    <s v="TC-21295"/>
    <s v="Toby Carlisle"/>
    <x v="0"/>
    <s v="United States"/>
    <x v="12"/>
    <x v="5"/>
    <n v="77095"/>
    <s v="Central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x v="1"/>
    <s v="CT-11995"/>
    <s v="Carol Triggs"/>
    <x v="0"/>
    <s v="United States"/>
    <x v="218"/>
    <x v="5"/>
    <n v="75061"/>
    <s v="Central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x v="1"/>
    <s v="CT-11995"/>
    <s v="Carol Triggs"/>
    <x v="0"/>
    <s v="United States"/>
    <x v="218"/>
    <x v="5"/>
    <n v="75061"/>
    <s v="Central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x v="1"/>
    <s v="GZ-14470"/>
    <s v="Gary Zandusky"/>
    <x v="0"/>
    <s v="United States"/>
    <x v="73"/>
    <x v="30"/>
    <n v="7960"/>
    <s v="East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x v="1"/>
    <s v="GZ-14470"/>
    <s v="Gary Zandusky"/>
    <x v="0"/>
    <s v="United States"/>
    <x v="73"/>
    <x v="30"/>
    <n v="7960"/>
    <s v="East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x v="2"/>
    <s v="AM-10360"/>
    <s v="Alice McCarthy"/>
    <x v="1"/>
    <s v="United States"/>
    <x v="1"/>
    <x v="1"/>
    <n v="90008"/>
    <s v="West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x v="2"/>
    <s v="AM-10360"/>
    <s v="Alice McCarthy"/>
    <x v="1"/>
    <s v="United States"/>
    <x v="1"/>
    <x v="1"/>
    <n v="90008"/>
    <s v="West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x v="0"/>
    <s v="AH-10120"/>
    <s v="Adrian Hane"/>
    <x v="2"/>
    <s v="United States"/>
    <x v="34"/>
    <x v="10"/>
    <n v="60505"/>
    <s v="Central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x v="1"/>
    <s v="MY-18295"/>
    <s v="Muhammed Yedwab"/>
    <x v="1"/>
    <s v="United States"/>
    <x v="28"/>
    <x v="3"/>
    <n v="27707"/>
    <s v="South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x v="1"/>
    <s v="MY-18295"/>
    <s v="Muhammed Yedwab"/>
    <x v="1"/>
    <s v="United States"/>
    <x v="28"/>
    <x v="3"/>
    <n v="27707"/>
    <s v="South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x v="1"/>
    <s v="BS-11590"/>
    <s v="Brendan Sweed"/>
    <x v="1"/>
    <s v="United States"/>
    <x v="38"/>
    <x v="24"/>
    <n v="43229"/>
    <s v="East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x v="1"/>
    <s v="BS-11590"/>
    <s v="Brendan Sweed"/>
    <x v="1"/>
    <s v="United States"/>
    <x v="38"/>
    <x v="24"/>
    <n v="43229"/>
    <s v="East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x v="1"/>
    <s v="BS-11590"/>
    <s v="Brendan Sweed"/>
    <x v="1"/>
    <s v="United States"/>
    <x v="38"/>
    <x v="24"/>
    <n v="43229"/>
    <s v="East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x v="0"/>
    <s v="BB-10990"/>
    <s v="Barry Blumstein"/>
    <x v="1"/>
    <s v="United States"/>
    <x v="1"/>
    <x v="1"/>
    <n v="90036"/>
    <s v="West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x v="1"/>
    <s v="ML-17755"/>
    <s v="Max Ludwig"/>
    <x v="2"/>
    <s v="United States"/>
    <x v="280"/>
    <x v="1"/>
    <n v="95207"/>
    <s v="West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x v="0"/>
    <s v="FC-14245"/>
    <s v="Frank Carlisle"/>
    <x v="2"/>
    <s v="United States"/>
    <x v="29"/>
    <x v="25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x v="0"/>
    <s v="FC-14245"/>
    <s v="Frank Carlisle"/>
    <x v="2"/>
    <s v="United States"/>
    <x v="29"/>
    <x v="25"/>
    <n v="65203"/>
    <s v="Central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x v="2"/>
    <s v="CR-12625"/>
    <s v="Corey Roper"/>
    <x v="2"/>
    <s v="United States"/>
    <x v="38"/>
    <x v="32"/>
    <n v="31907"/>
    <s v="South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x v="1"/>
    <s v="LC-16960"/>
    <s v="Lindsay Castell"/>
    <x v="2"/>
    <s v="United States"/>
    <x v="70"/>
    <x v="1"/>
    <n v="92037"/>
    <s v="West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x v="1"/>
    <s v="GZ-14470"/>
    <s v="Gary Zandusky"/>
    <x v="0"/>
    <s v="United States"/>
    <x v="480"/>
    <x v="5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x v="1"/>
    <s v="BD-11320"/>
    <s v="Bill Donatelli"/>
    <x v="0"/>
    <s v="United States"/>
    <x v="1"/>
    <x v="1"/>
    <n v="90004"/>
    <s v="West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x v="1"/>
    <s v="BD-11320"/>
    <s v="Bill Donatelli"/>
    <x v="0"/>
    <s v="United States"/>
    <x v="1"/>
    <x v="1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x v="1"/>
    <s v="BD-11320"/>
    <s v="Bill Donatelli"/>
    <x v="0"/>
    <s v="United States"/>
    <x v="1"/>
    <x v="1"/>
    <n v="90004"/>
    <s v="West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x v="1"/>
    <s v="BD-11320"/>
    <s v="Bill Donatelli"/>
    <x v="0"/>
    <s v="United States"/>
    <x v="1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x v="0"/>
    <s v="EM-14095"/>
    <s v="Eudokia Martin"/>
    <x v="1"/>
    <s v="United States"/>
    <x v="24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x v="0"/>
    <s v="EM-14095"/>
    <s v="Eudokia Martin"/>
    <x v="1"/>
    <s v="United States"/>
    <x v="24"/>
    <x v="17"/>
    <n v="22153"/>
    <s v="South"/>
    <s v="OFF-LA-10004545"/>
    <x v="1"/>
    <x v="2"/>
    <s v="Avery 50"/>
    <n v="25.06"/>
    <n v="2"/>
    <n v="0"/>
    <n v="11.7782"/>
  </r>
  <r>
    <n v="8901"/>
    <s v="CA-2016-150483"/>
    <x v="1206"/>
    <d v="2016-06-04T00:00:00"/>
    <x v="1"/>
    <s v="BP-11290"/>
    <s v="Beth Paige"/>
    <x v="0"/>
    <s v="United States"/>
    <x v="27"/>
    <x v="10"/>
    <n v="62521"/>
    <s v="Central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x v="1"/>
    <s v="BP-11290"/>
    <s v="Beth Paige"/>
    <x v="0"/>
    <s v="United States"/>
    <x v="27"/>
    <x v="10"/>
    <n v="62521"/>
    <s v="Central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x v="1"/>
    <s v="BP-11290"/>
    <s v="Beth Paige"/>
    <x v="0"/>
    <s v="United States"/>
    <x v="27"/>
    <x v="10"/>
    <n v="62521"/>
    <s v="Central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x v="1"/>
    <s v="BP-11290"/>
    <s v="Beth Paige"/>
    <x v="0"/>
    <s v="United States"/>
    <x v="27"/>
    <x v="10"/>
    <n v="62521"/>
    <s v="Central"/>
    <s v="OFF-PA-10004621"/>
    <x v="1"/>
    <x v="10"/>
    <s v="Xerox 212"/>
    <n v="10.368"/>
    <n v="2"/>
    <n v="0.2"/>
    <n v="3.6288"/>
  </r>
  <r>
    <n v="8905"/>
    <s v="US-2016-126431"/>
    <x v="949"/>
    <d v="2016-07-01T00:00:00"/>
    <x v="3"/>
    <s v="SU-20665"/>
    <s v="Stephanie Ulpright"/>
    <x v="2"/>
    <s v="United States"/>
    <x v="20"/>
    <x v="15"/>
    <n v="10009"/>
    <s v="East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x v="3"/>
    <s v="SU-20665"/>
    <s v="Stephanie Ulpright"/>
    <x v="2"/>
    <s v="United States"/>
    <x v="20"/>
    <x v="15"/>
    <n v="10009"/>
    <s v="East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x v="3"/>
    <s v="SU-20665"/>
    <s v="Stephanie Ulpright"/>
    <x v="2"/>
    <s v="United States"/>
    <x v="20"/>
    <x v="15"/>
    <n v="10009"/>
    <s v="East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x v="2"/>
    <s v="AY-10555"/>
    <s v="Andy Yotov"/>
    <x v="1"/>
    <s v="United States"/>
    <x v="8"/>
    <x v="1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x v="1"/>
    <s v="EM-13825"/>
    <s v="Elizabeth Moffitt"/>
    <x v="1"/>
    <s v="United States"/>
    <x v="429"/>
    <x v="1"/>
    <n v="92553"/>
    <s v="West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x v="1"/>
    <s v="SA-20830"/>
    <s v="Sue Ann Reed"/>
    <x v="0"/>
    <s v="United States"/>
    <x v="231"/>
    <x v="31"/>
    <n v="2149"/>
    <s v="East"/>
    <s v="OFF-LA-10002475"/>
    <x v="1"/>
    <x v="2"/>
    <s v="Avery 519"/>
    <n v="21.93"/>
    <n v="3"/>
    <n v="0"/>
    <n v="10.3071"/>
  </r>
  <r>
    <n v="8911"/>
    <s v="CA-2017-102610"/>
    <x v="259"/>
    <d v="2017-11-08T00:00:00"/>
    <x v="1"/>
    <s v="CA-12265"/>
    <s v="Christina Anderson"/>
    <x v="0"/>
    <s v="United States"/>
    <x v="346"/>
    <x v="18"/>
    <n v="37421"/>
    <s v="South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x v="1"/>
    <s v="CA-12265"/>
    <s v="Christina Anderson"/>
    <x v="0"/>
    <s v="United States"/>
    <x v="346"/>
    <x v="18"/>
    <n v="37421"/>
    <s v="South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x v="1"/>
    <s v="CA-12265"/>
    <s v="Christina Anderson"/>
    <x v="0"/>
    <s v="United States"/>
    <x v="346"/>
    <x v="18"/>
    <n v="37421"/>
    <s v="South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x v="1"/>
    <s v="CA-12265"/>
    <s v="Christina Anderson"/>
    <x v="0"/>
    <s v="United States"/>
    <x v="346"/>
    <x v="18"/>
    <n v="37421"/>
    <s v="South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x v="1"/>
    <s v="CV-12805"/>
    <s v="Cynthia Voltz"/>
    <x v="1"/>
    <s v="United States"/>
    <x v="89"/>
    <x v="5"/>
    <n v="78745"/>
    <s v="Central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x v="1"/>
    <s v="CV-12805"/>
    <s v="Cynthia Voltz"/>
    <x v="1"/>
    <s v="United States"/>
    <x v="89"/>
    <x v="5"/>
    <n v="78745"/>
    <s v="Central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x v="1"/>
    <s v="CV-12805"/>
    <s v="Cynthia Voltz"/>
    <x v="1"/>
    <s v="United States"/>
    <x v="89"/>
    <x v="5"/>
    <n v="78745"/>
    <s v="Central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x v="1"/>
    <s v="CV-12805"/>
    <s v="Cynthia Voltz"/>
    <x v="1"/>
    <s v="United States"/>
    <x v="89"/>
    <x v="5"/>
    <n v="78745"/>
    <s v="Central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x v="1"/>
    <s v="CV-12805"/>
    <s v="Cynthia Voltz"/>
    <x v="1"/>
    <s v="United States"/>
    <x v="89"/>
    <x v="5"/>
    <n v="78745"/>
    <s v="Central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x v="1"/>
    <s v="AH-10690"/>
    <s v="Anna Häberlin"/>
    <x v="1"/>
    <s v="United States"/>
    <x v="173"/>
    <x v="17"/>
    <n v="23464"/>
    <s v="South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x v="1"/>
    <s v="DS-13180"/>
    <s v="David Smith"/>
    <x v="1"/>
    <s v="United States"/>
    <x v="312"/>
    <x v="15"/>
    <n v="14701"/>
    <s v="East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x v="1"/>
    <s v="AH-10690"/>
    <s v="Anna Häberlin"/>
    <x v="1"/>
    <s v="United States"/>
    <x v="514"/>
    <x v="2"/>
    <n v="33134"/>
    <s v="South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x v="1"/>
    <s v="AH-10690"/>
    <s v="Anna Häberlin"/>
    <x v="1"/>
    <s v="United States"/>
    <x v="514"/>
    <x v="2"/>
    <n v="33134"/>
    <s v="South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x v="1"/>
    <s v="ZC-21910"/>
    <s v="Zuschuss Carroll"/>
    <x v="0"/>
    <s v="United States"/>
    <x v="365"/>
    <x v="3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x v="1"/>
    <s v="DF-13135"/>
    <s v="David Flashing"/>
    <x v="0"/>
    <s v="United States"/>
    <x v="179"/>
    <x v="10"/>
    <n v="61107"/>
    <s v="Central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x v="1"/>
    <s v="DF-13135"/>
    <s v="David Flashing"/>
    <x v="0"/>
    <s v="United States"/>
    <x v="179"/>
    <x v="10"/>
    <n v="61107"/>
    <s v="Central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x v="1"/>
    <s v="DF-13135"/>
    <s v="David Flashing"/>
    <x v="0"/>
    <s v="United States"/>
    <x v="179"/>
    <x v="10"/>
    <n v="61107"/>
    <s v="Central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x v="0"/>
    <s v="SS-20140"/>
    <s v="Saphhira Shifley"/>
    <x v="1"/>
    <s v="United States"/>
    <x v="4"/>
    <x v="4"/>
    <n v="98103"/>
    <s v="West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x v="1"/>
    <s v="FP-14320"/>
    <s v="Frank Preis"/>
    <x v="0"/>
    <s v="United States"/>
    <x v="114"/>
    <x v="5"/>
    <n v="77340"/>
    <s v="Central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x v="1"/>
    <s v="FP-14320"/>
    <s v="Frank Preis"/>
    <x v="0"/>
    <s v="United States"/>
    <x v="114"/>
    <x v="5"/>
    <n v="77340"/>
    <s v="Central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x v="1"/>
    <s v="FP-14320"/>
    <s v="Frank Preis"/>
    <x v="0"/>
    <s v="United States"/>
    <x v="114"/>
    <x v="5"/>
    <n v="77340"/>
    <s v="Central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x v="1"/>
    <s v="HE-14800"/>
    <s v="Harold Engle"/>
    <x v="1"/>
    <s v="United States"/>
    <x v="158"/>
    <x v="6"/>
    <n v="53209"/>
    <s v="Central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x v="1"/>
    <s v="HE-14800"/>
    <s v="Harold Engle"/>
    <x v="1"/>
    <s v="United States"/>
    <x v="158"/>
    <x v="6"/>
    <n v="53209"/>
    <s v="Central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x v="1"/>
    <s v="SP-20545"/>
    <s v="Sibella Parks"/>
    <x v="1"/>
    <s v="United States"/>
    <x v="124"/>
    <x v="6"/>
    <n v="54302"/>
    <s v="Central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x v="3"/>
    <s v="BP-11185"/>
    <s v="Ben Peterman"/>
    <x v="1"/>
    <s v="United States"/>
    <x v="10"/>
    <x v="9"/>
    <n v="19120"/>
    <s v="East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x v="3"/>
    <s v="BP-11185"/>
    <s v="Ben Peterman"/>
    <x v="1"/>
    <s v="United States"/>
    <x v="10"/>
    <x v="9"/>
    <n v="19120"/>
    <s v="East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x v="0"/>
    <s v="PG-18895"/>
    <s v="Paul Gonzalez"/>
    <x v="0"/>
    <s v="United States"/>
    <x v="1"/>
    <x v="1"/>
    <n v="90008"/>
    <s v="West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x v="0"/>
    <s v="PG-18895"/>
    <s v="Paul Gonzalez"/>
    <x v="0"/>
    <s v="United States"/>
    <x v="1"/>
    <x v="1"/>
    <n v="90008"/>
    <s v="West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x v="0"/>
    <s v="PG-18895"/>
    <s v="Paul Gonzalez"/>
    <x v="0"/>
    <s v="United States"/>
    <x v="1"/>
    <x v="1"/>
    <n v="90008"/>
    <s v="West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x v="0"/>
    <s v="PG-18895"/>
    <s v="Paul Gonzalez"/>
    <x v="0"/>
    <s v="United States"/>
    <x v="1"/>
    <x v="1"/>
    <n v="90008"/>
    <s v="West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x v="0"/>
    <s v="JP-15520"/>
    <s v="Jeremy Pistek"/>
    <x v="0"/>
    <s v="United States"/>
    <x v="368"/>
    <x v="2"/>
    <n v="33161"/>
    <s v="South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x v="2"/>
    <s v="NW-18400"/>
    <s v="Natalie Webber"/>
    <x v="0"/>
    <s v="United States"/>
    <x v="32"/>
    <x v="21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x v="2"/>
    <s v="NW-18400"/>
    <s v="Natalie Webber"/>
    <x v="0"/>
    <s v="United States"/>
    <x v="32"/>
    <x v="21"/>
    <n v="97206"/>
    <s v="West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x v="1"/>
    <s v="SW-20245"/>
    <s v="Scot Wooten"/>
    <x v="0"/>
    <s v="United States"/>
    <x v="34"/>
    <x v="10"/>
    <n v="60505"/>
    <s v="Central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x v="2"/>
    <s v="EH-14005"/>
    <s v="Erica Hernandez"/>
    <x v="2"/>
    <s v="United States"/>
    <x v="8"/>
    <x v="1"/>
    <n v="94109"/>
    <s v="West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x v="0"/>
    <s v="SC-20260"/>
    <s v="Scott Cohen"/>
    <x v="1"/>
    <s v="United States"/>
    <x v="8"/>
    <x v="1"/>
    <n v="94110"/>
    <s v="West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x v="1"/>
    <s v="NC-18535"/>
    <s v="Nick Crebassa"/>
    <x v="1"/>
    <s v="United States"/>
    <x v="217"/>
    <x v="31"/>
    <n v="2740"/>
    <s v="East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x v="1"/>
    <s v="NC-18535"/>
    <s v="Nick Crebassa"/>
    <x v="1"/>
    <s v="United States"/>
    <x v="217"/>
    <x v="31"/>
    <n v="2740"/>
    <s v="East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x v="2"/>
    <s v="AS-10090"/>
    <s v="Adam Shillingsburg"/>
    <x v="0"/>
    <s v="United States"/>
    <x v="70"/>
    <x v="1"/>
    <n v="92037"/>
    <s v="West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x v="1"/>
    <s v="JL-15130"/>
    <s v="Jack Lebron"/>
    <x v="0"/>
    <s v="United States"/>
    <x v="25"/>
    <x v="18"/>
    <n v="38301"/>
    <s v="South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x v="1"/>
    <s v="JL-15130"/>
    <s v="Jack Lebron"/>
    <x v="0"/>
    <s v="United States"/>
    <x v="25"/>
    <x v="18"/>
    <n v="38301"/>
    <s v="South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x v="1"/>
    <s v="JL-15130"/>
    <s v="Jack Lebron"/>
    <x v="0"/>
    <s v="United States"/>
    <x v="25"/>
    <x v="18"/>
    <n v="38301"/>
    <s v="South"/>
    <s v="OFF-ST-10000918"/>
    <x v="1"/>
    <x v="4"/>
    <s v="Crate-A-Files"/>
    <n v="26.16"/>
    <n v="3"/>
    <n v="0.2"/>
    <n v="1.962"/>
  </r>
  <r>
    <n v="8953"/>
    <s v="CA-2017-150910"/>
    <x v="66"/>
    <d v="2017-12-28T00:00:00"/>
    <x v="1"/>
    <s v="JL-15130"/>
    <s v="Jack Lebron"/>
    <x v="0"/>
    <s v="United States"/>
    <x v="25"/>
    <x v="18"/>
    <n v="38301"/>
    <s v="South"/>
    <s v="OFF-AR-10001419"/>
    <x v="1"/>
    <x v="6"/>
    <s v="Newell 325"/>
    <n v="23.128"/>
    <n v="7"/>
    <n v="0.2"/>
    <n v="2.891"/>
  </r>
  <r>
    <n v="8954"/>
    <s v="CA-2017-150910"/>
    <x v="66"/>
    <d v="2017-12-28T00:00:00"/>
    <x v="1"/>
    <s v="JL-15130"/>
    <s v="Jack Lebron"/>
    <x v="0"/>
    <s v="United States"/>
    <x v="25"/>
    <x v="18"/>
    <n v="38301"/>
    <s v="South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x v="0"/>
    <s v="VG-21790"/>
    <s v="Vivek Gonzalez"/>
    <x v="0"/>
    <s v="United States"/>
    <x v="108"/>
    <x v="2"/>
    <n v="32216"/>
    <s v="South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x v="1"/>
    <s v="HG-14965"/>
    <s v="Henry Goldwyn"/>
    <x v="1"/>
    <s v="United States"/>
    <x v="70"/>
    <x v="1"/>
    <n v="92024"/>
    <s v="West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x v="2"/>
    <s v="JH-15430"/>
    <s v="Jennifer Halladay"/>
    <x v="0"/>
    <s v="United States"/>
    <x v="146"/>
    <x v="2"/>
    <n v="33012"/>
    <s v="South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x v="2"/>
    <s v="JH-15430"/>
    <s v="Jennifer Halladay"/>
    <x v="0"/>
    <s v="United States"/>
    <x v="146"/>
    <x v="2"/>
    <n v="33012"/>
    <s v="South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x v="1"/>
    <s v="RO-19780"/>
    <s v="Rose O'Brian"/>
    <x v="0"/>
    <s v="United States"/>
    <x v="12"/>
    <x v="5"/>
    <n v="77070"/>
    <s v="Central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x v="1"/>
    <s v="RO-19780"/>
    <s v="Rose O'Brian"/>
    <x v="0"/>
    <s v="United States"/>
    <x v="12"/>
    <x v="5"/>
    <n v="77070"/>
    <s v="Central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x v="1"/>
    <s v="RO-19780"/>
    <s v="Rose O'Brian"/>
    <x v="0"/>
    <s v="United States"/>
    <x v="12"/>
    <x v="5"/>
    <n v="77070"/>
    <s v="Central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x v="1"/>
    <s v="RO-19780"/>
    <s v="Rose O'Brian"/>
    <x v="0"/>
    <s v="United States"/>
    <x v="12"/>
    <x v="5"/>
    <n v="77070"/>
    <s v="Central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x v="2"/>
    <s v="LW-17125"/>
    <s v="Liz Willingham"/>
    <x v="0"/>
    <s v="United States"/>
    <x v="173"/>
    <x v="17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x v="2"/>
    <s v="LW-17125"/>
    <s v="Liz Willingham"/>
    <x v="0"/>
    <s v="United States"/>
    <x v="173"/>
    <x v="17"/>
    <n v="23464"/>
    <s v="South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x v="2"/>
    <s v="LW-17125"/>
    <s v="Liz Willingham"/>
    <x v="0"/>
    <s v="United States"/>
    <x v="173"/>
    <x v="17"/>
    <n v="23464"/>
    <s v="South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x v="1"/>
    <s v="CC-12370"/>
    <s v="Christopher Conant"/>
    <x v="0"/>
    <s v="United States"/>
    <x v="12"/>
    <x v="5"/>
    <n v="77070"/>
    <s v="Central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x v="1"/>
    <s v="JP-16135"/>
    <s v="Julie Prescott"/>
    <x v="2"/>
    <s v="United States"/>
    <x v="10"/>
    <x v="9"/>
    <n v="19120"/>
    <s v="East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x v="1"/>
    <s v="JP-16135"/>
    <s v="Julie Prescott"/>
    <x v="2"/>
    <s v="United States"/>
    <x v="10"/>
    <x v="9"/>
    <n v="19120"/>
    <s v="East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x v="2"/>
    <s v="DD-13570"/>
    <s v="Dorothy Dickinson"/>
    <x v="0"/>
    <s v="United States"/>
    <x v="26"/>
    <x v="18"/>
    <n v="38109"/>
    <s v="South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x v="1"/>
    <s v="ES-14080"/>
    <s v="Erin Smith"/>
    <x v="1"/>
    <s v="United States"/>
    <x v="80"/>
    <x v="24"/>
    <n v="44107"/>
    <s v="East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x v="1"/>
    <s v="ES-14080"/>
    <s v="Erin Smith"/>
    <x v="1"/>
    <s v="United States"/>
    <x v="80"/>
    <x v="24"/>
    <n v="44107"/>
    <s v="East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x v="1"/>
    <s v="MV-17485"/>
    <s v="Mark Van Huff"/>
    <x v="0"/>
    <s v="United States"/>
    <x v="20"/>
    <x v="15"/>
    <n v="10011"/>
    <s v="East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x v="2"/>
    <s v="RD-19900"/>
    <s v="Ruben Dartt"/>
    <x v="0"/>
    <s v="United States"/>
    <x v="10"/>
    <x v="9"/>
    <n v="19120"/>
    <s v="East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x v="0"/>
    <s v="RL-19615"/>
    <s v="Rob Lucas"/>
    <x v="0"/>
    <s v="United States"/>
    <x v="1"/>
    <x v="1"/>
    <n v="90008"/>
    <s v="West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x v="2"/>
    <s v="JP-15460"/>
    <s v="Jennifer Patt"/>
    <x v="1"/>
    <s v="United States"/>
    <x v="61"/>
    <x v="5"/>
    <n v="75220"/>
    <s v="Central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x v="2"/>
    <s v="JP-15460"/>
    <s v="Jennifer Patt"/>
    <x v="1"/>
    <s v="United States"/>
    <x v="61"/>
    <x v="5"/>
    <n v="75220"/>
    <s v="Central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x v="2"/>
    <s v="JP-15460"/>
    <s v="Jennifer Patt"/>
    <x v="1"/>
    <s v="United States"/>
    <x v="61"/>
    <x v="5"/>
    <n v="75220"/>
    <s v="Central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x v="2"/>
    <s v="JP-15460"/>
    <s v="Jennifer Patt"/>
    <x v="1"/>
    <s v="United States"/>
    <x v="61"/>
    <x v="5"/>
    <n v="75220"/>
    <s v="Central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x v="0"/>
    <s v="DM-13345"/>
    <s v="Denise Monton"/>
    <x v="1"/>
    <s v="United States"/>
    <x v="334"/>
    <x v="30"/>
    <n v="7050"/>
    <s v="East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x v="0"/>
    <s v="CS-11860"/>
    <s v="Cari Schnelling"/>
    <x v="0"/>
    <s v="United States"/>
    <x v="61"/>
    <x v="5"/>
    <n v="75220"/>
    <s v="Central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x v="0"/>
    <s v="DL-13315"/>
    <s v="Delfina Latchford"/>
    <x v="0"/>
    <s v="United States"/>
    <x v="515"/>
    <x v="10"/>
    <n v="60441"/>
    <s v="Central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x v="1"/>
    <s v="LC-16870"/>
    <s v="Lena Cacioppo"/>
    <x v="0"/>
    <s v="United States"/>
    <x v="22"/>
    <x v="10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x v="1"/>
    <s v="LC-16870"/>
    <s v="Lena Cacioppo"/>
    <x v="0"/>
    <s v="United States"/>
    <x v="22"/>
    <x v="10"/>
    <n v="60623"/>
    <s v="Central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x v="1"/>
    <s v="LC-16870"/>
    <s v="Lena Cacioppo"/>
    <x v="0"/>
    <s v="United States"/>
    <x v="22"/>
    <x v="10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x v="1"/>
    <s v="LC-16870"/>
    <s v="Lena Cacioppo"/>
    <x v="0"/>
    <s v="United States"/>
    <x v="22"/>
    <x v="10"/>
    <n v="60623"/>
    <s v="Central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x v="1"/>
    <s v="JG-15115"/>
    <s v="Jack Garza"/>
    <x v="0"/>
    <s v="United States"/>
    <x v="108"/>
    <x v="3"/>
    <n v="28540"/>
    <s v="South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x v="1"/>
    <s v="JG-15115"/>
    <s v="Jack Garza"/>
    <x v="0"/>
    <s v="United States"/>
    <x v="108"/>
    <x v="3"/>
    <n v="28540"/>
    <s v="South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x v="1"/>
    <s v="JG-15115"/>
    <s v="Jack Garza"/>
    <x v="0"/>
    <s v="United States"/>
    <x v="108"/>
    <x v="3"/>
    <n v="28540"/>
    <s v="South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x v="1"/>
    <s v="JG-15115"/>
    <s v="Jack Garza"/>
    <x v="0"/>
    <s v="United States"/>
    <x v="108"/>
    <x v="3"/>
    <n v="28540"/>
    <s v="South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x v="1"/>
    <s v="HM-14860"/>
    <s v="Harry Marie"/>
    <x v="1"/>
    <s v="United States"/>
    <x v="24"/>
    <x v="25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x v="1"/>
    <s v="HM-14860"/>
    <s v="Harry Marie"/>
    <x v="1"/>
    <s v="United States"/>
    <x v="24"/>
    <x v="25"/>
    <n v="65807"/>
    <s v="Central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x v="1"/>
    <s v="TN-21040"/>
    <s v="Tanja Norvell"/>
    <x v="2"/>
    <s v="United States"/>
    <x v="8"/>
    <x v="1"/>
    <n v="94110"/>
    <s v="West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x v="1"/>
    <s v="VP-21760"/>
    <s v="Victoria Pisteka"/>
    <x v="1"/>
    <s v="United States"/>
    <x v="29"/>
    <x v="18"/>
    <n v="38401"/>
    <s v="South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x v="1"/>
    <s v="VP-21760"/>
    <s v="Victoria Pisteka"/>
    <x v="1"/>
    <s v="United States"/>
    <x v="29"/>
    <x v="18"/>
    <n v="38401"/>
    <s v="South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x v="2"/>
    <s v="CS-12355"/>
    <s v="Christine Sundaresam"/>
    <x v="0"/>
    <s v="United States"/>
    <x v="389"/>
    <x v="2"/>
    <n v="33021"/>
    <s v="South"/>
    <s v="OFF-PA-10000312"/>
    <x v="1"/>
    <x v="10"/>
    <s v="Xerox 1955"/>
    <n v="91.36"/>
    <n v="5"/>
    <n v="0.2"/>
    <n v="29.692"/>
  </r>
  <r>
    <n v="8996"/>
    <s v="CA-2014-109043"/>
    <x v="860"/>
    <d v="2014-08-17T00:00:00"/>
    <x v="2"/>
    <s v="CS-12355"/>
    <s v="Christine Sundaresam"/>
    <x v="0"/>
    <s v="United States"/>
    <x v="389"/>
    <x v="2"/>
    <n v="33021"/>
    <s v="South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x v="2"/>
    <s v="PG-18820"/>
    <s v="Patrick Gardner"/>
    <x v="0"/>
    <s v="United States"/>
    <x v="61"/>
    <x v="5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x v="3"/>
    <s v="HG-14845"/>
    <s v="Harry Greene"/>
    <x v="0"/>
    <s v="United States"/>
    <x v="12"/>
    <x v="5"/>
    <n v="77041"/>
    <s v="Central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x v="3"/>
    <s v="HG-14845"/>
    <s v="Harry Greene"/>
    <x v="0"/>
    <s v="United States"/>
    <x v="12"/>
    <x v="5"/>
    <n v="77041"/>
    <s v="Central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x v="1"/>
    <s v="MH-18115"/>
    <s v="Mick Hernandez"/>
    <x v="2"/>
    <s v="United States"/>
    <x v="10"/>
    <x v="9"/>
    <n v="19140"/>
    <s v="East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x v="3"/>
    <s v="TB-21280"/>
    <s v="Toby Braunhardt"/>
    <x v="0"/>
    <s v="United States"/>
    <x v="42"/>
    <x v="16"/>
    <n v="85023"/>
    <s v="West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x v="1"/>
    <s v="EM-13825"/>
    <s v="Elizabeth Moffitt"/>
    <x v="1"/>
    <s v="United States"/>
    <x v="406"/>
    <x v="32"/>
    <n v="30328"/>
    <s v="South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x v="1"/>
    <s v="EM-13825"/>
    <s v="Elizabeth Moffitt"/>
    <x v="1"/>
    <s v="United States"/>
    <x v="406"/>
    <x v="32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x v="3"/>
    <s v="JF-15415"/>
    <s v="Jennifer Ferguson"/>
    <x v="0"/>
    <s v="United States"/>
    <x v="258"/>
    <x v="4"/>
    <n v="99207"/>
    <s v="West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x v="3"/>
    <s v="JF-15415"/>
    <s v="Jennifer Ferguson"/>
    <x v="0"/>
    <s v="United States"/>
    <x v="258"/>
    <x v="4"/>
    <n v="99207"/>
    <s v="West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x v="3"/>
    <s v="NB-18655"/>
    <s v="Nona Balk"/>
    <x v="1"/>
    <s v="United States"/>
    <x v="158"/>
    <x v="6"/>
    <n v="53209"/>
    <s v="Central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x v="3"/>
    <s v="NB-18655"/>
    <s v="Nona Balk"/>
    <x v="1"/>
    <s v="United States"/>
    <x v="158"/>
    <x v="6"/>
    <n v="53209"/>
    <s v="Central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x v="3"/>
    <s v="NB-18655"/>
    <s v="Nona Balk"/>
    <x v="1"/>
    <s v="United States"/>
    <x v="158"/>
    <x v="6"/>
    <n v="53209"/>
    <s v="Central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x v="3"/>
    <s v="NB-18655"/>
    <s v="Nona Balk"/>
    <x v="1"/>
    <s v="United States"/>
    <x v="158"/>
    <x v="6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x v="1"/>
    <s v="CS-11860"/>
    <s v="Cari Schnelling"/>
    <x v="0"/>
    <s v="United States"/>
    <x v="54"/>
    <x v="24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x v="1"/>
    <s v="ND-18460"/>
    <s v="Neil Ducich"/>
    <x v="1"/>
    <s v="United States"/>
    <x v="114"/>
    <x v="19"/>
    <n v="35810"/>
    <s v="South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x v="2"/>
    <s v="ED-13885"/>
    <s v="Emily Ducich"/>
    <x v="2"/>
    <s v="United States"/>
    <x v="12"/>
    <x v="5"/>
    <n v="77036"/>
    <s v="Central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x v="2"/>
    <s v="EA-14035"/>
    <s v="Erin Ashbrook"/>
    <x v="1"/>
    <s v="United States"/>
    <x v="20"/>
    <x v="15"/>
    <n v="10011"/>
    <s v="East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x v="1"/>
    <s v="BP-11050"/>
    <s v="Barry Pond"/>
    <x v="1"/>
    <s v="United States"/>
    <x v="1"/>
    <x v="1"/>
    <n v="90008"/>
    <s v="West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x v="1"/>
    <s v="BP-11050"/>
    <s v="Barry Pond"/>
    <x v="1"/>
    <s v="United States"/>
    <x v="1"/>
    <x v="1"/>
    <n v="90008"/>
    <s v="West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x v="1"/>
    <s v="NS-18640"/>
    <s v="Noel Staavos"/>
    <x v="1"/>
    <s v="United States"/>
    <x v="51"/>
    <x v="27"/>
    <n v="88220"/>
    <s v="West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x v="1"/>
    <s v="NS-18640"/>
    <s v="Noel Staavos"/>
    <x v="1"/>
    <s v="United States"/>
    <x v="51"/>
    <x v="27"/>
    <n v="88220"/>
    <s v="West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x v="0"/>
    <s v="MV-17485"/>
    <s v="Mark Van Huff"/>
    <x v="0"/>
    <s v="United States"/>
    <x v="449"/>
    <x v="45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x v="0"/>
    <s v="MV-17485"/>
    <s v="Mark Van Huff"/>
    <x v="0"/>
    <s v="United States"/>
    <x v="449"/>
    <x v="45"/>
    <n v="83201"/>
    <s v="West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x v="0"/>
    <s v="LE-16810"/>
    <s v="Laurel Elliston"/>
    <x v="0"/>
    <s v="United States"/>
    <x v="24"/>
    <x v="17"/>
    <n v="22153"/>
    <s v="South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x v="0"/>
    <s v="LE-16810"/>
    <s v="Laurel Elliston"/>
    <x v="0"/>
    <s v="United States"/>
    <x v="24"/>
    <x v="17"/>
    <n v="22153"/>
    <s v="South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x v="1"/>
    <s v="VP-21760"/>
    <s v="Victoria Pisteka"/>
    <x v="1"/>
    <s v="United States"/>
    <x v="167"/>
    <x v="24"/>
    <n v="43615"/>
    <s v="East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x v="2"/>
    <s v="TC-21475"/>
    <s v="Tony Chapman"/>
    <x v="2"/>
    <s v="United States"/>
    <x v="299"/>
    <x v="22"/>
    <n v="80525"/>
    <s v="West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x v="2"/>
    <s v="SG-20470"/>
    <s v="Sheri Gordon"/>
    <x v="0"/>
    <s v="United States"/>
    <x v="20"/>
    <x v="15"/>
    <n v="10024"/>
    <s v="East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x v="1"/>
    <s v="VP-21760"/>
    <s v="Victoria Pisteka"/>
    <x v="1"/>
    <s v="United States"/>
    <x v="20"/>
    <x v="15"/>
    <n v="10035"/>
    <s v="East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x v="1"/>
    <s v="VP-21760"/>
    <s v="Victoria Pisteka"/>
    <x v="1"/>
    <s v="United States"/>
    <x v="20"/>
    <x v="15"/>
    <n v="10035"/>
    <s v="East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x v="1"/>
    <s v="VP-21760"/>
    <s v="Victoria Pisteka"/>
    <x v="1"/>
    <s v="United States"/>
    <x v="20"/>
    <x v="15"/>
    <n v="10035"/>
    <s v="East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x v="1"/>
    <s v="PO-18865"/>
    <s v="Patrick O'Donnell"/>
    <x v="0"/>
    <s v="United States"/>
    <x v="516"/>
    <x v="31"/>
    <n v="1752"/>
    <s v="East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x v="1"/>
    <s v="PO-18865"/>
    <s v="Patrick O'Donnell"/>
    <x v="0"/>
    <s v="United States"/>
    <x v="516"/>
    <x v="31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x v="1"/>
    <s v="JL-15130"/>
    <s v="Jack Lebron"/>
    <x v="0"/>
    <s v="United States"/>
    <x v="106"/>
    <x v="15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x v="3"/>
    <s v="RW-19540"/>
    <s v="Rick Wilson"/>
    <x v="1"/>
    <s v="United States"/>
    <x v="4"/>
    <x v="4"/>
    <n v="98103"/>
    <s v="West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x v="3"/>
    <s v="RW-19540"/>
    <s v="Rick Wilson"/>
    <x v="1"/>
    <s v="United States"/>
    <x v="4"/>
    <x v="4"/>
    <n v="98103"/>
    <s v="West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x v="1"/>
    <s v="RB-19465"/>
    <s v="Rick Bensley"/>
    <x v="2"/>
    <s v="United States"/>
    <x v="66"/>
    <x v="12"/>
    <n v="48227"/>
    <s v="Central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x v="1"/>
    <s v="SC-20095"/>
    <s v="Sanjit Chand"/>
    <x v="0"/>
    <s v="United States"/>
    <x v="115"/>
    <x v="36"/>
    <n v="72701"/>
    <s v="South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x v="1"/>
    <s v="EM-13960"/>
    <s v="Eric Murdock"/>
    <x v="0"/>
    <s v="United States"/>
    <x v="94"/>
    <x v="10"/>
    <n v="62301"/>
    <s v="Central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x v="1"/>
    <s v="EM-13960"/>
    <s v="Eric Murdock"/>
    <x v="0"/>
    <s v="United States"/>
    <x v="94"/>
    <x v="10"/>
    <n v="62301"/>
    <s v="Central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x v="2"/>
    <s v="RP-19390"/>
    <s v="Resi Pölking"/>
    <x v="0"/>
    <s v="United States"/>
    <x v="20"/>
    <x v="15"/>
    <n v="10035"/>
    <s v="East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x v="2"/>
    <s v="RP-19390"/>
    <s v="Resi Pölking"/>
    <x v="0"/>
    <s v="United States"/>
    <x v="20"/>
    <x v="15"/>
    <n v="10035"/>
    <s v="East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x v="3"/>
    <s v="HZ-14950"/>
    <s v="Henia Zydlo"/>
    <x v="0"/>
    <s v="United States"/>
    <x v="12"/>
    <x v="5"/>
    <n v="77095"/>
    <s v="Central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x v="1"/>
    <s v="AB-10105"/>
    <s v="Adrian Barton"/>
    <x v="0"/>
    <s v="United States"/>
    <x v="66"/>
    <x v="12"/>
    <n v="48205"/>
    <s v="Central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x v="1"/>
    <s v="ND-18460"/>
    <s v="Neil Ducich"/>
    <x v="1"/>
    <s v="United States"/>
    <x v="432"/>
    <x v="16"/>
    <n v="85224"/>
    <s v="West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x v="1"/>
    <s v="XP-21865"/>
    <s v="Xylona Preis"/>
    <x v="0"/>
    <s v="United States"/>
    <x v="389"/>
    <x v="2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x v="0"/>
    <s v="MM-18280"/>
    <s v="Muhammed MacIntyre"/>
    <x v="1"/>
    <s v="United States"/>
    <x v="1"/>
    <x v="1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x v="1"/>
    <s v="ML-17395"/>
    <s v="Marina Lichtenstein"/>
    <x v="1"/>
    <s v="United States"/>
    <x v="8"/>
    <x v="1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x v="0"/>
    <s v="KM-16225"/>
    <s v="Kalyca Meade"/>
    <x v="1"/>
    <s v="United States"/>
    <x v="282"/>
    <x v="1"/>
    <n v="94086"/>
    <s v="West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x v="0"/>
    <s v="KM-16225"/>
    <s v="Kalyca Meade"/>
    <x v="1"/>
    <s v="United States"/>
    <x v="282"/>
    <x v="1"/>
    <n v="94086"/>
    <s v="West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x v="0"/>
    <s v="KM-16225"/>
    <s v="Kalyca Meade"/>
    <x v="1"/>
    <s v="United States"/>
    <x v="282"/>
    <x v="1"/>
    <n v="94086"/>
    <s v="West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x v="0"/>
    <s v="KM-16225"/>
    <s v="Kalyca Meade"/>
    <x v="1"/>
    <s v="United States"/>
    <x v="282"/>
    <x v="1"/>
    <n v="94086"/>
    <s v="West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x v="0"/>
    <s v="KM-16225"/>
    <s v="Kalyca Meade"/>
    <x v="1"/>
    <s v="United States"/>
    <x v="282"/>
    <x v="1"/>
    <n v="94086"/>
    <s v="West"/>
    <s v="OFF-LA-10003498"/>
    <x v="1"/>
    <x v="2"/>
    <s v="Avery 475"/>
    <n v="44.4"/>
    <n v="3"/>
    <n v="0"/>
    <n v="22.2"/>
  </r>
  <r>
    <n v="9050"/>
    <s v="CA-2014-124513"/>
    <x v="158"/>
    <d v="2014-09-25T00:00:00"/>
    <x v="1"/>
    <s v="SL-20155"/>
    <s v="Sara Luxemburg"/>
    <x v="2"/>
    <s v="United States"/>
    <x v="20"/>
    <x v="15"/>
    <n v="10011"/>
    <s v="East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x v="1"/>
    <s v="AJ-10780"/>
    <s v="Anthony Jacobs"/>
    <x v="1"/>
    <s v="United States"/>
    <x v="1"/>
    <x v="1"/>
    <n v="90004"/>
    <s v="West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x v="0"/>
    <s v="DK-12835"/>
    <s v="Damala Kotsonis"/>
    <x v="1"/>
    <s v="United States"/>
    <x v="8"/>
    <x v="1"/>
    <n v="94122"/>
    <s v="West"/>
    <s v="OFF-AR-10004272"/>
    <x v="1"/>
    <x v="6"/>
    <s v="Newell 308"/>
    <n v="3.36"/>
    <n v="2"/>
    <n v="0"/>
    <n v="0.84"/>
  </r>
  <r>
    <n v="9053"/>
    <s v="CA-2014-141838"/>
    <x v="959"/>
    <d v="2014-03-31T00:00:00"/>
    <x v="0"/>
    <s v="DK-12835"/>
    <s v="Damala Kotsonis"/>
    <x v="1"/>
    <s v="United States"/>
    <x v="8"/>
    <x v="1"/>
    <n v="94122"/>
    <s v="West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x v="0"/>
    <s v="DK-12835"/>
    <s v="Damala Kotsonis"/>
    <x v="1"/>
    <s v="United States"/>
    <x v="8"/>
    <x v="1"/>
    <n v="94122"/>
    <s v="West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x v="1"/>
    <s v="BK-11260"/>
    <s v="Berenike Kampe"/>
    <x v="0"/>
    <s v="United States"/>
    <x v="157"/>
    <x v="1"/>
    <n v="92704"/>
    <s v="West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x v="0"/>
    <s v="CC-12670"/>
    <s v="Craig Carreira"/>
    <x v="0"/>
    <s v="United States"/>
    <x v="4"/>
    <x v="4"/>
    <n v="98103"/>
    <s v="West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x v="2"/>
    <s v="ED-13885"/>
    <s v="Emily Ducich"/>
    <x v="2"/>
    <s v="United States"/>
    <x v="20"/>
    <x v="15"/>
    <n v="10011"/>
    <s v="East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x v="1"/>
    <s v="SV-20785"/>
    <s v="Stewart Visinsky"/>
    <x v="0"/>
    <s v="United States"/>
    <x v="1"/>
    <x v="1"/>
    <n v="90045"/>
    <s v="West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x v="1"/>
    <s v="SV-20785"/>
    <s v="Stewart Visinsky"/>
    <x v="0"/>
    <s v="United States"/>
    <x v="1"/>
    <x v="1"/>
    <n v="90045"/>
    <s v="West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x v="1"/>
    <s v="AR-10825"/>
    <s v="Anthony Rawles"/>
    <x v="1"/>
    <s v="United States"/>
    <x v="4"/>
    <x v="4"/>
    <n v="98103"/>
    <s v="West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x v="2"/>
    <s v="CS-12250"/>
    <s v="Chris Selesnick"/>
    <x v="1"/>
    <s v="United States"/>
    <x v="70"/>
    <x v="1"/>
    <n v="92024"/>
    <s v="West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x v="2"/>
    <s v="CS-12250"/>
    <s v="Chris Selesnick"/>
    <x v="1"/>
    <s v="United States"/>
    <x v="70"/>
    <x v="1"/>
    <n v="92024"/>
    <s v="West"/>
    <s v="OFF-LA-10002762"/>
    <x v="1"/>
    <x v="2"/>
    <s v="Avery 485"/>
    <n v="50.12"/>
    <n v="4"/>
    <n v="0"/>
    <n v="23.5564"/>
  </r>
  <r>
    <n v="9063"/>
    <s v="CA-2016-101623"/>
    <x v="1211"/>
    <d v="2016-03-06T00:00:00"/>
    <x v="1"/>
    <s v="RR-19525"/>
    <s v="Rick Reed"/>
    <x v="1"/>
    <s v="United States"/>
    <x v="20"/>
    <x v="15"/>
    <n v="10035"/>
    <s v="East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x v="1"/>
    <s v="BD-11500"/>
    <s v="Bradley Drucker"/>
    <x v="0"/>
    <s v="United States"/>
    <x v="22"/>
    <x v="10"/>
    <n v="60653"/>
    <s v="Central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x v="1"/>
    <s v="BD-11500"/>
    <s v="Bradley Drucker"/>
    <x v="0"/>
    <s v="United States"/>
    <x v="22"/>
    <x v="10"/>
    <n v="60653"/>
    <s v="Central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x v="1"/>
    <s v="BD-11500"/>
    <s v="Bradley Drucker"/>
    <x v="0"/>
    <s v="United States"/>
    <x v="22"/>
    <x v="10"/>
    <n v="60653"/>
    <s v="Central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x v="1"/>
    <s v="BM-11785"/>
    <s v="Bryan Mills"/>
    <x v="0"/>
    <s v="United States"/>
    <x v="193"/>
    <x v="17"/>
    <n v="22801"/>
    <s v="South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x v="1"/>
    <s v="MS-17365"/>
    <s v="Maribeth Schnelling"/>
    <x v="0"/>
    <s v="United States"/>
    <x v="196"/>
    <x v="39"/>
    <n v="20852"/>
    <s v="East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x v="0"/>
    <s v="BM-11140"/>
    <s v="Becky Martin"/>
    <x v="0"/>
    <s v="United States"/>
    <x v="96"/>
    <x v="4"/>
    <n v="98198"/>
    <s v="West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x v="0"/>
    <s v="BM-11140"/>
    <s v="Becky Martin"/>
    <x v="0"/>
    <s v="United States"/>
    <x v="96"/>
    <x v="4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x v="2"/>
    <s v="KE-16420"/>
    <s v="Katrina Edelman"/>
    <x v="1"/>
    <s v="United States"/>
    <x v="10"/>
    <x v="9"/>
    <n v="19134"/>
    <s v="East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x v="1"/>
    <s v="SZ-20035"/>
    <s v="Sam Zeldin"/>
    <x v="2"/>
    <s v="United States"/>
    <x v="38"/>
    <x v="14"/>
    <n v="47201"/>
    <s v="Central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x v="1"/>
    <s v="MB-18085"/>
    <s v="Mick Brown"/>
    <x v="0"/>
    <s v="United States"/>
    <x v="24"/>
    <x v="25"/>
    <n v="65807"/>
    <s v="Central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x v="1"/>
    <s v="MB-18085"/>
    <s v="Mick Brown"/>
    <x v="0"/>
    <s v="United States"/>
    <x v="24"/>
    <x v="25"/>
    <n v="65807"/>
    <s v="Central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x v="1"/>
    <s v="DB-13555"/>
    <s v="Dorothy Badders"/>
    <x v="1"/>
    <s v="United States"/>
    <x v="0"/>
    <x v="0"/>
    <n v="42420"/>
    <s v="South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x v="2"/>
    <s v="CB-12415"/>
    <s v="Christy Brittain"/>
    <x v="0"/>
    <s v="United States"/>
    <x v="80"/>
    <x v="24"/>
    <n v="44107"/>
    <s v="East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x v="2"/>
    <s v="CB-12415"/>
    <s v="Christy Brittain"/>
    <x v="0"/>
    <s v="United States"/>
    <x v="80"/>
    <x v="24"/>
    <n v="44107"/>
    <s v="East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x v="1"/>
    <s v="SP-20650"/>
    <s v="Stephanie Phelps"/>
    <x v="1"/>
    <s v="United States"/>
    <x v="155"/>
    <x v="8"/>
    <n v="68104"/>
    <s v="Central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x v="1"/>
    <s v="GW-14605"/>
    <s v="Giulietta Weimer"/>
    <x v="0"/>
    <s v="United States"/>
    <x v="0"/>
    <x v="0"/>
    <n v="42420"/>
    <s v="South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x v="1"/>
    <s v="GW-14605"/>
    <s v="Giulietta Weimer"/>
    <x v="0"/>
    <s v="United States"/>
    <x v="0"/>
    <x v="0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x v="0"/>
    <s v="KH-16630"/>
    <s v="Ken Heidel"/>
    <x v="1"/>
    <s v="United States"/>
    <x v="157"/>
    <x v="1"/>
    <n v="92704"/>
    <s v="West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x v="0"/>
    <s v="KH-16630"/>
    <s v="Ken Heidel"/>
    <x v="1"/>
    <s v="United States"/>
    <x v="157"/>
    <x v="1"/>
    <n v="92704"/>
    <s v="West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x v="1"/>
    <s v="BG-11035"/>
    <s v="Barry Gonzalez"/>
    <x v="0"/>
    <s v="United States"/>
    <x v="24"/>
    <x v="17"/>
    <n v="22153"/>
    <s v="South"/>
    <s v="OFF-AR-10000246"/>
    <x v="1"/>
    <x v="6"/>
    <s v="Newell 318"/>
    <n v="5.56"/>
    <n v="2"/>
    <n v="0"/>
    <n v="1.4456"/>
  </r>
  <r>
    <n v="9084"/>
    <s v="CA-2015-104038"/>
    <x v="525"/>
    <d v="2015-02-08T00:00:00"/>
    <x v="2"/>
    <s v="LO-17170"/>
    <s v="Lori Olson"/>
    <x v="1"/>
    <s v="United States"/>
    <x v="244"/>
    <x v="17"/>
    <n v="23434"/>
    <s v="South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x v="2"/>
    <s v="LO-17170"/>
    <s v="Lori Olson"/>
    <x v="1"/>
    <s v="United States"/>
    <x v="244"/>
    <x v="17"/>
    <n v="23434"/>
    <s v="South"/>
    <s v="OFF-PA-10002751"/>
    <x v="1"/>
    <x v="10"/>
    <s v="Xerox 1920"/>
    <n v="29.9"/>
    <n v="5"/>
    <n v="0"/>
    <n v="13.455"/>
  </r>
  <r>
    <n v="9086"/>
    <s v="CA-2016-126102"/>
    <x v="545"/>
    <d v="2016-09-12T00:00:00"/>
    <x v="0"/>
    <s v="DV-13465"/>
    <s v="Dianna Vittorini"/>
    <x v="0"/>
    <s v="United States"/>
    <x v="1"/>
    <x v="1"/>
    <n v="90049"/>
    <s v="West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x v="1"/>
    <s v="LR-17035"/>
    <s v="Lisa Ryan"/>
    <x v="1"/>
    <s v="United States"/>
    <x v="12"/>
    <x v="5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x v="1"/>
    <s v="LR-17035"/>
    <s v="Lisa Ryan"/>
    <x v="1"/>
    <s v="United States"/>
    <x v="12"/>
    <x v="5"/>
    <n v="77041"/>
    <s v="Central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x v="1"/>
    <s v="RR-19525"/>
    <s v="Rick Reed"/>
    <x v="1"/>
    <s v="United States"/>
    <x v="143"/>
    <x v="3"/>
    <n v="27511"/>
    <s v="South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x v="0"/>
    <s v="TS-21610"/>
    <s v="Troy Staebel"/>
    <x v="0"/>
    <s v="United States"/>
    <x v="24"/>
    <x v="24"/>
    <n v="45503"/>
    <s v="East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x v="2"/>
    <s v="AH-10210"/>
    <s v="Alan Hwang"/>
    <x v="0"/>
    <s v="United States"/>
    <x v="103"/>
    <x v="0"/>
    <n v="40214"/>
    <s v="South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x v="0"/>
    <s v="DW-13585"/>
    <s v="Dorothy Wardle"/>
    <x v="1"/>
    <s v="United States"/>
    <x v="21"/>
    <x v="24"/>
    <n v="45373"/>
    <s v="East"/>
    <s v="OFF-PA-10003177"/>
    <x v="1"/>
    <x v="10"/>
    <s v="Xerox 1999"/>
    <n v="15.552"/>
    <n v="3"/>
    <n v="0.2"/>
    <n v="5.4432"/>
  </r>
  <r>
    <n v="9093"/>
    <s v="CA-2015-162950"/>
    <x v="1141"/>
    <d v="2015-07-03T00:00:00"/>
    <x v="0"/>
    <s v="DW-13585"/>
    <s v="Dorothy Wardle"/>
    <x v="1"/>
    <s v="United States"/>
    <x v="21"/>
    <x v="24"/>
    <n v="45373"/>
    <s v="East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x v="1"/>
    <s v="AJ-10945"/>
    <s v="Ashley Jarboe"/>
    <x v="0"/>
    <s v="United States"/>
    <x v="66"/>
    <x v="12"/>
    <n v="48227"/>
    <s v="Central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x v="1"/>
    <s v="AJ-10945"/>
    <s v="Ashley Jarboe"/>
    <x v="0"/>
    <s v="United States"/>
    <x v="66"/>
    <x v="12"/>
    <n v="48227"/>
    <s v="Central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x v="1"/>
    <s v="AJ-10945"/>
    <s v="Ashley Jarboe"/>
    <x v="0"/>
    <s v="United States"/>
    <x v="66"/>
    <x v="12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x v="1"/>
    <s v="AJ-10945"/>
    <s v="Ashley Jarboe"/>
    <x v="0"/>
    <s v="United States"/>
    <x v="66"/>
    <x v="12"/>
    <n v="48227"/>
    <s v="Central"/>
    <s v="OFF-LA-10004178"/>
    <x v="1"/>
    <x v="2"/>
    <s v="Avery 491"/>
    <n v="28.91"/>
    <n v="7"/>
    <n v="0"/>
    <n v="13.2986"/>
  </r>
  <r>
    <n v="9098"/>
    <s v="US-2014-158365"/>
    <x v="791"/>
    <d v="2014-04-17T00:00:00"/>
    <x v="1"/>
    <s v="SV-20785"/>
    <s v="Stewart Visinsky"/>
    <x v="0"/>
    <s v="United States"/>
    <x v="41"/>
    <x v="14"/>
    <n v="47401"/>
    <s v="Central"/>
    <s v="OFF-PA-10000289"/>
    <x v="1"/>
    <x v="10"/>
    <s v="Xerox 213"/>
    <n v="32.4"/>
    <n v="5"/>
    <n v="0"/>
    <n v="15.552"/>
  </r>
  <r>
    <n v="9099"/>
    <s v="CA-2017-152933"/>
    <x v="386"/>
    <d v="2017-10-16T00:00:00"/>
    <x v="1"/>
    <s v="MG-17650"/>
    <s v="Matthew Grinstein"/>
    <x v="2"/>
    <s v="United States"/>
    <x v="61"/>
    <x v="5"/>
    <n v="75081"/>
    <s v="Central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x v="1"/>
    <s v="MG-17650"/>
    <s v="Matthew Grinstein"/>
    <x v="2"/>
    <s v="United States"/>
    <x v="61"/>
    <x v="5"/>
    <n v="75081"/>
    <s v="Central"/>
    <s v="OFF-PA-10001934"/>
    <x v="1"/>
    <x v="10"/>
    <s v="Xerox 1993"/>
    <n v="10.368"/>
    <n v="2"/>
    <n v="0.2"/>
    <n v="3.7584"/>
  </r>
  <r>
    <n v="9101"/>
    <s v="CA-2017-152933"/>
    <x v="386"/>
    <d v="2017-10-16T00:00:00"/>
    <x v="1"/>
    <s v="MG-17650"/>
    <s v="Matthew Grinstein"/>
    <x v="2"/>
    <s v="United States"/>
    <x v="61"/>
    <x v="5"/>
    <n v="75081"/>
    <s v="Central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x v="1"/>
    <s v="AB-10105"/>
    <s v="Adrian Barton"/>
    <x v="0"/>
    <s v="United States"/>
    <x v="12"/>
    <x v="5"/>
    <n v="77041"/>
    <s v="Central"/>
    <s v="OFF-AR-10001683"/>
    <x v="1"/>
    <x v="6"/>
    <s v="Lumber Crayons"/>
    <n v="23.64"/>
    <n v="3"/>
    <n v="0.2"/>
    <n v="5.319"/>
  </r>
  <r>
    <n v="9103"/>
    <s v="CA-2015-163181"/>
    <x v="209"/>
    <d v="2015-11-12T00:00:00"/>
    <x v="1"/>
    <s v="AB-10105"/>
    <s v="Adrian Barton"/>
    <x v="0"/>
    <s v="United States"/>
    <x v="12"/>
    <x v="5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x v="1"/>
    <s v="AB-10105"/>
    <s v="Adrian Barton"/>
    <x v="0"/>
    <s v="United States"/>
    <x v="12"/>
    <x v="5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x v="1"/>
    <s v="AB-10105"/>
    <s v="Adrian Barton"/>
    <x v="0"/>
    <s v="United States"/>
    <x v="12"/>
    <x v="5"/>
    <n v="77041"/>
    <s v="Central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x v="1"/>
    <s v="AB-10105"/>
    <s v="Adrian Barton"/>
    <x v="0"/>
    <s v="United States"/>
    <x v="12"/>
    <x v="5"/>
    <n v="77041"/>
    <s v="Central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x v="1"/>
    <s v="AB-10105"/>
    <s v="Adrian Barton"/>
    <x v="0"/>
    <s v="United States"/>
    <x v="12"/>
    <x v="5"/>
    <n v="77041"/>
    <s v="Central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x v="2"/>
    <s v="MM-18280"/>
    <s v="Muhammed MacIntyre"/>
    <x v="1"/>
    <s v="United States"/>
    <x v="319"/>
    <x v="5"/>
    <n v="76117"/>
    <s v="Central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x v="2"/>
    <s v="MM-18280"/>
    <s v="Muhammed MacIntyre"/>
    <x v="1"/>
    <s v="United States"/>
    <x v="319"/>
    <x v="5"/>
    <n v="76117"/>
    <s v="Central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x v="2"/>
    <s v="MM-18280"/>
    <s v="Muhammed MacIntyre"/>
    <x v="1"/>
    <s v="United States"/>
    <x v="319"/>
    <x v="5"/>
    <n v="76117"/>
    <s v="Central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x v="2"/>
    <s v="MA-17995"/>
    <s v="Michelle Arnett"/>
    <x v="2"/>
    <s v="United States"/>
    <x v="102"/>
    <x v="17"/>
    <n v="23223"/>
    <s v="South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x v="2"/>
    <s v="MA-17995"/>
    <s v="Michelle Arnett"/>
    <x v="2"/>
    <s v="United States"/>
    <x v="102"/>
    <x v="17"/>
    <n v="23223"/>
    <s v="South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x v="2"/>
    <s v="MA-17995"/>
    <s v="Michelle Arnett"/>
    <x v="2"/>
    <s v="United States"/>
    <x v="102"/>
    <x v="17"/>
    <n v="23223"/>
    <s v="South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x v="2"/>
    <s v="MA-17995"/>
    <s v="Michelle Arnett"/>
    <x v="2"/>
    <s v="United States"/>
    <x v="102"/>
    <x v="17"/>
    <n v="23223"/>
    <s v="South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x v="0"/>
    <s v="EB-13975"/>
    <s v="Erica Bern"/>
    <x v="1"/>
    <s v="United States"/>
    <x v="1"/>
    <x v="1"/>
    <n v="90049"/>
    <s v="West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x v="0"/>
    <s v="NS-18505"/>
    <s v="Neola Schneider"/>
    <x v="0"/>
    <s v="United States"/>
    <x v="10"/>
    <x v="9"/>
    <n v="19140"/>
    <s v="East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x v="0"/>
    <s v="NS-18505"/>
    <s v="Neola Schneider"/>
    <x v="0"/>
    <s v="United States"/>
    <x v="10"/>
    <x v="9"/>
    <n v="19140"/>
    <s v="East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x v="0"/>
    <s v="NS-18505"/>
    <s v="Neola Schneider"/>
    <x v="0"/>
    <s v="United States"/>
    <x v="10"/>
    <x v="9"/>
    <n v="19140"/>
    <s v="East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x v="0"/>
    <s v="NS-18505"/>
    <s v="Neola Schneider"/>
    <x v="0"/>
    <s v="United States"/>
    <x v="10"/>
    <x v="9"/>
    <n v="19140"/>
    <s v="East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x v="1"/>
    <s v="RB-19795"/>
    <s v="Ross Baird"/>
    <x v="2"/>
    <s v="United States"/>
    <x v="1"/>
    <x v="1"/>
    <n v="90036"/>
    <s v="West"/>
    <s v="OFF-LA-10000452"/>
    <x v="1"/>
    <x v="2"/>
    <s v="Avery 488"/>
    <n v="22.05"/>
    <n v="7"/>
    <n v="0"/>
    <n v="10.584"/>
  </r>
  <r>
    <n v="9121"/>
    <s v="US-2016-155971"/>
    <x v="112"/>
    <d v="2016-06-12T00:00:00"/>
    <x v="1"/>
    <s v="RB-19795"/>
    <s v="Ross Baird"/>
    <x v="2"/>
    <s v="United States"/>
    <x v="1"/>
    <x v="1"/>
    <n v="90036"/>
    <s v="West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x v="0"/>
    <s v="JK-15325"/>
    <s v="Jason Klamczynski"/>
    <x v="1"/>
    <s v="United States"/>
    <x v="1"/>
    <x v="1"/>
    <n v="90032"/>
    <s v="West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x v="3"/>
    <s v="PR-18880"/>
    <s v="Patrick Ryan"/>
    <x v="0"/>
    <s v="United States"/>
    <x v="8"/>
    <x v="1"/>
    <n v="94109"/>
    <s v="West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x v="0"/>
    <s v="EH-13945"/>
    <s v="Eric Hoffmann"/>
    <x v="0"/>
    <s v="United States"/>
    <x v="10"/>
    <x v="9"/>
    <n v="19120"/>
    <s v="East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x v="0"/>
    <s v="MA-17560"/>
    <s v="Matt Abelman"/>
    <x v="2"/>
    <s v="United States"/>
    <x v="12"/>
    <x v="5"/>
    <n v="77070"/>
    <s v="Central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x v="0"/>
    <s v="MA-17560"/>
    <s v="Matt Abelman"/>
    <x v="2"/>
    <s v="United States"/>
    <x v="12"/>
    <x v="5"/>
    <n v="77070"/>
    <s v="Central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x v="1"/>
    <s v="MA-17995"/>
    <s v="Michelle Arnett"/>
    <x v="2"/>
    <s v="United States"/>
    <x v="324"/>
    <x v="27"/>
    <n v="88001"/>
    <s v="West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x v="1"/>
    <s v="JL-15505"/>
    <s v="Jeremy Lonsdale"/>
    <x v="0"/>
    <s v="United States"/>
    <x v="12"/>
    <x v="5"/>
    <n v="77070"/>
    <s v="Central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x v="2"/>
    <s v="AS-10045"/>
    <s v="Aaron Smayling"/>
    <x v="1"/>
    <s v="United States"/>
    <x v="252"/>
    <x v="21"/>
    <n v="97756"/>
    <s v="West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x v="0"/>
    <s v="DC-12850"/>
    <s v="Dan Campbell"/>
    <x v="0"/>
    <s v="United States"/>
    <x v="138"/>
    <x v="24"/>
    <n v="44105"/>
    <s v="East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x v="0"/>
    <s v="DC-12850"/>
    <s v="Dan Campbell"/>
    <x v="0"/>
    <s v="United States"/>
    <x v="138"/>
    <x v="24"/>
    <n v="44105"/>
    <s v="East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x v="1"/>
    <s v="MD-17860"/>
    <s v="Michael Dominguez"/>
    <x v="1"/>
    <s v="United States"/>
    <x v="517"/>
    <x v="39"/>
    <n v="20707"/>
    <s v="East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x v="1"/>
    <s v="MD-17860"/>
    <s v="Michael Dominguez"/>
    <x v="1"/>
    <s v="United States"/>
    <x v="517"/>
    <x v="39"/>
    <n v="20707"/>
    <s v="East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x v="1"/>
    <s v="RH-19510"/>
    <s v="Rick Huthwaite"/>
    <x v="2"/>
    <s v="United States"/>
    <x v="70"/>
    <x v="1"/>
    <n v="92037"/>
    <s v="West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x v="1"/>
    <s v="TB-21175"/>
    <s v="Thomas Boland"/>
    <x v="1"/>
    <s v="United States"/>
    <x v="481"/>
    <x v="3"/>
    <n v="27893"/>
    <s v="South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x v="1"/>
    <s v="TB-21175"/>
    <s v="Thomas Boland"/>
    <x v="1"/>
    <s v="United States"/>
    <x v="481"/>
    <x v="3"/>
    <n v="27893"/>
    <s v="South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x v="1"/>
    <s v="TB-21175"/>
    <s v="Thomas Boland"/>
    <x v="1"/>
    <s v="United States"/>
    <x v="481"/>
    <x v="3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x v="1"/>
    <s v="EB-13930"/>
    <s v="Eric Barreto"/>
    <x v="0"/>
    <s v="United States"/>
    <x v="84"/>
    <x v="2"/>
    <n v="33710"/>
    <s v="South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x v="1"/>
    <s v="EB-13930"/>
    <s v="Eric Barreto"/>
    <x v="0"/>
    <s v="United States"/>
    <x v="84"/>
    <x v="2"/>
    <n v="33710"/>
    <s v="South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x v="1"/>
    <s v="BM-11785"/>
    <s v="Bryan Mills"/>
    <x v="0"/>
    <s v="United States"/>
    <x v="452"/>
    <x v="10"/>
    <n v="60089"/>
    <s v="Central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x v="0"/>
    <s v="BT-11530"/>
    <s v="Bradley Talbott"/>
    <x v="2"/>
    <s v="United States"/>
    <x v="1"/>
    <x v="1"/>
    <n v="90049"/>
    <s v="West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x v="2"/>
    <s v="FW-14395"/>
    <s v="Fred Wasserman"/>
    <x v="1"/>
    <s v="United States"/>
    <x v="20"/>
    <x v="15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x v="1"/>
    <s v="RD-19480"/>
    <s v="Rick Duston"/>
    <x v="0"/>
    <s v="United States"/>
    <x v="98"/>
    <x v="33"/>
    <n v="89115"/>
    <s v="West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x v="1"/>
    <s v="RD-19480"/>
    <s v="Rick Duston"/>
    <x v="0"/>
    <s v="United States"/>
    <x v="98"/>
    <x v="33"/>
    <n v="89115"/>
    <s v="West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x v="1"/>
    <s v="RD-19480"/>
    <s v="Rick Duston"/>
    <x v="0"/>
    <s v="United States"/>
    <x v="98"/>
    <x v="33"/>
    <n v="89115"/>
    <s v="West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x v="1"/>
    <s v="TP-21130"/>
    <s v="Theone Pippenger"/>
    <x v="0"/>
    <s v="United States"/>
    <x v="14"/>
    <x v="10"/>
    <n v="60540"/>
    <s v="Central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x v="1"/>
    <s v="CB-12535"/>
    <s v="Claudia Bergmann"/>
    <x v="1"/>
    <s v="United States"/>
    <x v="140"/>
    <x v="42"/>
    <n v="5408"/>
    <s v="East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x v="1"/>
    <s v="CB-12535"/>
    <s v="Claudia Bergmann"/>
    <x v="1"/>
    <s v="United States"/>
    <x v="140"/>
    <x v="42"/>
    <n v="5408"/>
    <s v="East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x v="1"/>
    <s v="CB-12535"/>
    <s v="Claudia Bergmann"/>
    <x v="1"/>
    <s v="United States"/>
    <x v="140"/>
    <x v="42"/>
    <n v="5408"/>
    <s v="East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x v="1"/>
    <s v="QJ-19255"/>
    <s v="Quincy Jones"/>
    <x v="1"/>
    <s v="United States"/>
    <x v="66"/>
    <x v="12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x v="1"/>
    <s v="QJ-19255"/>
    <s v="Quincy Jones"/>
    <x v="1"/>
    <s v="United States"/>
    <x v="66"/>
    <x v="12"/>
    <n v="48234"/>
    <s v="Central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x v="0"/>
    <s v="KM-16720"/>
    <s v="Kunst Miller"/>
    <x v="0"/>
    <s v="United States"/>
    <x v="418"/>
    <x v="16"/>
    <n v="85323"/>
    <s v="West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x v="0"/>
    <s v="KM-16720"/>
    <s v="Kunst Miller"/>
    <x v="0"/>
    <s v="United States"/>
    <x v="418"/>
    <x v="16"/>
    <n v="85323"/>
    <s v="West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x v="0"/>
    <s v="KM-16720"/>
    <s v="Kunst Miller"/>
    <x v="0"/>
    <s v="United States"/>
    <x v="418"/>
    <x v="16"/>
    <n v="85323"/>
    <s v="West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x v="0"/>
    <s v="KM-16660"/>
    <s v="Khloe Miller"/>
    <x v="0"/>
    <s v="United States"/>
    <x v="10"/>
    <x v="9"/>
    <n v="19140"/>
    <s v="East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x v="1"/>
    <s v="IM-15055"/>
    <s v="Ionia McGrath"/>
    <x v="0"/>
    <s v="United States"/>
    <x v="98"/>
    <x v="33"/>
    <n v="89115"/>
    <s v="West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x v="1"/>
    <s v="ML-17395"/>
    <s v="Marina Lichtenstein"/>
    <x v="1"/>
    <s v="United States"/>
    <x v="294"/>
    <x v="43"/>
    <n v="4401"/>
    <s v="East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x v="1"/>
    <s v="ML-17395"/>
    <s v="Marina Lichtenstein"/>
    <x v="1"/>
    <s v="United States"/>
    <x v="294"/>
    <x v="43"/>
    <n v="4401"/>
    <s v="East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x v="1"/>
    <s v="ML-17395"/>
    <s v="Marina Lichtenstein"/>
    <x v="1"/>
    <s v="United States"/>
    <x v="294"/>
    <x v="43"/>
    <n v="4401"/>
    <s v="East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x v="1"/>
    <s v="GH-14410"/>
    <s v="Gary Hansen"/>
    <x v="2"/>
    <s v="United States"/>
    <x v="469"/>
    <x v="18"/>
    <n v="37075"/>
    <s v="South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x v="1"/>
    <s v="GH-14410"/>
    <s v="Gary Hansen"/>
    <x v="2"/>
    <s v="United States"/>
    <x v="469"/>
    <x v="18"/>
    <n v="37075"/>
    <s v="South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x v="1"/>
    <s v="AG-10900"/>
    <s v="Arthur Gainer"/>
    <x v="0"/>
    <s v="United States"/>
    <x v="342"/>
    <x v="6"/>
    <n v="54703"/>
    <s v="Central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x v="1"/>
    <s v="AG-10900"/>
    <s v="Arthur Gainer"/>
    <x v="0"/>
    <s v="United States"/>
    <x v="342"/>
    <x v="6"/>
    <n v="54703"/>
    <s v="Central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x v="1"/>
    <s v="MG-17695"/>
    <s v="Maureen Gnade"/>
    <x v="0"/>
    <s v="United States"/>
    <x v="22"/>
    <x v="10"/>
    <n v="60610"/>
    <s v="Central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x v="1"/>
    <s v="MG-17695"/>
    <s v="Maureen Gnade"/>
    <x v="0"/>
    <s v="United States"/>
    <x v="22"/>
    <x v="10"/>
    <n v="60610"/>
    <s v="Central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x v="0"/>
    <s v="MJ-17740"/>
    <s v="Max Jones"/>
    <x v="0"/>
    <s v="United States"/>
    <x v="70"/>
    <x v="1"/>
    <n v="92037"/>
    <s v="West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x v="0"/>
    <s v="MJ-17740"/>
    <s v="Max Jones"/>
    <x v="0"/>
    <s v="United States"/>
    <x v="70"/>
    <x v="1"/>
    <n v="92037"/>
    <s v="West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x v="0"/>
    <s v="MJ-17740"/>
    <s v="Max Jones"/>
    <x v="0"/>
    <s v="United States"/>
    <x v="70"/>
    <x v="1"/>
    <n v="92037"/>
    <s v="West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x v="1"/>
    <s v="SJ-20125"/>
    <s v="Sanjit Jacobs"/>
    <x v="2"/>
    <s v="United States"/>
    <x v="25"/>
    <x v="35"/>
    <n v="39212"/>
    <s v="South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x v="1"/>
    <s v="SJ-20125"/>
    <s v="Sanjit Jacobs"/>
    <x v="2"/>
    <s v="United States"/>
    <x v="25"/>
    <x v="35"/>
    <n v="39212"/>
    <s v="South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x v="3"/>
    <s v="LB-16795"/>
    <s v="Laurel Beltran"/>
    <x v="2"/>
    <s v="United States"/>
    <x v="475"/>
    <x v="1"/>
    <n v="93030"/>
    <s v="West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x v="3"/>
    <s v="LB-16795"/>
    <s v="Laurel Beltran"/>
    <x v="2"/>
    <s v="United States"/>
    <x v="475"/>
    <x v="1"/>
    <n v="93030"/>
    <s v="West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x v="3"/>
    <s v="LB-16795"/>
    <s v="Laurel Beltran"/>
    <x v="2"/>
    <s v="United States"/>
    <x v="475"/>
    <x v="1"/>
    <n v="93030"/>
    <s v="West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x v="3"/>
    <s v="LB-16795"/>
    <s v="Laurel Beltran"/>
    <x v="2"/>
    <s v="United States"/>
    <x v="475"/>
    <x v="1"/>
    <n v="93030"/>
    <s v="West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x v="0"/>
    <s v="SB-20185"/>
    <s v="Sarah Brown"/>
    <x v="0"/>
    <s v="United States"/>
    <x v="239"/>
    <x v="4"/>
    <n v="98031"/>
    <s v="West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x v="0"/>
    <s v="SB-20185"/>
    <s v="Sarah Brown"/>
    <x v="0"/>
    <s v="United States"/>
    <x v="239"/>
    <x v="4"/>
    <n v="98031"/>
    <s v="West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x v="1"/>
    <s v="CC-12610"/>
    <s v="Corey Catlett"/>
    <x v="1"/>
    <s v="United States"/>
    <x v="316"/>
    <x v="18"/>
    <n v="37211"/>
    <s v="South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x v="1"/>
    <s v="DP-13000"/>
    <s v="Darren Powers"/>
    <x v="0"/>
    <s v="United States"/>
    <x v="20"/>
    <x v="15"/>
    <n v="10035"/>
    <s v="East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x v="1"/>
    <s v="DP-13000"/>
    <s v="Darren Powers"/>
    <x v="0"/>
    <s v="United States"/>
    <x v="20"/>
    <x v="15"/>
    <n v="10035"/>
    <s v="East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x v="1"/>
    <s v="JL-15505"/>
    <s v="Jeremy Lonsdale"/>
    <x v="0"/>
    <s v="United States"/>
    <x v="223"/>
    <x v="1"/>
    <n v="92683"/>
    <s v="West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x v="1"/>
    <s v="JL-15505"/>
    <s v="Jeremy Lonsdale"/>
    <x v="0"/>
    <s v="United States"/>
    <x v="223"/>
    <x v="1"/>
    <n v="92683"/>
    <s v="West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x v="1"/>
    <s v="JL-15505"/>
    <s v="Jeremy Lonsdale"/>
    <x v="0"/>
    <s v="United States"/>
    <x v="223"/>
    <x v="1"/>
    <n v="92683"/>
    <s v="West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x v="1"/>
    <s v="JL-15505"/>
    <s v="Jeremy Lonsdale"/>
    <x v="0"/>
    <s v="United States"/>
    <x v="223"/>
    <x v="1"/>
    <n v="92683"/>
    <s v="West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x v="1"/>
    <s v="JL-15505"/>
    <s v="Jeremy Lonsdale"/>
    <x v="0"/>
    <s v="United States"/>
    <x v="223"/>
    <x v="1"/>
    <n v="92683"/>
    <s v="West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x v="1"/>
    <s v="JL-15505"/>
    <s v="Jeremy Lonsdale"/>
    <x v="0"/>
    <s v="United States"/>
    <x v="223"/>
    <x v="1"/>
    <n v="92683"/>
    <s v="West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x v="1"/>
    <s v="JL-15505"/>
    <s v="Jeremy Lonsdale"/>
    <x v="0"/>
    <s v="United States"/>
    <x v="223"/>
    <x v="1"/>
    <n v="92683"/>
    <s v="West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x v="1"/>
    <s v="JL-15505"/>
    <s v="Jeremy Lonsdale"/>
    <x v="0"/>
    <s v="United States"/>
    <x v="223"/>
    <x v="1"/>
    <n v="92683"/>
    <s v="West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x v="1"/>
    <s v="SM-20320"/>
    <s v="Sean Miller"/>
    <x v="2"/>
    <s v="United States"/>
    <x v="227"/>
    <x v="9"/>
    <n v="18103"/>
    <s v="East"/>
    <s v="OFF-SU-10001935"/>
    <x v="1"/>
    <x v="14"/>
    <s v="Staple remover"/>
    <n v="3.488"/>
    <n v="2"/>
    <n v="0.2"/>
    <n v="-0.6976"/>
  </r>
  <r>
    <n v="9189"/>
    <s v="US-2015-130512"/>
    <x v="291"/>
    <d v="2015-08-25T00:00:00"/>
    <x v="1"/>
    <s v="SM-20320"/>
    <s v="Sean Miller"/>
    <x v="2"/>
    <s v="United States"/>
    <x v="227"/>
    <x v="9"/>
    <n v="18103"/>
    <s v="East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x v="1"/>
    <s v="SM-20320"/>
    <s v="Sean Miller"/>
    <x v="2"/>
    <s v="United States"/>
    <x v="227"/>
    <x v="9"/>
    <n v="18103"/>
    <s v="East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x v="1"/>
    <s v="SM-20320"/>
    <s v="Sean Miller"/>
    <x v="2"/>
    <s v="United States"/>
    <x v="227"/>
    <x v="9"/>
    <n v="18103"/>
    <s v="East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x v="1"/>
    <s v="SM-20320"/>
    <s v="Sean Miller"/>
    <x v="2"/>
    <s v="United States"/>
    <x v="227"/>
    <x v="9"/>
    <n v="18103"/>
    <s v="East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x v="1"/>
    <s v="BB-10990"/>
    <s v="Barry Blumstein"/>
    <x v="1"/>
    <s v="United States"/>
    <x v="52"/>
    <x v="5"/>
    <n v="78207"/>
    <s v="Central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x v="1"/>
    <s v="BB-10990"/>
    <s v="Barry Blumstein"/>
    <x v="1"/>
    <s v="United States"/>
    <x v="52"/>
    <x v="5"/>
    <n v="78207"/>
    <s v="Central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x v="1"/>
    <s v="PB-19150"/>
    <s v="Philip Brown"/>
    <x v="0"/>
    <s v="United States"/>
    <x v="418"/>
    <x v="16"/>
    <n v="85323"/>
    <s v="West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x v="1"/>
    <s v="PB-19150"/>
    <s v="Philip Brown"/>
    <x v="0"/>
    <s v="United States"/>
    <x v="418"/>
    <x v="16"/>
    <n v="85323"/>
    <s v="West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x v="1"/>
    <s v="GM-14680"/>
    <s v="Greg Matthias"/>
    <x v="0"/>
    <s v="United States"/>
    <x v="49"/>
    <x v="1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x v="1"/>
    <s v="GM-14680"/>
    <s v="Greg Matthias"/>
    <x v="0"/>
    <s v="United States"/>
    <x v="49"/>
    <x v="1"/>
    <n v="95123"/>
    <s v="West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x v="1"/>
    <s v="GM-14680"/>
    <s v="Greg Matthias"/>
    <x v="0"/>
    <s v="United States"/>
    <x v="49"/>
    <x v="1"/>
    <n v="95123"/>
    <s v="West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x v="1"/>
    <s v="GM-14680"/>
    <s v="Greg Matthias"/>
    <x v="0"/>
    <s v="United States"/>
    <x v="49"/>
    <x v="1"/>
    <n v="95123"/>
    <s v="West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x v="2"/>
    <s v="NR-18550"/>
    <s v="Nick Radford"/>
    <x v="0"/>
    <s v="United States"/>
    <x v="275"/>
    <x v="30"/>
    <n v="8861"/>
    <s v="East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x v="2"/>
    <s v="NR-18550"/>
    <s v="Nick Radford"/>
    <x v="0"/>
    <s v="United States"/>
    <x v="275"/>
    <x v="30"/>
    <n v="8861"/>
    <s v="East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x v="1"/>
    <s v="EH-13765"/>
    <s v="Edward Hooks"/>
    <x v="1"/>
    <s v="United States"/>
    <x v="20"/>
    <x v="15"/>
    <n v="10011"/>
    <s v="East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x v="1"/>
    <s v="EH-13765"/>
    <s v="Edward Hooks"/>
    <x v="1"/>
    <s v="United States"/>
    <x v="20"/>
    <x v="15"/>
    <n v="10011"/>
    <s v="East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x v="1"/>
    <s v="FH-14365"/>
    <s v="Fred Hopkins"/>
    <x v="1"/>
    <s v="United States"/>
    <x v="1"/>
    <x v="1"/>
    <n v="90004"/>
    <s v="West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x v="3"/>
    <s v="BT-11680"/>
    <s v="Brian Thompson"/>
    <x v="0"/>
    <s v="United States"/>
    <x v="451"/>
    <x v="29"/>
    <n v="6460"/>
    <s v="East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x v="3"/>
    <s v="BT-11680"/>
    <s v="Brian Thompson"/>
    <x v="0"/>
    <s v="United States"/>
    <x v="451"/>
    <x v="29"/>
    <n v="6460"/>
    <s v="East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x v="1"/>
    <s v="AB-10105"/>
    <s v="Adrian Barton"/>
    <x v="0"/>
    <s v="United States"/>
    <x v="41"/>
    <x v="10"/>
    <n v="61701"/>
    <s v="Central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x v="0"/>
    <s v="SC-20230"/>
    <s v="Scot Coram"/>
    <x v="1"/>
    <s v="United States"/>
    <x v="4"/>
    <x v="4"/>
    <n v="98105"/>
    <s v="West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x v="0"/>
    <s v="RS-19870"/>
    <s v="Roy Skaria"/>
    <x v="2"/>
    <s v="United States"/>
    <x v="140"/>
    <x v="23"/>
    <n v="52601"/>
    <s v="Central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x v="0"/>
    <s v="RS-19870"/>
    <s v="Roy Skaria"/>
    <x v="2"/>
    <s v="United States"/>
    <x v="140"/>
    <x v="23"/>
    <n v="52601"/>
    <s v="Central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x v="1"/>
    <s v="AI-10855"/>
    <s v="Arianne Irving"/>
    <x v="0"/>
    <s v="United States"/>
    <x v="43"/>
    <x v="1"/>
    <n v="95661"/>
    <s v="West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x v="1"/>
    <s v="DJ-13420"/>
    <s v="Denny Joy"/>
    <x v="1"/>
    <s v="United States"/>
    <x v="8"/>
    <x v="1"/>
    <n v="94110"/>
    <s v="West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x v="1"/>
    <s v="DJ-13420"/>
    <s v="Denny Joy"/>
    <x v="1"/>
    <s v="United States"/>
    <x v="8"/>
    <x v="1"/>
    <n v="94110"/>
    <s v="West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x v="2"/>
    <s v="BF-10975"/>
    <s v="Barbara Fisher"/>
    <x v="1"/>
    <s v="United States"/>
    <x v="10"/>
    <x v="9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x v="1"/>
    <s v="TH-21235"/>
    <s v="Tiffany House"/>
    <x v="1"/>
    <s v="United States"/>
    <x v="1"/>
    <x v="1"/>
    <n v="90049"/>
    <s v="West"/>
    <s v="OFF-PA-10004451"/>
    <x v="1"/>
    <x v="10"/>
    <s v="Xerox 222"/>
    <n v="32.4"/>
    <n v="5"/>
    <n v="0"/>
    <n v="15.552"/>
  </r>
  <r>
    <n v="9217"/>
    <s v="CA-2017-103765"/>
    <x v="221"/>
    <d v="2017-11-30T00:00:00"/>
    <x v="1"/>
    <s v="JG-15310"/>
    <s v="Jason Gross"/>
    <x v="1"/>
    <s v="United States"/>
    <x v="372"/>
    <x v="5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x v="2"/>
    <s v="AW-10930"/>
    <s v="Arthur Wiediger"/>
    <x v="2"/>
    <s v="United States"/>
    <x v="31"/>
    <x v="11"/>
    <n v="55407"/>
    <s v="Central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x v="1"/>
    <s v="JW-15955"/>
    <s v="Joni Wasserman"/>
    <x v="0"/>
    <s v="United States"/>
    <x v="10"/>
    <x v="9"/>
    <n v="19120"/>
    <s v="East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x v="1"/>
    <s v="JW-15955"/>
    <s v="Joni Wasserman"/>
    <x v="0"/>
    <s v="United States"/>
    <x v="10"/>
    <x v="9"/>
    <n v="19120"/>
    <s v="East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x v="2"/>
    <s v="MH-18025"/>
    <s v="Michelle Huthwaite"/>
    <x v="0"/>
    <s v="United States"/>
    <x v="240"/>
    <x v="28"/>
    <n v="70506"/>
    <s v="South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x v="2"/>
    <s v="MH-18025"/>
    <s v="Michelle Huthwaite"/>
    <x v="0"/>
    <s v="United States"/>
    <x v="240"/>
    <x v="28"/>
    <n v="70506"/>
    <s v="South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x v="2"/>
    <s v="MH-18025"/>
    <s v="Michelle Huthwaite"/>
    <x v="0"/>
    <s v="United States"/>
    <x v="240"/>
    <x v="28"/>
    <n v="70506"/>
    <s v="South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x v="3"/>
    <s v="FM-14290"/>
    <s v="Frank Merwin"/>
    <x v="2"/>
    <s v="United States"/>
    <x v="518"/>
    <x v="5"/>
    <n v="77803"/>
    <s v="Central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x v="3"/>
    <s v="FM-14290"/>
    <s v="Frank Merwin"/>
    <x v="2"/>
    <s v="United States"/>
    <x v="518"/>
    <x v="5"/>
    <n v="77803"/>
    <s v="Central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x v="3"/>
    <s v="FM-14290"/>
    <s v="Frank Merwin"/>
    <x v="2"/>
    <s v="United States"/>
    <x v="518"/>
    <x v="5"/>
    <n v="77803"/>
    <s v="Central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x v="3"/>
    <s v="FM-14290"/>
    <s v="Frank Merwin"/>
    <x v="2"/>
    <s v="United States"/>
    <x v="518"/>
    <x v="5"/>
    <n v="77803"/>
    <s v="Central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x v="1"/>
    <s v="GZ-14545"/>
    <s v="George Zrebassa"/>
    <x v="1"/>
    <s v="United States"/>
    <x v="1"/>
    <x v="1"/>
    <n v="90008"/>
    <s v="West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x v="3"/>
    <s v="TC-21535"/>
    <s v="Tracy Collins"/>
    <x v="2"/>
    <s v="United States"/>
    <x v="1"/>
    <x v="1"/>
    <n v="90049"/>
    <s v="West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x v="2"/>
    <s v="TB-21520"/>
    <s v="Tracy Blumstein"/>
    <x v="0"/>
    <s v="United States"/>
    <x v="1"/>
    <x v="1"/>
    <n v="90045"/>
    <s v="West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x v="2"/>
    <s v="TB-21520"/>
    <s v="Tracy Blumstein"/>
    <x v="0"/>
    <s v="United States"/>
    <x v="1"/>
    <x v="1"/>
    <n v="90045"/>
    <s v="West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x v="1"/>
    <s v="RP-19390"/>
    <s v="Resi Pölking"/>
    <x v="0"/>
    <s v="United States"/>
    <x v="42"/>
    <x v="16"/>
    <n v="85023"/>
    <s v="West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x v="1"/>
    <s v="LR-16915"/>
    <s v="Lena Radford"/>
    <x v="0"/>
    <s v="United States"/>
    <x v="1"/>
    <x v="1"/>
    <n v="90036"/>
    <s v="West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x v="1"/>
    <s v="LR-16915"/>
    <s v="Lena Radford"/>
    <x v="0"/>
    <s v="United States"/>
    <x v="1"/>
    <x v="1"/>
    <n v="90036"/>
    <s v="West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x v="1"/>
    <s v="LR-16915"/>
    <s v="Lena Radford"/>
    <x v="0"/>
    <s v="United States"/>
    <x v="1"/>
    <x v="1"/>
    <n v="90036"/>
    <s v="West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x v="1"/>
    <s v="LR-16915"/>
    <s v="Lena Radford"/>
    <x v="0"/>
    <s v="United States"/>
    <x v="1"/>
    <x v="1"/>
    <n v="90036"/>
    <s v="West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x v="1"/>
    <s v="LR-16915"/>
    <s v="Lena Radford"/>
    <x v="0"/>
    <s v="United States"/>
    <x v="1"/>
    <x v="1"/>
    <n v="90036"/>
    <s v="West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x v="1"/>
    <s v="LR-16915"/>
    <s v="Lena Radford"/>
    <x v="0"/>
    <s v="United States"/>
    <x v="1"/>
    <x v="1"/>
    <n v="90036"/>
    <s v="West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x v="2"/>
    <s v="MM-17260"/>
    <s v="Magdelene Morse"/>
    <x v="0"/>
    <s v="United States"/>
    <x v="38"/>
    <x v="24"/>
    <n v="43229"/>
    <s v="East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x v="1"/>
    <s v="NB-18655"/>
    <s v="Nona Balk"/>
    <x v="1"/>
    <s v="United States"/>
    <x v="315"/>
    <x v="2"/>
    <n v="32303"/>
    <s v="South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x v="1"/>
    <s v="NB-18655"/>
    <s v="Nona Balk"/>
    <x v="1"/>
    <s v="United States"/>
    <x v="315"/>
    <x v="2"/>
    <n v="32303"/>
    <s v="South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x v="1"/>
    <s v="NB-18655"/>
    <s v="Nona Balk"/>
    <x v="1"/>
    <s v="United States"/>
    <x v="315"/>
    <x v="2"/>
    <n v="32303"/>
    <s v="South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x v="1"/>
    <s v="DS-13030"/>
    <s v="Darrin Sayre"/>
    <x v="2"/>
    <s v="United States"/>
    <x v="8"/>
    <x v="1"/>
    <n v="94122"/>
    <s v="West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x v="1"/>
    <s v="DS-13030"/>
    <s v="Darrin Sayre"/>
    <x v="2"/>
    <s v="United States"/>
    <x v="8"/>
    <x v="1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x v="1"/>
    <s v="DS-13030"/>
    <s v="Darrin Sayre"/>
    <x v="2"/>
    <s v="United States"/>
    <x v="8"/>
    <x v="1"/>
    <n v="94122"/>
    <s v="West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x v="1"/>
    <s v="DS-13030"/>
    <s v="Darrin Sayre"/>
    <x v="2"/>
    <s v="United States"/>
    <x v="8"/>
    <x v="1"/>
    <n v="94122"/>
    <s v="West"/>
    <s v="OFF-PA-10002365"/>
    <x v="1"/>
    <x v="10"/>
    <s v="Xerox 1967"/>
    <n v="32.4"/>
    <n v="5"/>
    <n v="0"/>
    <n v="15.552"/>
  </r>
  <r>
    <n v="9247"/>
    <s v="CA-2017-130106"/>
    <x v="1053"/>
    <d v="2017-05-26T00:00:00"/>
    <x v="1"/>
    <s v="VF-21715"/>
    <s v="Vicky Freymann"/>
    <x v="2"/>
    <s v="United States"/>
    <x v="8"/>
    <x v="1"/>
    <n v="94109"/>
    <s v="West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x v="1"/>
    <s v="VF-21715"/>
    <s v="Vicky Freymann"/>
    <x v="2"/>
    <s v="United States"/>
    <x v="8"/>
    <x v="1"/>
    <n v="94109"/>
    <s v="West"/>
    <s v="OFF-AR-10003732"/>
    <x v="1"/>
    <x v="6"/>
    <s v="Newell 333"/>
    <n v="2.78"/>
    <n v="1"/>
    <n v="0"/>
    <n v="0.7228"/>
  </r>
  <r>
    <n v="9249"/>
    <s v="CA-2016-127761"/>
    <x v="338"/>
    <d v="2016-11-14T00:00:00"/>
    <x v="1"/>
    <s v="SW-20275"/>
    <s v="Scott Williamson"/>
    <x v="0"/>
    <s v="United States"/>
    <x v="20"/>
    <x v="15"/>
    <n v="10009"/>
    <s v="East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x v="1"/>
    <s v="SW-20275"/>
    <s v="Scott Williamson"/>
    <x v="0"/>
    <s v="United States"/>
    <x v="20"/>
    <x v="15"/>
    <n v="10009"/>
    <s v="East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x v="1"/>
    <s v="PW-19030"/>
    <s v="Pauline Webber"/>
    <x v="1"/>
    <s v="United States"/>
    <x v="292"/>
    <x v="23"/>
    <n v="52302"/>
    <s v="Central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x v="1"/>
    <s v="KD-16615"/>
    <s v="Ken Dana"/>
    <x v="1"/>
    <s v="United States"/>
    <x v="1"/>
    <x v="1"/>
    <n v="90008"/>
    <s v="West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x v="0"/>
    <s v="DO-13645"/>
    <s v="Doug O'Connell"/>
    <x v="0"/>
    <s v="United States"/>
    <x v="519"/>
    <x v="36"/>
    <n v="71603"/>
    <s v="South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x v="0"/>
    <s v="DO-13645"/>
    <s v="Doug O'Connell"/>
    <x v="0"/>
    <s v="United States"/>
    <x v="519"/>
    <x v="36"/>
    <n v="71603"/>
    <s v="South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x v="0"/>
    <s v="GA-14725"/>
    <s v="Guy Armstrong"/>
    <x v="0"/>
    <s v="United States"/>
    <x v="29"/>
    <x v="25"/>
    <n v="65203"/>
    <s v="Central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x v="0"/>
    <s v="GA-14725"/>
    <s v="Guy Armstrong"/>
    <x v="0"/>
    <s v="United States"/>
    <x v="29"/>
    <x v="25"/>
    <n v="65203"/>
    <s v="Central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x v="0"/>
    <s v="GA-14725"/>
    <s v="Guy Armstrong"/>
    <x v="0"/>
    <s v="United States"/>
    <x v="29"/>
    <x v="25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x v="0"/>
    <s v="GA-14725"/>
    <s v="Guy Armstrong"/>
    <x v="0"/>
    <s v="United States"/>
    <x v="29"/>
    <x v="25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x v="0"/>
    <s v="GA-14725"/>
    <s v="Guy Armstrong"/>
    <x v="0"/>
    <s v="United States"/>
    <x v="29"/>
    <x v="25"/>
    <n v="65203"/>
    <s v="Central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x v="0"/>
    <s v="GA-14725"/>
    <s v="Guy Armstrong"/>
    <x v="0"/>
    <s v="United States"/>
    <x v="29"/>
    <x v="25"/>
    <n v="65203"/>
    <s v="Central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x v="0"/>
    <s v="JL-15505"/>
    <s v="Jeremy Lonsdale"/>
    <x v="0"/>
    <s v="United States"/>
    <x v="520"/>
    <x v="44"/>
    <n v="57401"/>
    <s v="Central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x v="3"/>
    <s v="SU-20665"/>
    <s v="Stephanie Ulpright"/>
    <x v="2"/>
    <s v="United States"/>
    <x v="4"/>
    <x v="4"/>
    <n v="98103"/>
    <s v="West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x v="1"/>
    <s v="FM-14380"/>
    <s v="Fred McMath"/>
    <x v="0"/>
    <s v="United States"/>
    <x v="66"/>
    <x v="12"/>
    <n v="48227"/>
    <s v="Central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x v="1"/>
    <s v="FM-14380"/>
    <s v="Fred McMath"/>
    <x v="0"/>
    <s v="United States"/>
    <x v="66"/>
    <x v="12"/>
    <n v="48227"/>
    <s v="Central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x v="1"/>
    <s v="MY-17380"/>
    <s v="Maribeth Yedwab"/>
    <x v="1"/>
    <s v="United States"/>
    <x v="26"/>
    <x v="18"/>
    <n v="38109"/>
    <s v="South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x v="1"/>
    <s v="MY-17380"/>
    <s v="Maribeth Yedwab"/>
    <x v="1"/>
    <s v="United States"/>
    <x v="26"/>
    <x v="18"/>
    <n v="38109"/>
    <s v="South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x v="2"/>
    <s v="NM-18445"/>
    <s v="Nathan Mautz"/>
    <x v="2"/>
    <s v="United States"/>
    <x v="226"/>
    <x v="33"/>
    <n v="89031"/>
    <s v="West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x v="3"/>
    <s v="CS-11950"/>
    <s v="Carlos Soltero"/>
    <x v="0"/>
    <s v="United States"/>
    <x v="210"/>
    <x v="15"/>
    <n v="11520"/>
    <s v="East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x v="3"/>
    <s v="CS-11950"/>
    <s v="Carlos Soltero"/>
    <x v="0"/>
    <s v="United States"/>
    <x v="210"/>
    <x v="15"/>
    <n v="11520"/>
    <s v="East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x v="1"/>
    <s v="PK-19075"/>
    <s v="Pete Kriz"/>
    <x v="0"/>
    <s v="United States"/>
    <x v="20"/>
    <x v="15"/>
    <n v="10035"/>
    <s v="East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x v="1"/>
    <s v="PK-19075"/>
    <s v="Pete Kriz"/>
    <x v="0"/>
    <s v="United States"/>
    <x v="20"/>
    <x v="15"/>
    <n v="10035"/>
    <s v="East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x v="1"/>
    <s v="HM-14860"/>
    <s v="Harry Marie"/>
    <x v="1"/>
    <s v="United States"/>
    <x v="20"/>
    <x v="15"/>
    <n v="10024"/>
    <s v="East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x v="1"/>
    <s v="HM-14860"/>
    <s v="Harry Marie"/>
    <x v="1"/>
    <s v="United States"/>
    <x v="20"/>
    <x v="15"/>
    <n v="10024"/>
    <s v="East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x v="1"/>
    <s v="AH-10210"/>
    <s v="Alan Hwang"/>
    <x v="0"/>
    <s v="United States"/>
    <x v="0"/>
    <x v="0"/>
    <n v="42420"/>
    <s v="South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x v="3"/>
    <s v="FC-14335"/>
    <s v="Fred Chung"/>
    <x v="1"/>
    <s v="United States"/>
    <x v="305"/>
    <x v="27"/>
    <n v="87105"/>
    <s v="West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x v="0"/>
    <s v="CP-12085"/>
    <s v="Cathy Prescott"/>
    <x v="1"/>
    <s v="United States"/>
    <x v="478"/>
    <x v="2"/>
    <n v="33445"/>
    <s v="South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x v="0"/>
    <s v="CP-12085"/>
    <s v="Cathy Prescott"/>
    <x v="1"/>
    <s v="United States"/>
    <x v="478"/>
    <x v="2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x v="1"/>
    <s v="SC-20305"/>
    <s v="Sean Christensen"/>
    <x v="0"/>
    <s v="United States"/>
    <x v="10"/>
    <x v="9"/>
    <n v="19140"/>
    <s v="East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x v="1"/>
    <s v="SC-20305"/>
    <s v="Sean Christensen"/>
    <x v="0"/>
    <s v="United States"/>
    <x v="10"/>
    <x v="9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x v="1"/>
    <s v="SC-20305"/>
    <s v="Sean Christensen"/>
    <x v="0"/>
    <s v="United States"/>
    <x v="10"/>
    <x v="9"/>
    <n v="19140"/>
    <s v="East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x v="1"/>
    <s v="HJ-14875"/>
    <s v="Heather Jas"/>
    <x v="2"/>
    <s v="United States"/>
    <x v="4"/>
    <x v="4"/>
    <n v="98105"/>
    <s v="West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x v="1"/>
    <s v="CB-12025"/>
    <s v="Cassandra Brandow"/>
    <x v="0"/>
    <s v="United States"/>
    <x v="102"/>
    <x v="17"/>
    <n v="23223"/>
    <s v="South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x v="1"/>
    <s v="EH-14185"/>
    <s v="Evan Henry"/>
    <x v="0"/>
    <s v="United States"/>
    <x v="487"/>
    <x v="2"/>
    <n v="33407"/>
    <s v="South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x v="0"/>
    <s v="LW-17215"/>
    <s v="Luke Weiss"/>
    <x v="0"/>
    <s v="United States"/>
    <x v="299"/>
    <x v="22"/>
    <n v="80525"/>
    <s v="West"/>
    <s v="OFF-LA-10002475"/>
    <x v="1"/>
    <x v="2"/>
    <s v="Avery 519"/>
    <n v="11.696"/>
    <n v="2"/>
    <n v="0.2"/>
    <n v="3.9474"/>
  </r>
  <r>
    <n v="9285"/>
    <s v="CA-2014-161032"/>
    <x v="728"/>
    <d v="2014-11-23T00:00:00"/>
    <x v="1"/>
    <s v="MK-17905"/>
    <s v="Michael Kennedy"/>
    <x v="1"/>
    <s v="United States"/>
    <x v="47"/>
    <x v="6"/>
    <n v="53132"/>
    <s v="Central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x v="2"/>
    <s v="JH-15820"/>
    <s v="John Huston"/>
    <x v="0"/>
    <s v="United States"/>
    <x v="53"/>
    <x v="3"/>
    <n v="28110"/>
    <s v="South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x v="1"/>
    <s v="DB-13270"/>
    <s v="Deborah Brumfield"/>
    <x v="2"/>
    <s v="United States"/>
    <x v="61"/>
    <x v="5"/>
    <n v="75081"/>
    <s v="Central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x v="1"/>
    <s v="DB-13270"/>
    <s v="Deborah Brumfield"/>
    <x v="2"/>
    <s v="United States"/>
    <x v="61"/>
    <x v="5"/>
    <n v="75081"/>
    <s v="Central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x v="2"/>
    <s v="TB-21625"/>
    <s v="Trudy Brown"/>
    <x v="0"/>
    <s v="United States"/>
    <x v="10"/>
    <x v="9"/>
    <n v="19134"/>
    <s v="East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x v="0"/>
    <s v="NM-18445"/>
    <s v="Nathan Mautz"/>
    <x v="2"/>
    <s v="United States"/>
    <x v="8"/>
    <x v="1"/>
    <n v="94109"/>
    <s v="West"/>
    <s v="OFF-PA-10001878"/>
    <x v="1"/>
    <x v="10"/>
    <s v="Xerox 1891"/>
    <n v="48.91"/>
    <n v="1"/>
    <n v="0"/>
    <n v="22.9877"/>
  </r>
  <r>
    <n v="9291"/>
    <s v="CA-2014-163650"/>
    <x v="865"/>
    <d v="2014-09-25T00:00:00"/>
    <x v="2"/>
    <s v="TT-21220"/>
    <s v="Thomas Thornton"/>
    <x v="0"/>
    <s v="United States"/>
    <x v="18"/>
    <x v="13"/>
    <n v="19901"/>
    <s v="East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x v="2"/>
    <s v="TT-21220"/>
    <s v="Thomas Thornton"/>
    <x v="0"/>
    <s v="United States"/>
    <x v="18"/>
    <x v="13"/>
    <n v="19901"/>
    <s v="East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x v="3"/>
    <s v="RS-19765"/>
    <s v="Roland Schwarz"/>
    <x v="1"/>
    <s v="United States"/>
    <x v="435"/>
    <x v="5"/>
    <n v="76706"/>
    <s v="Central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x v="0"/>
    <s v="TB-21625"/>
    <s v="Trudy Brown"/>
    <x v="0"/>
    <s v="United States"/>
    <x v="521"/>
    <x v="39"/>
    <n v="21740"/>
    <s v="East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x v="1"/>
    <s v="AM-10360"/>
    <s v="Alice McCarthy"/>
    <x v="1"/>
    <s v="United States"/>
    <x v="138"/>
    <x v="24"/>
    <n v="44105"/>
    <s v="East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x v="1"/>
    <s v="AM-10360"/>
    <s v="Alice McCarthy"/>
    <x v="1"/>
    <s v="United States"/>
    <x v="138"/>
    <x v="24"/>
    <n v="44105"/>
    <s v="East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x v="0"/>
    <s v="MP-17965"/>
    <s v="Michael Paige"/>
    <x v="1"/>
    <s v="United States"/>
    <x v="392"/>
    <x v="5"/>
    <n v="78501"/>
    <s v="Central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x v="0"/>
    <s v="MP-17965"/>
    <s v="Michael Paige"/>
    <x v="1"/>
    <s v="United States"/>
    <x v="392"/>
    <x v="5"/>
    <n v="78501"/>
    <s v="Central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x v="0"/>
    <s v="MP-17965"/>
    <s v="Michael Paige"/>
    <x v="1"/>
    <s v="United States"/>
    <x v="392"/>
    <x v="5"/>
    <n v="78501"/>
    <s v="Central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x v="0"/>
    <s v="MP-17965"/>
    <s v="Michael Paige"/>
    <x v="1"/>
    <s v="United States"/>
    <x v="392"/>
    <x v="5"/>
    <n v="78501"/>
    <s v="Central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x v="0"/>
    <s v="MP-17965"/>
    <s v="Michael Paige"/>
    <x v="1"/>
    <s v="United States"/>
    <x v="392"/>
    <x v="5"/>
    <n v="78501"/>
    <s v="Central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x v="0"/>
    <s v="MP-17965"/>
    <s v="Michael Paige"/>
    <x v="1"/>
    <s v="United States"/>
    <x v="392"/>
    <x v="5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x v="0"/>
    <s v="MP-17965"/>
    <s v="Michael Paige"/>
    <x v="1"/>
    <s v="United States"/>
    <x v="392"/>
    <x v="5"/>
    <n v="78501"/>
    <s v="Central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x v="0"/>
    <s v="MP-17965"/>
    <s v="Michael Paige"/>
    <x v="1"/>
    <s v="United States"/>
    <x v="392"/>
    <x v="5"/>
    <n v="78501"/>
    <s v="Central"/>
    <s v="OFF-PA-10003936"/>
    <x v="1"/>
    <x v="10"/>
    <s v="Xerox 1994"/>
    <n v="15.552"/>
    <n v="3"/>
    <n v="0.2"/>
    <n v="5.4432"/>
  </r>
  <r>
    <n v="9305"/>
    <s v="US-2015-163433"/>
    <x v="24"/>
    <d v="2015-04-22T00:00:00"/>
    <x v="0"/>
    <s v="MP-17965"/>
    <s v="Michael Paige"/>
    <x v="1"/>
    <s v="United States"/>
    <x v="392"/>
    <x v="5"/>
    <n v="78501"/>
    <s v="Central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x v="1"/>
    <s v="MH-17290"/>
    <s v="Marc Harrigan"/>
    <x v="2"/>
    <s v="United States"/>
    <x v="364"/>
    <x v="27"/>
    <n v="87505"/>
    <s v="West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x v="1"/>
    <s v="CA-12265"/>
    <s v="Christina Anderson"/>
    <x v="0"/>
    <s v="United States"/>
    <x v="8"/>
    <x v="1"/>
    <n v="94110"/>
    <s v="West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x v="1"/>
    <s v="CA-12265"/>
    <s v="Christina Anderson"/>
    <x v="0"/>
    <s v="United States"/>
    <x v="8"/>
    <x v="1"/>
    <n v="94110"/>
    <s v="West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x v="1"/>
    <s v="CA-12265"/>
    <s v="Christina Anderson"/>
    <x v="0"/>
    <s v="United States"/>
    <x v="8"/>
    <x v="1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x v="1"/>
    <s v="CA-12265"/>
    <s v="Christina Anderson"/>
    <x v="0"/>
    <s v="United States"/>
    <x v="8"/>
    <x v="1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x v="1"/>
    <s v="KD-16615"/>
    <s v="Ken Dana"/>
    <x v="1"/>
    <s v="United States"/>
    <x v="20"/>
    <x v="15"/>
    <n v="10024"/>
    <s v="East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x v="1"/>
    <s v="DW-13540"/>
    <s v="Don Weiss"/>
    <x v="0"/>
    <s v="United States"/>
    <x v="61"/>
    <x v="5"/>
    <n v="75220"/>
    <s v="Central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x v="1"/>
    <s v="DW-13540"/>
    <s v="Don Weiss"/>
    <x v="0"/>
    <s v="United States"/>
    <x v="61"/>
    <x v="5"/>
    <n v="75220"/>
    <s v="Central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x v="3"/>
    <s v="AG-10495"/>
    <s v="Andrew Gjertsen"/>
    <x v="1"/>
    <s v="United States"/>
    <x v="66"/>
    <x v="12"/>
    <n v="48234"/>
    <s v="Central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x v="3"/>
    <s v="AG-10495"/>
    <s v="Andrew Gjertsen"/>
    <x v="1"/>
    <s v="United States"/>
    <x v="66"/>
    <x v="12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x v="1"/>
    <s v="JH-16180"/>
    <s v="Justin Hirsh"/>
    <x v="0"/>
    <s v="United States"/>
    <x v="10"/>
    <x v="9"/>
    <n v="19140"/>
    <s v="East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x v="1"/>
    <s v="JH-16180"/>
    <s v="Justin Hirsh"/>
    <x v="0"/>
    <s v="United States"/>
    <x v="10"/>
    <x v="9"/>
    <n v="19140"/>
    <s v="East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x v="1"/>
    <s v="DK-13090"/>
    <s v="Dave Kipp"/>
    <x v="0"/>
    <s v="United States"/>
    <x v="238"/>
    <x v="5"/>
    <n v="75007"/>
    <s v="Central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x v="1"/>
    <s v="AR-10825"/>
    <s v="Anthony Rawles"/>
    <x v="1"/>
    <s v="United States"/>
    <x v="20"/>
    <x v="15"/>
    <n v="10009"/>
    <s v="East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x v="1"/>
    <s v="AR-10825"/>
    <s v="Anthony Rawles"/>
    <x v="1"/>
    <s v="United States"/>
    <x v="20"/>
    <x v="15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x v="1"/>
    <s v="AR-10825"/>
    <s v="Anthony Rawles"/>
    <x v="1"/>
    <s v="United States"/>
    <x v="20"/>
    <x v="15"/>
    <n v="10009"/>
    <s v="East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x v="1"/>
    <s v="SM-20005"/>
    <s v="Sally Matthias"/>
    <x v="0"/>
    <s v="United States"/>
    <x v="12"/>
    <x v="5"/>
    <n v="77041"/>
    <s v="Central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x v="1"/>
    <s v="SM-20005"/>
    <s v="Sally Matthias"/>
    <x v="0"/>
    <s v="United States"/>
    <x v="12"/>
    <x v="5"/>
    <n v="77041"/>
    <s v="Central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x v="1"/>
    <s v="DB-13660"/>
    <s v="Duane Benoit"/>
    <x v="0"/>
    <s v="United States"/>
    <x v="1"/>
    <x v="1"/>
    <n v="90036"/>
    <s v="West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x v="1"/>
    <s v="DB-13660"/>
    <s v="Duane Benoit"/>
    <x v="0"/>
    <s v="United States"/>
    <x v="1"/>
    <x v="1"/>
    <n v="90036"/>
    <s v="West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x v="1"/>
    <s v="DB-13660"/>
    <s v="Duane Benoit"/>
    <x v="0"/>
    <s v="United States"/>
    <x v="1"/>
    <x v="1"/>
    <n v="90036"/>
    <s v="West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x v="2"/>
    <s v="PF-19225"/>
    <s v="Phillip Flathmann"/>
    <x v="0"/>
    <s v="United States"/>
    <x v="156"/>
    <x v="4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x v="2"/>
    <s v="PF-19225"/>
    <s v="Phillip Flathmann"/>
    <x v="0"/>
    <s v="United States"/>
    <x v="156"/>
    <x v="4"/>
    <n v="98026"/>
    <s v="West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x v="2"/>
    <s v="PF-19225"/>
    <s v="Phillip Flathmann"/>
    <x v="0"/>
    <s v="United States"/>
    <x v="156"/>
    <x v="4"/>
    <n v="98026"/>
    <s v="West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x v="2"/>
    <s v="AJ-10945"/>
    <s v="Ashley Jarboe"/>
    <x v="0"/>
    <s v="United States"/>
    <x v="8"/>
    <x v="1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x v="1"/>
    <s v="EB-14110"/>
    <s v="Eugene Barchas"/>
    <x v="0"/>
    <s v="United States"/>
    <x v="20"/>
    <x v="15"/>
    <n v="10035"/>
    <s v="East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x v="1"/>
    <s v="ES-14080"/>
    <s v="Erin Smith"/>
    <x v="1"/>
    <s v="United States"/>
    <x v="24"/>
    <x v="21"/>
    <n v="97477"/>
    <s v="West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x v="0"/>
    <s v="SS-20410"/>
    <s v="Shahid Shariari"/>
    <x v="0"/>
    <s v="United States"/>
    <x v="430"/>
    <x v="0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x v="0"/>
    <s v="SS-20410"/>
    <s v="Shahid Shariari"/>
    <x v="0"/>
    <s v="United States"/>
    <x v="430"/>
    <x v="0"/>
    <n v="40324"/>
    <s v="South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x v="2"/>
    <s v="AG-10900"/>
    <s v="Arthur Gainer"/>
    <x v="0"/>
    <s v="United States"/>
    <x v="197"/>
    <x v="2"/>
    <n v="33065"/>
    <s v="South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x v="2"/>
    <s v="AG-10900"/>
    <s v="Arthur Gainer"/>
    <x v="0"/>
    <s v="United States"/>
    <x v="197"/>
    <x v="2"/>
    <n v="33065"/>
    <s v="South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x v="1"/>
    <s v="CY-12745"/>
    <s v="Craig Yedwab"/>
    <x v="1"/>
    <s v="United States"/>
    <x v="8"/>
    <x v="1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x v="0"/>
    <s v="RP-19270"/>
    <s v="Rachel Payne"/>
    <x v="1"/>
    <s v="United States"/>
    <x v="8"/>
    <x v="1"/>
    <n v="94110"/>
    <s v="West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x v="0"/>
    <s v="RP-19270"/>
    <s v="Rachel Payne"/>
    <x v="1"/>
    <s v="United States"/>
    <x v="8"/>
    <x v="1"/>
    <n v="94110"/>
    <s v="West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x v="0"/>
    <s v="RP-19270"/>
    <s v="Rachel Payne"/>
    <x v="1"/>
    <s v="United States"/>
    <x v="8"/>
    <x v="1"/>
    <n v="94110"/>
    <s v="West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x v="0"/>
    <s v="RP-19270"/>
    <s v="Rachel Payne"/>
    <x v="1"/>
    <s v="United States"/>
    <x v="8"/>
    <x v="1"/>
    <n v="94110"/>
    <s v="West"/>
    <s v="OFF-LA-10002787"/>
    <x v="1"/>
    <x v="2"/>
    <s v="Avery 480"/>
    <n v="18.75"/>
    <n v="5"/>
    <n v="0"/>
    <n v="9"/>
  </r>
  <r>
    <n v="9342"/>
    <s v="CA-2014-155264"/>
    <x v="538"/>
    <d v="2014-10-22T00:00:00"/>
    <x v="0"/>
    <s v="RP-19270"/>
    <s v="Rachel Payne"/>
    <x v="1"/>
    <s v="United States"/>
    <x v="8"/>
    <x v="1"/>
    <n v="94110"/>
    <s v="West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x v="1"/>
    <s v="DB-13360"/>
    <s v="Dennis Bolton"/>
    <x v="2"/>
    <s v="United States"/>
    <x v="169"/>
    <x v="1"/>
    <n v="92503"/>
    <s v="West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x v="2"/>
    <s v="CK-12325"/>
    <s v="Christine Kargatis"/>
    <x v="2"/>
    <s v="United States"/>
    <x v="21"/>
    <x v="24"/>
    <n v="45373"/>
    <s v="East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x v="2"/>
    <s v="CK-12325"/>
    <s v="Christine Kargatis"/>
    <x v="2"/>
    <s v="United States"/>
    <x v="21"/>
    <x v="24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x v="2"/>
    <s v="CK-12325"/>
    <s v="Christine Kargatis"/>
    <x v="2"/>
    <s v="United States"/>
    <x v="21"/>
    <x v="24"/>
    <n v="45373"/>
    <s v="East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x v="2"/>
    <s v="CK-12325"/>
    <s v="Christine Kargatis"/>
    <x v="2"/>
    <s v="United States"/>
    <x v="21"/>
    <x v="24"/>
    <n v="45373"/>
    <s v="East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x v="2"/>
    <s v="CK-12325"/>
    <s v="Christine Kargatis"/>
    <x v="2"/>
    <s v="United States"/>
    <x v="21"/>
    <x v="24"/>
    <n v="45373"/>
    <s v="East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x v="1"/>
    <s v="DN-13690"/>
    <s v="Duane Noonan"/>
    <x v="0"/>
    <s v="United States"/>
    <x v="429"/>
    <x v="1"/>
    <n v="92553"/>
    <s v="West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x v="1"/>
    <s v="DN-13690"/>
    <s v="Duane Noonan"/>
    <x v="0"/>
    <s v="United States"/>
    <x v="429"/>
    <x v="1"/>
    <n v="92553"/>
    <s v="West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x v="1"/>
    <s v="DP-13105"/>
    <s v="Dave Poirier"/>
    <x v="1"/>
    <s v="United States"/>
    <x v="4"/>
    <x v="4"/>
    <n v="98115"/>
    <s v="West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x v="1"/>
    <s v="DP-13105"/>
    <s v="Dave Poirier"/>
    <x v="1"/>
    <s v="United States"/>
    <x v="4"/>
    <x v="4"/>
    <n v="98115"/>
    <s v="West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x v="2"/>
    <s v="RO-19780"/>
    <s v="Rose O'Brian"/>
    <x v="0"/>
    <s v="United States"/>
    <x v="22"/>
    <x v="10"/>
    <n v="60623"/>
    <s v="Central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x v="2"/>
    <s v="RO-19780"/>
    <s v="Rose O'Brian"/>
    <x v="0"/>
    <s v="United States"/>
    <x v="22"/>
    <x v="10"/>
    <n v="60623"/>
    <s v="Central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x v="1"/>
    <s v="MA-17560"/>
    <s v="Matt Abelman"/>
    <x v="2"/>
    <s v="United States"/>
    <x v="25"/>
    <x v="12"/>
    <n v="49201"/>
    <s v="Central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x v="1"/>
    <s v="MA-17560"/>
    <s v="Matt Abelman"/>
    <x v="2"/>
    <s v="United States"/>
    <x v="25"/>
    <x v="12"/>
    <n v="49201"/>
    <s v="Central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x v="1"/>
    <s v="MA-17560"/>
    <s v="Matt Abelman"/>
    <x v="2"/>
    <s v="United States"/>
    <x v="25"/>
    <x v="12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x v="0"/>
    <s v="JD-15895"/>
    <s v="Jonathan Doherty"/>
    <x v="1"/>
    <s v="United States"/>
    <x v="20"/>
    <x v="15"/>
    <n v="10024"/>
    <s v="East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x v="0"/>
    <s v="JD-15895"/>
    <s v="Jonathan Doherty"/>
    <x v="1"/>
    <s v="United States"/>
    <x v="20"/>
    <x v="15"/>
    <n v="10024"/>
    <s v="East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x v="0"/>
    <s v="JD-15895"/>
    <s v="Jonathan Doherty"/>
    <x v="1"/>
    <s v="United States"/>
    <x v="20"/>
    <x v="15"/>
    <n v="10024"/>
    <s v="East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x v="0"/>
    <s v="JD-15895"/>
    <s v="Jonathan Doherty"/>
    <x v="1"/>
    <s v="United States"/>
    <x v="20"/>
    <x v="15"/>
    <n v="10024"/>
    <s v="East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x v="1"/>
    <s v="PS-18970"/>
    <s v="Paul Stevenson"/>
    <x v="2"/>
    <s v="United States"/>
    <x v="4"/>
    <x v="4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x v="1"/>
    <s v="PS-18970"/>
    <s v="Paul Stevenson"/>
    <x v="2"/>
    <s v="United States"/>
    <x v="4"/>
    <x v="4"/>
    <n v="98105"/>
    <s v="West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x v="1"/>
    <s v="PS-18970"/>
    <s v="Paul Stevenson"/>
    <x v="2"/>
    <s v="United States"/>
    <x v="4"/>
    <x v="4"/>
    <n v="98105"/>
    <s v="West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x v="1"/>
    <s v="PS-18970"/>
    <s v="Paul Stevenson"/>
    <x v="2"/>
    <s v="United States"/>
    <x v="4"/>
    <x v="4"/>
    <n v="98105"/>
    <s v="West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x v="2"/>
    <s v="JF-15415"/>
    <s v="Jennifer Ferguson"/>
    <x v="0"/>
    <s v="United States"/>
    <x v="490"/>
    <x v="25"/>
    <n v="63301"/>
    <s v="Central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x v="1"/>
    <s v="RD-19480"/>
    <s v="Rick Duston"/>
    <x v="0"/>
    <s v="United States"/>
    <x v="85"/>
    <x v="15"/>
    <n v="11561"/>
    <s v="East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x v="1"/>
    <s v="RD-19480"/>
    <s v="Rick Duston"/>
    <x v="0"/>
    <s v="United States"/>
    <x v="85"/>
    <x v="15"/>
    <n v="11561"/>
    <s v="East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x v="2"/>
    <s v="ES-14080"/>
    <s v="Erin Smith"/>
    <x v="1"/>
    <s v="United States"/>
    <x v="80"/>
    <x v="30"/>
    <n v="8701"/>
    <s v="East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x v="0"/>
    <s v="KN-16390"/>
    <s v="Katherine Nockton"/>
    <x v="1"/>
    <s v="United States"/>
    <x v="183"/>
    <x v="39"/>
    <n v="20735"/>
    <s v="East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x v="2"/>
    <s v="VP-21760"/>
    <s v="Victoria Pisteka"/>
    <x v="1"/>
    <s v="United States"/>
    <x v="38"/>
    <x v="24"/>
    <n v="43229"/>
    <s v="East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x v="2"/>
    <s v="VP-21760"/>
    <s v="Victoria Pisteka"/>
    <x v="1"/>
    <s v="United States"/>
    <x v="38"/>
    <x v="24"/>
    <n v="43229"/>
    <s v="East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x v="2"/>
    <s v="VP-21760"/>
    <s v="Victoria Pisteka"/>
    <x v="1"/>
    <s v="United States"/>
    <x v="38"/>
    <x v="24"/>
    <n v="43229"/>
    <s v="East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x v="1"/>
    <s v="CS-11950"/>
    <s v="Carlos Soltero"/>
    <x v="0"/>
    <s v="United States"/>
    <x v="45"/>
    <x v="1"/>
    <n v="91104"/>
    <s v="West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x v="1"/>
    <s v="KB-16600"/>
    <s v="Ken Brennan"/>
    <x v="1"/>
    <s v="United States"/>
    <x v="4"/>
    <x v="4"/>
    <n v="98105"/>
    <s v="West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x v="0"/>
    <s v="AJ-10945"/>
    <s v="Ashley Jarboe"/>
    <x v="0"/>
    <s v="United States"/>
    <x v="1"/>
    <x v="1"/>
    <n v="90045"/>
    <s v="West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x v="1"/>
    <s v="PO-18865"/>
    <s v="Patrick O'Donnell"/>
    <x v="0"/>
    <s v="United States"/>
    <x v="522"/>
    <x v="30"/>
    <n v="7017"/>
    <s v="East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x v="1"/>
    <s v="DP-13105"/>
    <s v="Dave Poirier"/>
    <x v="1"/>
    <s v="United States"/>
    <x v="342"/>
    <x v="6"/>
    <n v="54703"/>
    <s v="Central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x v="1"/>
    <s v="GM-14500"/>
    <s v="Gene McClure"/>
    <x v="0"/>
    <s v="United States"/>
    <x v="22"/>
    <x v="10"/>
    <n v="60610"/>
    <s v="Central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x v="0"/>
    <s v="CC-12670"/>
    <s v="Craig Carreira"/>
    <x v="0"/>
    <s v="United States"/>
    <x v="67"/>
    <x v="2"/>
    <n v="33614"/>
    <s v="South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x v="0"/>
    <s v="CC-12670"/>
    <s v="Craig Carreira"/>
    <x v="0"/>
    <s v="United States"/>
    <x v="67"/>
    <x v="2"/>
    <n v="33614"/>
    <s v="South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x v="0"/>
    <s v="CC-12670"/>
    <s v="Craig Carreira"/>
    <x v="0"/>
    <s v="United States"/>
    <x v="67"/>
    <x v="2"/>
    <n v="33614"/>
    <s v="South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x v="0"/>
    <s v="CC-12670"/>
    <s v="Craig Carreira"/>
    <x v="0"/>
    <s v="United States"/>
    <x v="67"/>
    <x v="2"/>
    <n v="33614"/>
    <s v="South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x v="0"/>
    <s v="CC-12670"/>
    <s v="Craig Carreira"/>
    <x v="0"/>
    <s v="United States"/>
    <x v="67"/>
    <x v="2"/>
    <n v="33614"/>
    <s v="South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x v="1"/>
    <s v="SJ-20125"/>
    <s v="Sanjit Jacobs"/>
    <x v="2"/>
    <s v="United States"/>
    <x v="20"/>
    <x v="15"/>
    <n v="10009"/>
    <s v="East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x v="1"/>
    <s v="SF-20200"/>
    <s v="Sarah Foster"/>
    <x v="0"/>
    <s v="United States"/>
    <x v="123"/>
    <x v="16"/>
    <n v="85204"/>
    <s v="West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x v="1"/>
    <s v="RM-19375"/>
    <s v="Raymond Messe"/>
    <x v="0"/>
    <s v="United States"/>
    <x v="140"/>
    <x v="42"/>
    <n v="5408"/>
    <s v="East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x v="1"/>
    <s v="RM-19375"/>
    <s v="Raymond Messe"/>
    <x v="0"/>
    <s v="United States"/>
    <x v="140"/>
    <x v="42"/>
    <n v="5408"/>
    <s v="East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x v="1"/>
    <s v="RM-19375"/>
    <s v="Raymond Messe"/>
    <x v="0"/>
    <s v="United States"/>
    <x v="140"/>
    <x v="42"/>
    <n v="5408"/>
    <s v="East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x v="1"/>
    <s v="RM-19375"/>
    <s v="Raymond Messe"/>
    <x v="0"/>
    <s v="United States"/>
    <x v="140"/>
    <x v="42"/>
    <n v="5408"/>
    <s v="East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x v="1"/>
    <s v="KM-16375"/>
    <s v="Katherine Murray"/>
    <x v="2"/>
    <s v="United States"/>
    <x v="12"/>
    <x v="5"/>
    <n v="77070"/>
    <s v="Central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x v="2"/>
    <s v="FH-14275"/>
    <s v="Frank Hawley"/>
    <x v="1"/>
    <s v="United States"/>
    <x v="34"/>
    <x v="10"/>
    <n v="60505"/>
    <s v="Central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x v="3"/>
    <s v="DG-13300"/>
    <s v="Deirdre Greer"/>
    <x v="1"/>
    <s v="United States"/>
    <x v="60"/>
    <x v="22"/>
    <n v="80219"/>
    <s v="West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x v="2"/>
    <s v="MW-18220"/>
    <s v="Mitch Webber"/>
    <x v="0"/>
    <s v="United States"/>
    <x v="20"/>
    <x v="15"/>
    <n v="10011"/>
    <s v="East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x v="2"/>
    <s v="MW-18220"/>
    <s v="Mitch Webber"/>
    <x v="0"/>
    <s v="United States"/>
    <x v="20"/>
    <x v="15"/>
    <n v="10011"/>
    <s v="East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x v="2"/>
    <s v="MW-18220"/>
    <s v="Mitch Webber"/>
    <x v="0"/>
    <s v="United States"/>
    <x v="20"/>
    <x v="15"/>
    <n v="10011"/>
    <s v="East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x v="2"/>
    <s v="MW-18220"/>
    <s v="Mitch Webber"/>
    <x v="0"/>
    <s v="United States"/>
    <x v="20"/>
    <x v="15"/>
    <n v="10011"/>
    <s v="East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x v="2"/>
    <s v="MW-18220"/>
    <s v="Mitch Webber"/>
    <x v="0"/>
    <s v="United States"/>
    <x v="20"/>
    <x v="15"/>
    <n v="10011"/>
    <s v="East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x v="2"/>
    <s v="MW-18220"/>
    <s v="Mitch Webber"/>
    <x v="0"/>
    <s v="United States"/>
    <x v="20"/>
    <x v="15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x v="1"/>
    <s v="SC-20845"/>
    <s v="Sung Chung"/>
    <x v="0"/>
    <s v="United States"/>
    <x v="523"/>
    <x v="10"/>
    <n v="60004"/>
    <s v="Central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x v="1"/>
    <s v="BD-11500"/>
    <s v="Bradley Drucker"/>
    <x v="0"/>
    <s v="United States"/>
    <x v="311"/>
    <x v="17"/>
    <n v="23602"/>
    <s v="South"/>
    <s v="OFF-EN-10001539"/>
    <x v="1"/>
    <x v="12"/>
    <s v="Staple envelope"/>
    <n v="31.12"/>
    <n v="4"/>
    <n v="0"/>
    <n v="14.6264"/>
  </r>
  <r>
    <n v="9402"/>
    <s v="CA-2014-159814"/>
    <x v="1218"/>
    <d v="2014-06-28T00:00:00"/>
    <x v="1"/>
    <s v="LP-17080"/>
    <s v="Liz Pelletier"/>
    <x v="0"/>
    <s v="United States"/>
    <x v="93"/>
    <x v="16"/>
    <n v="85705"/>
    <s v="West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x v="0"/>
    <s v="NP-18700"/>
    <s v="Nora Preis"/>
    <x v="0"/>
    <s v="United States"/>
    <x v="20"/>
    <x v="15"/>
    <n v="10024"/>
    <s v="East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x v="0"/>
    <s v="NP-18700"/>
    <s v="Nora Preis"/>
    <x v="0"/>
    <s v="United States"/>
    <x v="20"/>
    <x v="15"/>
    <n v="10024"/>
    <s v="East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x v="1"/>
    <s v="DP-13105"/>
    <s v="Dave Poirier"/>
    <x v="1"/>
    <s v="United States"/>
    <x v="10"/>
    <x v="9"/>
    <n v="19134"/>
    <s v="East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x v="2"/>
    <s v="RB-19465"/>
    <s v="Rick Bensley"/>
    <x v="2"/>
    <s v="United States"/>
    <x v="22"/>
    <x v="10"/>
    <n v="60653"/>
    <s v="Central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x v="2"/>
    <s v="RB-19465"/>
    <s v="Rick Bensley"/>
    <x v="2"/>
    <s v="United States"/>
    <x v="22"/>
    <x v="10"/>
    <n v="60653"/>
    <s v="Central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x v="0"/>
    <s v="LC-17140"/>
    <s v="Logan Currie"/>
    <x v="0"/>
    <s v="United States"/>
    <x v="20"/>
    <x v="15"/>
    <n v="10035"/>
    <s v="East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x v="0"/>
    <s v="LC-17140"/>
    <s v="Logan Currie"/>
    <x v="0"/>
    <s v="United States"/>
    <x v="20"/>
    <x v="15"/>
    <n v="10035"/>
    <s v="East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x v="2"/>
    <s v="WB-21850"/>
    <s v="William Brown"/>
    <x v="0"/>
    <s v="United States"/>
    <x v="10"/>
    <x v="9"/>
    <n v="19143"/>
    <s v="East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x v="2"/>
    <s v="WB-21850"/>
    <s v="William Brown"/>
    <x v="0"/>
    <s v="United States"/>
    <x v="10"/>
    <x v="9"/>
    <n v="19143"/>
    <s v="East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x v="0"/>
    <s v="MH-17785"/>
    <s v="Maya Herman"/>
    <x v="1"/>
    <s v="United States"/>
    <x v="220"/>
    <x v="16"/>
    <n v="85301"/>
    <s v="West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x v="2"/>
    <s v="SC-20305"/>
    <s v="Sean Christensen"/>
    <x v="0"/>
    <s v="United States"/>
    <x v="1"/>
    <x v="1"/>
    <n v="90036"/>
    <s v="West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x v="2"/>
    <s v="MH-17620"/>
    <s v="Matt Hagelstein"/>
    <x v="1"/>
    <s v="United States"/>
    <x v="12"/>
    <x v="5"/>
    <n v="77041"/>
    <s v="Central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x v="1"/>
    <s v="JC-15775"/>
    <s v="John Castell"/>
    <x v="0"/>
    <s v="United States"/>
    <x v="4"/>
    <x v="4"/>
    <n v="98115"/>
    <s v="West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x v="1"/>
    <s v="JC-15775"/>
    <s v="John Castell"/>
    <x v="0"/>
    <s v="United States"/>
    <x v="4"/>
    <x v="4"/>
    <n v="98115"/>
    <s v="West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x v="1"/>
    <s v="JC-15775"/>
    <s v="John Castell"/>
    <x v="0"/>
    <s v="United States"/>
    <x v="4"/>
    <x v="4"/>
    <n v="98115"/>
    <s v="West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x v="1"/>
    <s v="RD-19810"/>
    <s v="Ross DeVincentis"/>
    <x v="2"/>
    <s v="United States"/>
    <x v="115"/>
    <x v="3"/>
    <n v="28314"/>
    <s v="South"/>
    <s v="OFF-PA-10001166"/>
    <x v="1"/>
    <x v="10"/>
    <s v="Xerox 2"/>
    <n v="10.368"/>
    <n v="2"/>
    <n v="0.2"/>
    <n v="3.6288"/>
  </r>
  <r>
    <n v="9419"/>
    <s v="CA-2014-148285"/>
    <x v="1219"/>
    <d v="2014-11-01T00:00:00"/>
    <x v="1"/>
    <s v="RD-19810"/>
    <s v="Ross DeVincentis"/>
    <x v="2"/>
    <s v="United States"/>
    <x v="115"/>
    <x v="3"/>
    <n v="28314"/>
    <s v="South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x v="0"/>
    <s v="SC-20695"/>
    <s v="Steve Chapman"/>
    <x v="1"/>
    <s v="United States"/>
    <x v="12"/>
    <x v="5"/>
    <n v="77041"/>
    <s v="Central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x v="0"/>
    <s v="SC-20695"/>
    <s v="Steve Chapman"/>
    <x v="1"/>
    <s v="United States"/>
    <x v="12"/>
    <x v="5"/>
    <n v="77041"/>
    <s v="Central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x v="1"/>
    <s v="NC-18535"/>
    <s v="Nick Crebassa"/>
    <x v="1"/>
    <s v="United States"/>
    <x v="8"/>
    <x v="1"/>
    <n v="94122"/>
    <s v="West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x v="1"/>
    <s v="NC-18535"/>
    <s v="Nick Crebassa"/>
    <x v="1"/>
    <s v="United States"/>
    <x v="8"/>
    <x v="1"/>
    <n v="94122"/>
    <s v="West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x v="1"/>
    <s v="NC-18535"/>
    <s v="Nick Crebassa"/>
    <x v="1"/>
    <s v="United States"/>
    <x v="8"/>
    <x v="1"/>
    <n v="94122"/>
    <s v="West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x v="1"/>
    <s v="NC-18535"/>
    <s v="Nick Crebassa"/>
    <x v="1"/>
    <s v="United States"/>
    <x v="8"/>
    <x v="1"/>
    <n v="94122"/>
    <s v="West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x v="0"/>
    <s v="LW-17215"/>
    <s v="Luke Weiss"/>
    <x v="0"/>
    <s v="United States"/>
    <x v="20"/>
    <x v="15"/>
    <n v="10035"/>
    <s v="East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x v="1"/>
    <s v="AH-10585"/>
    <s v="Angele Hood"/>
    <x v="0"/>
    <s v="United States"/>
    <x v="4"/>
    <x v="4"/>
    <n v="98105"/>
    <s v="West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x v="1"/>
    <s v="JO-15145"/>
    <s v="Jack O'Briant"/>
    <x v="1"/>
    <s v="United States"/>
    <x v="198"/>
    <x v="15"/>
    <n v="14215"/>
    <s v="East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x v="1"/>
    <s v="VW-21775"/>
    <s v="Victoria Wilson"/>
    <x v="1"/>
    <s v="United States"/>
    <x v="114"/>
    <x v="5"/>
    <n v="77340"/>
    <s v="Central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x v="1"/>
    <s v="BP-11185"/>
    <s v="Ben Peterman"/>
    <x v="1"/>
    <s v="United States"/>
    <x v="61"/>
    <x v="5"/>
    <n v="75081"/>
    <s v="Central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x v="1"/>
    <s v="BP-11185"/>
    <s v="Ben Peterman"/>
    <x v="1"/>
    <s v="United States"/>
    <x v="61"/>
    <x v="5"/>
    <n v="75081"/>
    <s v="Central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x v="3"/>
    <s v="PP-18955"/>
    <s v="Paul Prost"/>
    <x v="2"/>
    <s v="United States"/>
    <x v="10"/>
    <x v="9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x v="1"/>
    <s v="SC-20725"/>
    <s v="Steven Cartwright"/>
    <x v="0"/>
    <s v="United States"/>
    <x v="97"/>
    <x v="16"/>
    <n v="85345"/>
    <s v="West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x v="1"/>
    <s v="SC-20725"/>
    <s v="Steven Cartwright"/>
    <x v="0"/>
    <s v="United States"/>
    <x v="97"/>
    <x v="16"/>
    <n v="85345"/>
    <s v="West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x v="1"/>
    <s v="SC-20725"/>
    <s v="Steven Cartwright"/>
    <x v="0"/>
    <s v="United States"/>
    <x v="97"/>
    <x v="16"/>
    <n v="85345"/>
    <s v="West"/>
    <s v="OFF-AR-10000203"/>
    <x v="1"/>
    <x v="6"/>
    <s v="Newell 336"/>
    <n v="10.272"/>
    <n v="3"/>
    <n v="0.2"/>
    <n v="1.1556"/>
  </r>
  <r>
    <n v="9436"/>
    <s v="CA-2015-119627"/>
    <x v="493"/>
    <d v="2015-08-23T00:00:00"/>
    <x v="1"/>
    <s v="SC-20725"/>
    <s v="Steven Cartwright"/>
    <x v="0"/>
    <s v="United States"/>
    <x v="97"/>
    <x v="16"/>
    <n v="85345"/>
    <s v="West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x v="3"/>
    <s v="BM-11785"/>
    <s v="Bryan Mills"/>
    <x v="0"/>
    <s v="United States"/>
    <x v="10"/>
    <x v="9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x v="1"/>
    <s v="CD-11920"/>
    <s v="Carlos Daly"/>
    <x v="0"/>
    <s v="United States"/>
    <x v="147"/>
    <x v="1"/>
    <n v="92054"/>
    <s v="West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x v="1"/>
    <s v="GM-14680"/>
    <s v="Greg Matthias"/>
    <x v="0"/>
    <s v="United States"/>
    <x v="10"/>
    <x v="9"/>
    <n v="19134"/>
    <s v="East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x v="1"/>
    <s v="BP-11050"/>
    <s v="Barry Pond"/>
    <x v="1"/>
    <s v="United States"/>
    <x v="22"/>
    <x v="10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x v="1"/>
    <s v="BW-11065"/>
    <s v="Barry Weirich"/>
    <x v="0"/>
    <s v="United States"/>
    <x v="20"/>
    <x v="15"/>
    <n v="10035"/>
    <s v="East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x v="0"/>
    <s v="RE-19405"/>
    <s v="Ricardo Emerson"/>
    <x v="0"/>
    <s v="United States"/>
    <x v="239"/>
    <x v="24"/>
    <n v="44240"/>
    <s v="East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x v="1"/>
    <s v="HR-14770"/>
    <s v="Hallie Redmond"/>
    <x v="2"/>
    <s v="United States"/>
    <x v="108"/>
    <x v="2"/>
    <n v="32216"/>
    <s v="South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x v="1"/>
    <s v="HR-14770"/>
    <s v="Hallie Redmond"/>
    <x v="2"/>
    <s v="United States"/>
    <x v="108"/>
    <x v="2"/>
    <n v="32216"/>
    <s v="South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x v="2"/>
    <s v="TP-21565"/>
    <s v="Tracy Poddar"/>
    <x v="1"/>
    <s v="United States"/>
    <x v="224"/>
    <x v="5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x v="1"/>
    <s v="KB-16315"/>
    <s v="Karl Braun"/>
    <x v="0"/>
    <s v="United States"/>
    <x v="245"/>
    <x v="14"/>
    <n v="46203"/>
    <s v="Central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x v="1"/>
    <s v="AC-10660"/>
    <s v="Anna Chung"/>
    <x v="0"/>
    <s v="United States"/>
    <x v="104"/>
    <x v="14"/>
    <n v="46226"/>
    <s v="Central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x v="1"/>
    <s v="DN-13690"/>
    <s v="Duane Noonan"/>
    <x v="0"/>
    <s v="United States"/>
    <x v="251"/>
    <x v="26"/>
    <n v="74133"/>
    <s v="Central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x v="1"/>
    <s v="CC-12430"/>
    <s v="Chuck Clark"/>
    <x v="2"/>
    <s v="United States"/>
    <x v="252"/>
    <x v="4"/>
    <n v="98052"/>
    <s v="West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x v="1"/>
    <s v="TS-21340"/>
    <s v="Toby Swindell"/>
    <x v="0"/>
    <s v="United States"/>
    <x v="8"/>
    <x v="1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x v="1"/>
    <s v="MO-17800"/>
    <s v="Meg O'Connel"/>
    <x v="2"/>
    <s v="United States"/>
    <x v="258"/>
    <x v="4"/>
    <n v="99207"/>
    <s v="West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x v="1"/>
    <s v="RP-19855"/>
    <s v="Roy Phan"/>
    <x v="1"/>
    <s v="United States"/>
    <x v="1"/>
    <x v="1"/>
    <n v="90032"/>
    <s v="West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x v="1"/>
    <s v="RP-19855"/>
    <s v="Roy Phan"/>
    <x v="1"/>
    <s v="United States"/>
    <x v="1"/>
    <x v="1"/>
    <n v="90032"/>
    <s v="West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x v="1"/>
    <s v="RP-19855"/>
    <s v="Roy Phan"/>
    <x v="1"/>
    <s v="United States"/>
    <x v="1"/>
    <x v="1"/>
    <n v="90032"/>
    <s v="West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x v="1"/>
    <s v="RP-19855"/>
    <s v="Roy Phan"/>
    <x v="1"/>
    <s v="United States"/>
    <x v="1"/>
    <x v="1"/>
    <n v="90032"/>
    <s v="West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x v="0"/>
    <s v="JL-15175"/>
    <s v="James Lanier"/>
    <x v="2"/>
    <s v="United States"/>
    <x v="346"/>
    <x v="18"/>
    <n v="37421"/>
    <s v="South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x v="1"/>
    <s v="BW-11110"/>
    <s v="Bart Watters"/>
    <x v="1"/>
    <s v="United States"/>
    <x v="247"/>
    <x v="3"/>
    <n v="27405"/>
    <s v="South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x v="1"/>
    <s v="BW-11110"/>
    <s v="Bart Watters"/>
    <x v="1"/>
    <s v="United States"/>
    <x v="247"/>
    <x v="3"/>
    <n v="27405"/>
    <s v="South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x v="1"/>
    <s v="SJ-20500"/>
    <s v="Shirley Jackson"/>
    <x v="0"/>
    <s v="United States"/>
    <x v="8"/>
    <x v="1"/>
    <n v="94122"/>
    <s v="West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x v="1"/>
    <s v="SJ-20500"/>
    <s v="Shirley Jackson"/>
    <x v="0"/>
    <s v="United States"/>
    <x v="8"/>
    <x v="1"/>
    <n v="94122"/>
    <s v="West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x v="0"/>
    <s v="FG-14260"/>
    <s v="Frank Gastineau"/>
    <x v="2"/>
    <s v="United States"/>
    <x v="20"/>
    <x v="15"/>
    <n v="10024"/>
    <s v="East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x v="1"/>
    <s v="EH-14125"/>
    <s v="Eugene Hildebrand"/>
    <x v="2"/>
    <s v="United States"/>
    <x v="80"/>
    <x v="1"/>
    <n v="90712"/>
    <s v="West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x v="0"/>
    <s v="BS-11590"/>
    <s v="Brendan Sweed"/>
    <x v="1"/>
    <s v="United States"/>
    <x v="103"/>
    <x v="0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x v="2"/>
    <s v="JS-16030"/>
    <s v="Joy Smith"/>
    <x v="0"/>
    <s v="United States"/>
    <x v="38"/>
    <x v="24"/>
    <n v="43229"/>
    <s v="East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x v="1"/>
    <s v="JC-15775"/>
    <s v="John Castell"/>
    <x v="0"/>
    <s v="United States"/>
    <x v="46"/>
    <x v="13"/>
    <n v="19711"/>
    <s v="East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x v="1"/>
    <s v="JM-15265"/>
    <s v="Janet Molinari"/>
    <x v="1"/>
    <s v="United States"/>
    <x v="4"/>
    <x v="4"/>
    <n v="98115"/>
    <s v="West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x v="0"/>
    <s v="CD-12280"/>
    <s v="Christina DeMoss"/>
    <x v="0"/>
    <s v="United States"/>
    <x v="20"/>
    <x v="15"/>
    <n v="10024"/>
    <s v="East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x v="0"/>
    <s v="CD-12280"/>
    <s v="Christina DeMoss"/>
    <x v="0"/>
    <s v="United States"/>
    <x v="20"/>
    <x v="15"/>
    <n v="10024"/>
    <s v="East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x v="0"/>
    <s v="CD-12280"/>
    <s v="Christina DeMoss"/>
    <x v="0"/>
    <s v="United States"/>
    <x v="20"/>
    <x v="15"/>
    <n v="10024"/>
    <s v="East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x v="0"/>
    <s v="CD-12280"/>
    <s v="Christina DeMoss"/>
    <x v="0"/>
    <s v="United States"/>
    <x v="20"/>
    <x v="15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x v="0"/>
    <s v="CD-12280"/>
    <s v="Christina DeMoss"/>
    <x v="0"/>
    <s v="United States"/>
    <x v="20"/>
    <x v="15"/>
    <n v="10024"/>
    <s v="East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x v="0"/>
    <s v="CD-12280"/>
    <s v="Christina DeMoss"/>
    <x v="0"/>
    <s v="United States"/>
    <x v="20"/>
    <x v="15"/>
    <n v="10024"/>
    <s v="East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x v="0"/>
    <s v="CD-12280"/>
    <s v="Christina DeMoss"/>
    <x v="0"/>
    <s v="United States"/>
    <x v="20"/>
    <x v="15"/>
    <n v="10024"/>
    <s v="East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x v="0"/>
    <s v="CD-12280"/>
    <s v="Christina DeMoss"/>
    <x v="0"/>
    <s v="United States"/>
    <x v="20"/>
    <x v="15"/>
    <n v="10024"/>
    <s v="East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x v="0"/>
    <s v="JM-15265"/>
    <s v="Janet Molinari"/>
    <x v="1"/>
    <s v="United States"/>
    <x v="22"/>
    <x v="10"/>
    <n v="60653"/>
    <s v="Central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x v="0"/>
    <s v="JM-15265"/>
    <s v="Janet Molinari"/>
    <x v="1"/>
    <s v="United States"/>
    <x v="22"/>
    <x v="10"/>
    <n v="60653"/>
    <s v="Central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x v="0"/>
    <s v="JM-15265"/>
    <s v="Janet Molinari"/>
    <x v="1"/>
    <s v="United States"/>
    <x v="22"/>
    <x v="10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x v="0"/>
    <s v="JM-15265"/>
    <s v="Janet Molinari"/>
    <x v="1"/>
    <s v="United States"/>
    <x v="22"/>
    <x v="10"/>
    <n v="60653"/>
    <s v="Central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x v="1"/>
    <s v="SS-20410"/>
    <s v="Shahid Shariari"/>
    <x v="0"/>
    <s v="United States"/>
    <x v="524"/>
    <x v="10"/>
    <n v="60543"/>
    <s v="Central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x v="1"/>
    <s v="SS-20410"/>
    <s v="Shahid Shariari"/>
    <x v="0"/>
    <s v="United States"/>
    <x v="524"/>
    <x v="10"/>
    <n v="60543"/>
    <s v="Central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x v="1"/>
    <s v="SS-20410"/>
    <s v="Shahid Shariari"/>
    <x v="0"/>
    <s v="United States"/>
    <x v="524"/>
    <x v="10"/>
    <n v="60543"/>
    <s v="Central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x v="1"/>
    <s v="HG-14845"/>
    <s v="Harry Greene"/>
    <x v="0"/>
    <s v="United States"/>
    <x v="61"/>
    <x v="5"/>
    <n v="75220"/>
    <s v="Central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x v="0"/>
    <s v="BC-11125"/>
    <s v="Becky Castell"/>
    <x v="2"/>
    <s v="United States"/>
    <x v="10"/>
    <x v="9"/>
    <n v="19134"/>
    <s v="East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x v="1"/>
    <s v="AB-10255"/>
    <s v="Alejandro Ballentine"/>
    <x v="2"/>
    <s v="United States"/>
    <x v="1"/>
    <x v="1"/>
    <n v="90008"/>
    <s v="West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x v="0"/>
    <s v="MY-18295"/>
    <s v="Muhammed Yedwab"/>
    <x v="1"/>
    <s v="United States"/>
    <x v="12"/>
    <x v="5"/>
    <n v="77036"/>
    <s v="Central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x v="0"/>
    <s v="MY-18295"/>
    <s v="Muhammed Yedwab"/>
    <x v="1"/>
    <s v="United States"/>
    <x v="12"/>
    <x v="5"/>
    <n v="77036"/>
    <s v="Central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x v="3"/>
    <s v="NF-18385"/>
    <s v="Natalie Fritzler"/>
    <x v="0"/>
    <s v="United States"/>
    <x v="320"/>
    <x v="48"/>
    <n v="26003"/>
    <s v="East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x v="2"/>
    <s v="NB-18655"/>
    <s v="Nona Balk"/>
    <x v="1"/>
    <s v="United States"/>
    <x v="267"/>
    <x v="30"/>
    <n v="7501"/>
    <s v="East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x v="2"/>
    <s v="EM-13960"/>
    <s v="Eric Murdock"/>
    <x v="0"/>
    <s v="United States"/>
    <x v="32"/>
    <x v="21"/>
    <n v="97206"/>
    <s v="West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x v="1"/>
    <s v="MF-17665"/>
    <s v="Maureen Fritzler"/>
    <x v="1"/>
    <s v="United States"/>
    <x v="114"/>
    <x v="19"/>
    <n v="35810"/>
    <s v="South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x v="1"/>
    <s v="CM-12385"/>
    <s v="Christopher Martinez"/>
    <x v="0"/>
    <s v="United States"/>
    <x v="8"/>
    <x v="1"/>
    <n v="94110"/>
    <s v="West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x v="1"/>
    <s v="CM-12385"/>
    <s v="Christopher Martinez"/>
    <x v="0"/>
    <s v="United States"/>
    <x v="8"/>
    <x v="1"/>
    <n v="94110"/>
    <s v="West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x v="3"/>
    <s v="EC-14050"/>
    <s v="Erin Creighton"/>
    <x v="0"/>
    <s v="United States"/>
    <x v="268"/>
    <x v="26"/>
    <n v="73120"/>
    <s v="Central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x v="1"/>
    <s v="BO-11350"/>
    <s v="Bill Overfelt"/>
    <x v="1"/>
    <s v="United States"/>
    <x v="387"/>
    <x v="26"/>
    <n v="74012"/>
    <s v="Central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x v="1"/>
    <s v="BO-11350"/>
    <s v="Bill Overfelt"/>
    <x v="1"/>
    <s v="United States"/>
    <x v="387"/>
    <x v="26"/>
    <n v="74012"/>
    <s v="Central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x v="1"/>
    <s v="VM-21835"/>
    <s v="Vivian Mathis"/>
    <x v="0"/>
    <s v="United States"/>
    <x v="133"/>
    <x v="1"/>
    <n v="92691"/>
    <s v="West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x v="1"/>
    <s v="VM-21835"/>
    <s v="Vivian Mathis"/>
    <x v="0"/>
    <s v="United States"/>
    <x v="133"/>
    <x v="1"/>
    <n v="92691"/>
    <s v="West"/>
    <s v="OFF-AP-10002222"/>
    <x v="1"/>
    <x v="9"/>
    <s v="Staple holder"/>
    <n v="8.67"/>
    <n v="1"/>
    <n v="0"/>
    <n v="2.3409"/>
  </r>
  <r>
    <n v="9498"/>
    <s v="CA-2017-118213"/>
    <x v="60"/>
    <d v="2017-11-07T00:00:00"/>
    <x v="2"/>
    <s v="AB-10060"/>
    <s v="Adam Bellavance"/>
    <x v="2"/>
    <s v="United States"/>
    <x v="382"/>
    <x v="14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x v="2"/>
    <s v="AB-10060"/>
    <s v="Adam Bellavance"/>
    <x v="2"/>
    <s v="United States"/>
    <x v="382"/>
    <x v="14"/>
    <n v="46142"/>
    <s v="Central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x v="2"/>
    <s v="AB-10060"/>
    <s v="Adam Bellavance"/>
    <x v="2"/>
    <s v="United States"/>
    <x v="382"/>
    <x v="14"/>
    <n v="46142"/>
    <s v="Central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x v="1"/>
    <s v="CM-12235"/>
    <s v="Chris McAfee"/>
    <x v="0"/>
    <s v="United States"/>
    <x v="158"/>
    <x v="6"/>
    <n v="53209"/>
    <s v="Central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x v="1"/>
    <s v="KW-16570"/>
    <s v="Kelly Williams"/>
    <x v="0"/>
    <s v="United States"/>
    <x v="8"/>
    <x v="1"/>
    <n v="94109"/>
    <s v="West"/>
    <s v="FUR-FU-10001546"/>
    <x v="0"/>
    <x v="5"/>
    <s v="Dana Swing-Arm Lamps"/>
    <n v="32.04"/>
    <n v="3"/>
    <n v="0"/>
    <n v="8.01"/>
  </r>
  <r>
    <n v="9503"/>
    <s v="CA-2016-101329"/>
    <x v="183"/>
    <d v="2016-04-29T00:00:00"/>
    <x v="1"/>
    <s v="MM-17920"/>
    <s v="Michael Moore"/>
    <x v="0"/>
    <s v="United States"/>
    <x v="410"/>
    <x v="15"/>
    <n v="13440"/>
    <s v="East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x v="1"/>
    <s v="MM-17920"/>
    <s v="Michael Moore"/>
    <x v="0"/>
    <s v="United States"/>
    <x v="410"/>
    <x v="15"/>
    <n v="13440"/>
    <s v="East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x v="1"/>
    <s v="PW-19030"/>
    <s v="Pauline Webber"/>
    <x v="1"/>
    <s v="United States"/>
    <x v="20"/>
    <x v="15"/>
    <n v="10009"/>
    <s v="East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x v="1"/>
    <s v="PW-19030"/>
    <s v="Pauline Webber"/>
    <x v="1"/>
    <s v="United States"/>
    <x v="20"/>
    <x v="15"/>
    <n v="10009"/>
    <s v="East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x v="0"/>
    <s v="RD-19900"/>
    <s v="Ruben Dartt"/>
    <x v="0"/>
    <s v="United States"/>
    <x v="363"/>
    <x v="12"/>
    <n v="48127"/>
    <s v="Central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x v="0"/>
    <s v="RD-19900"/>
    <s v="Ruben Dartt"/>
    <x v="0"/>
    <s v="United States"/>
    <x v="363"/>
    <x v="12"/>
    <n v="48127"/>
    <s v="Central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x v="0"/>
    <s v="RD-19900"/>
    <s v="Ruben Dartt"/>
    <x v="0"/>
    <s v="United States"/>
    <x v="363"/>
    <x v="12"/>
    <n v="48127"/>
    <s v="Central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x v="0"/>
    <s v="RD-19900"/>
    <s v="Ruben Dartt"/>
    <x v="0"/>
    <s v="United States"/>
    <x v="363"/>
    <x v="12"/>
    <n v="48127"/>
    <s v="Central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x v="1"/>
    <s v="LM-17065"/>
    <s v="Liz MacKendrick"/>
    <x v="0"/>
    <s v="United States"/>
    <x v="20"/>
    <x v="15"/>
    <n v="10024"/>
    <s v="East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x v="2"/>
    <s v="CS-11845"/>
    <s v="Cari Sayre"/>
    <x v="1"/>
    <s v="United States"/>
    <x v="22"/>
    <x v="10"/>
    <n v="60623"/>
    <s v="Central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x v="0"/>
    <s v="KT-16480"/>
    <s v="Kean Thornton"/>
    <x v="0"/>
    <s v="United States"/>
    <x v="61"/>
    <x v="5"/>
    <n v="75217"/>
    <s v="Central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x v="1"/>
    <s v="BE-11410"/>
    <s v="Bobby Elias"/>
    <x v="0"/>
    <s v="United States"/>
    <x v="233"/>
    <x v="6"/>
    <n v="54915"/>
    <s v="Central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x v="1"/>
    <s v="NF-18475"/>
    <s v="Neil Französisch"/>
    <x v="2"/>
    <s v="United States"/>
    <x v="108"/>
    <x v="2"/>
    <n v="32216"/>
    <s v="South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x v="1"/>
    <s v="DL-13315"/>
    <s v="Delfina Latchford"/>
    <x v="0"/>
    <s v="United States"/>
    <x v="22"/>
    <x v="10"/>
    <n v="60653"/>
    <s v="Central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x v="0"/>
    <s v="MS-17710"/>
    <s v="Maurice Satty"/>
    <x v="0"/>
    <s v="United States"/>
    <x v="256"/>
    <x v="24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x v="0"/>
    <s v="MS-17710"/>
    <s v="Maurice Satty"/>
    <x v="0"/>
    <s v="United States"/>
    <x v="256"/>
    <x v="24"/>
    <n v="43402"/>
    <s v="East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x v="0"/>
    <s v="MS-17710"/>
    <s v="Maurice Satty"/>
    <x v="0"/>
    <s v="United States"/>
    <x v="256"/>
    <x v="24"/>
    <n v="43402"/>
    <s v="East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x v="0"/>
    <s v="MM-18055"/>
    <s v="Michelle Moray"/>
    <x v="0"/>
    <s v="United States"/>
    <x v="8"/>
    <x v="1"/>
    <n v="94110"/>
    <s v="West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x v="1"/>
    <s v="JB-15400"/>
    <s v="Jennifer Braxton"/>
    <x v="1"/>
    <s v="United States"/>
    <x v="1"/>
    <x v="1"/>
    <n v="90049"/>
    <s v="West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x v="1"/>
    <s v="SG-20605"/>
    <s v="Speros Goranitis"/>
    <x v="0"/>
    <s v="United States"/>
    <x v="22"/>
    <x v="10"/>
    <n v="60623"/>
    <s v="Central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x v="1"/>
    <s v="SG-20605"/>
    <s v="Speros Goranitis"/>
    <x v="0"/>
    <s v="United States"/>
    <x v="22"/>
    <x v="10"/>
    <n v="60623"/>
    <s v="Central"/>
    <s v="OFF-PA-10000295"/>
    <x v="1"/>
    <x v="10"/>
    <s v="Xerox 229"/>
    <n v="15.552"/>
    <n v="3"/>
    <n v="0.2"/>
    <n v="5.4432"/>
  </r>
  <r>
    <n v="9524"/>
    <s v="CA-2014-169446"/>
    <x v="174"/>
    <d v="2014-12-25T00:00:00"/>
    <x v="1"/>
    <s v="SG-20605"/>
    <s v="Speros Goranitis"/>
    <x v="0"/>
    <s v="United States"/>
    <x v="22"/>
    <x v="10"/>
    <n v="60623"/>
    <s v="Central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x v="2"/>
    <s v="PB-18805"/>
    <s v="Patrick Bzostek"/>
    <x v="2"/>
    <s v="United States"/>
    <x v="4"/>
    <x v="4"/>
    <n v="98115"/>
    <s v="West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x v="2"/>
    <s v="PB-18805"/>
    <s v="Patrick Bzostek"/>
    <x v="2"/>
    <s v="United States"/>
    <x v="4"/>
    <x v="4"/>
    <n v="98115"/>
    <s v="West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x v="2"/>
    <s v="PB-18805"/>
    <s v="Patrick Bzostek"/>
    <x v="2"/>
    <s v="United States"/>
    <x v="4"/>
    <x v="4"/>
    <n v="98115"/>
    <s v="West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x v="2"/>
    <s v="PB-18805"/>
    <s v="Patrick Bzostek"/>
    <x v="2"/>
    <s v="United States"/>
    <x v="4"/>
    <x v="4"/>
    <n v="98115"/>
    <s v="West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x v="2"/>
    <s v="PB-18805"/>
    <s v="Patrick Bzostek"/>
    <x v="2"/>
    <s v="United States"/>
    <x v="4"/>
    <x v="4"/>
    <n v="98115"/>
    <s v="West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x v="3"/>
    <s v="AC-10615"/>
    <s v="Ann Chong"/>
    <x v="1"/>
    <s v="United States"/>
    <x v="486"/>
    <x v="5"/>
    <n v="77705"/>
    <s v="Central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x v="1"/>
    <s v="MR-17545"/>
    <s v="Mathew Reese"/>
    <x v="2"/>
    <s v="United States"/>
    <x v="4"/>
    <x v="4"/>
    <n v="98103"/>
    <s v="West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x v="1"/>
    <s v="BF-11215"/>
    <s v="Benjamin Farhat"/>
    <x v="2"/>
    <s v="United States"/>
    <x v="61"/>
    <x v="5"/>
    <n v="75217"/>
    <s v="Central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x v="1"/>
    <s v="BW-11200"/>
    <s v="Ben Wallace"/>
    <x v="0"/>
    <s v="United States"/>
    <x v="20"/>
    <x v="15"/>
    <n v="10011"/>
    <s v="East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x v="1"/>
    <s v="BW-11200"/>
    <s v="Ben Wallace"/>
    <x v="0"/>
    <s v="United States"/>
    <x v="20"/>
    <x v="15"/>
    <n v="10011"/>
    <s v="East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x v="1"/>
    <s v="BW-11200"/>
    <s v="Ben Wallace"/>
    <x v="0"/>
    <s v="United States"/>
    <x v="20"/>
    <x v="15"/>
    <n v="10011"/>
    <s v="East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x v="1"/>
    <s v="BW-11200"/>
    <s v="Ben Wallace"/>
    <x v="0"/>
    <s v="United States"/>
    <x v="20"/>
    <x v="15"/>
    <n v="10011"/>
    <s v="East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x v="0"/>
    <s v="TS-21610"/>
    <s v="Troy Staebel"/>
    <x v="0"/>
    <s v="United States"/>
    <x v="22"/>
    <x v="10"/>
    <n v="60610"/>
    <s v="Central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x v="2"/>
    <s v="AS-10045"/>
    <s v="Aaron Smayling"/>
    <x v="1"/>
    <s v="United States"/>
    <x v="8"/>
    <x v="1"/>
    <n v="94110"/>
    <s v="West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x v="2"/>
    <s v="AA-10375"/>
    <s v="Allen Armold"/>
    <x v="0"/>
    <s v="United States"/>
    <x v="205"/>
    <x v="34"/>
    <n v="2908"/>
    <s v="East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x v="2"/>
    <s v="AA-10375"/>
    <s v="Allen Armold"/>
    <x v="0"/>
    <s v="United States"/>
    <x v="205"/>
    <x v="34"/>
    <n v="2908"/>
    <s v="East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x v="0"/>
    <s v="PS-18970"/>
    <s v="Paul Stevenson"/>
    <x v="2"/>
    <s v="United States"/>
    <x v="42"/>
    <x v="16"/>
    <n v="85023"/>
    <s v="West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x v="1"/>
    <s v="RP-19270"/>
    <s v="Rachel Payne"/>
    <x v="1"/>
    <s v="United States"/>
    <x v="12"/>
    <x v="5"/>
    <n v="77095"/>
    <s v="Central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x v="1"/>
    <s v="RP-19270"/>
    <s v="Rachel Payne"/>
    <x v="1"/>
    <s v="United States"/>
    <x v="12"/>
    <x v="5"/>
    <n v="77095"/>
    <s v="Central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x v="1"/>
    <s v="RP-19270"/>
    <s v="Rachel Payne"/>
    <x v="1"/>
    <s v="United States"/>
    <x v="12"/>
    <x v="5"/>
    <n v="77095"/>
    <s v="Central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x v="1"/>
    <s v="RP-19270"/>
    <s v="Rachel Payne"/>
    <x v="1"/>
    <s v="United States"/>
    <x v="12"/>
    <x v="5"/>
    <n v="77095"/>
    <s v="Central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x v="1"/>
    <s v="NC-18625"/>
    <s v="Noah Childs"/>
    <x v="1"/>
    <s v="United States"/>
    <x v="38"/>
    <x v="14"/>
    <n v="47201"/>
    <s v="Central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x v="1"/>
    <s v="NC-18625"/>
    <s v="Noah Childs"/>
    <x v="1"/>
    <s v="United States"/>
    <x v="38"/>
    <x v="14"/>
    <n v="47201"/>
    <s v="Central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x v="0"/>
    <s v="SC-20770"/>
    <s v="Stewart Carmichael"/>
    <x v="1"/>
    <s v="United States"/>
    <x v="10"/>
    <x v="9"/>
    <n v="19134"/>
    <s v="East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x v="0"/>
    <s v="SC-20770"/>
    <s v="Stewart Carmichael"/>
    <x v="1"/>
    <s v="United States"/>
    <x v="10"/>
    <x v="9"/>
    <n v="19134"/>
    <s v="East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x v="0"/>
    <s v="SC-20770"/>
    <s v="Stewart Carmichael"/>
    <x v="1"/>
    <s v="United States"/>
    <x v="10"/>
    <x v="9"/>
    <n v="19134"/>
    <s v="East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x v="2"/>
    <s v="NF-18595"/>
    <s v="Nicole Fjeld"/>
    <x v="2"/>
    <s v="United States"/>
    <x v="49"/>
    <x v="1"/>
    <n v="95123"/>
    <s v="West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x v="1"/>
    <s v="SC-20020"/>
    <s v="Sam Craven"/>
    <x v="0"/>
    <s v="United States"/>
    <x v="10"/>
    <x v="9"/>
    <n v="19140"/>
    <s v="East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x v="1"/>
    <s v="BD-11560"/>
    <s v="Brendan Dodson"/>
    <x v="2"/>
    <s v="United States"/>
    <x v="24"/>
    <x v="17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x v="1"/>
    <s v="SM-20950"/>
    <s v="Suzanne McNair"/>
    <x v="1"/>
    <s v="United States"/>
    <x v="266"/>
    <x v="22"/>
    <n v="80020"/>
    <s v="West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x v="1"/>
    <s v="EB-14110"/>
    <s v="Eugene Barchas"/>
    <x v="0"/>
    <s v="United States"/>
    <x v="38"/>
    <x v="24"/>
    <n v="43229"/>
    <s v="East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x v="1"/>
    <s v="EB-14110"/>
    <s v="Eugene Barchas"/>
    <x v="0"/>
    <s v="United States"/>
    <x v="38"/>
    <x v="24"/>
    <n v="43229"/>
    <s v="East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x v="0"/>
    <s v="HP-14815"/>
    <s v="Harold Pawlan"/>
    <x v="2"/>
    <s v="United States"/>
    <x v="3"/>
    <x v="38"/>
    <n v="3301"/>
    <s v="East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x v="0"/>
    <s v="EB-14170"/>
    <s v="Evan Bailliet"/>
    <x v="0"/>
    <s v="United States"/>
    <x v="12"/>
    <x v="5"/>
    <n v="77095"/>
    <s v="Central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x v="2"/>
    <s v="SM-20905"/>
    <s v="Susan MacKendrick"/>
    <x v="0"/>
    <s v="United States"/>
    <x v="46"/>
    <x v="24"/>
    <n v="43055"/>
    <s v="East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x v="2"/>
    <s v="SM-20905"/>
    <s v="Susan MacKendrick"/>
    <x v="0"/>
    <s v="United States"/>
    <x v="46"/>
    <x v="24"/>
    <n v="43055"/>
    <s v="East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x v="2"/>
    <s v="SM-20905"/>
    <s v="Susan MacKendrick"/>
    <x v="0"/>
    <s v="United States"/>
    <x v="46"/>
    <x v="24"/>
    <n v="43055"/>
    <s v="East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x v="2"/>
    <s v="SM-20905"/>
    <s v="Susan MacKendrick"/>
    <x v="0"/>
    <s v="United States"/>
    <x v="46"/>
    <x v="24"/>
    <n v="43055"/>
    <s v="East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x v="2"/>
    <s v="SM-20905"/>
    <s v="Susan MacKendrick"/>
    <x v="0"/>
    <s v="United States"/>
    <x v="46"/>
    <x v="24"/>
    <n v="43055"/>
    <s v="East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x v="2"/>
    <s v="SM-20905"/>
    <s v="Susan MacKendrick"/>
    <x v="0"/>
    <s v="United States"/>
    <x v="46"/>
    <x v="24"/>
    <n v="43055"/>
    <s v="East"/>
    <s v="OFF-LA-10000081"/>
    <x v="1"/>
    <x v="2"/>
    <s v="Avery 496"/>
    <n v="6"/>
    <n v="2"/>
    <n v="0.2"/>
    <n v="2.1"/>
  </r>
  <r>
    <n v="9565"/>
    <s v="CA-2015-161242"/>
    <x v="932"/>
    <d v="2015-06-08T00:00:00"/>
    <x v="1"/>
    <s v="CG-12040"/>
    <s v="Catherine Glotzbach"/>
    <x v="2"/>
    <s v="United States"/>
    <x v="1"/>
    <x v="1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x v="3"/>
    <s v="TG-21640"/>
    <s v="Trudy Glocke"/>
    <x v="0"/>
    <s v="United States"/>
    <x v="67"/>
    <x v="2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x v="3"/>
    <s v="TG-21640"/>
    <s v="Trudy Glocke"/>
    <x v="0"/>
    <s v="United States"/>
    <x v="67"/>
    <x v="2"/>
    <n v="33614"/>
    <s v="South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x v="3"/>
    <s v="TG-21640"/>
    <s v="Trudy Glocke"/>
    <x v="0"/>
    <s v="United States"/>
    <x v="67"/>
    <x v="2"/>
    <n v="33614"/>
    <s v="South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x v="2"/>
    <s v="DK-12835"/>
    <s v="Damala Kotsonis"/>
    <x v="1"/>
    <s v="United States"/>
    <x v="9"/>
    <x v="8"/>
    <n v="68025"/>
    <s v="Central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x v="3"/>
    <s v="MB-17305"/>
    <s v="Maria Bertelson"/>
    <x v="0"/>
    <s v="United States"/>
    <x v="38"/>
    <x v="24"/>
    <n v="43229"/>
    <s v="East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x v="3"/>
    <s v="MB-17305"/>
    <s v="Maria Bertelson"/>
    <x v="0"/>
    <s v="United States"/>
    <x v="38"/>
    <x v="24"/>
    <n v="43229"/>
    <s v="East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x v="3"/>
    <s v="MB-17305"/>
    <s v="Maria Bertelson"/>
    <x v="0"/>
    <s v="United States"/>
    <x v="38"/>
    <x v="24"/>
    <n v="43229"/>
    <s v="East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x v="3"/>
    <s v="MB-17305"/>
    <s v="Maria Bertelson"/>
    <x v="0"/>
    <s v="United States"/>
    <x v="38"/>
    <x v="24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x v="3"/>
    <s v="MB-17305"/>
    <s v="Maria Bertelson"/>
    <x v="0"/>
    <s v="United States"/>
    <x v="38"/>
    <x v="24"/>
    <n v="43229"/>
    <s v="East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x v="3"/>
    <s v="SF-20065"/>
    <s v="Sandra Flanagan"/>
    <x v="0"/>
    <s v="United States"/>
    <x v="225"/>
    <x v="1"/>
    <n v="91767"/>
    <s v="West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x v="0"/>
    <s v="PS-18760"/>
    <s v="Pamela Stobb"/>
    <x v="0"/>
    <s v="United States"/>
    <x v="52"/>
    <x v="5"/>
    <n v="78207"/>
    <s v="Central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x v="0"/>
    <s v="PS-18760"/>
    <s v="Pamela Stobb"/>
    <x v="0"/>
    <s v="United States"/>
    <x v="52"/>
    <x v="5"/>
    <n v="78207"/>
    <s v="Central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x v="0"/>
    <s v="PS-18760"/>
    <s v="Pamela Stobb"/>
    <x v="0"/>
    <s v="United States"/>
    <x v="52"/>
    <x v="5"/>
    <n v="78207"/>
    <s v="Central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x v="2"/>
    <s v="RB-19705"/>
    <s v="Roger Barcio"/>
    <x v="2"/>
    <s v="United States"/>
    <x v="20"/>
    <x v="15"/>
    <n v="10035"/>
    <s v="East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x v="2"/>
    <s v="RB-19705"/>
    <s v="Roger Barcio"/>
    <x v="2"/>
    <s v="United States"/>
    <x v="20"/>
    <x v="15"/>
    <n v="10035"/>
    <s v="East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x v="2"/>
    <s v="RB-19705"/>
    <s v="Roger Barcio"/>
    <x v="2"/>
    <s v="United States"/>
    <x v="20"/>
    <x v="15"/>
    <n v="10035"/>
    <s v="East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x v="2"/>
    <s v="RB-19705"/>
    <s v="Roger Barcio"/>
    <x v="2"/>
    <s v="United States"/>
    <x v="20"/>
    <x v="15"/>
    <n v="10035"/>
    <s v="East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x v="1"/>
    <s v="RS-19870"/>
    <s v="Roy Skaria"/>
    <x v="2"/>
    <s v="United States"/>
    <x v="10"/>
    <x v="9"/>
    <n v="19120"/>
    <s v="East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x v="0"/>
    <s v="SB-20185"/>
    <s v="Sarah Brown"/>
    <x v="0"/>
    <s v="United States"/>
    <x v="20"/>
    <x v="15"/>
    <n v="10024"/>
    <s v="East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x v="2"/>
    <s v="HJ-14875"/>
    <s v="Heather Jas"/>
    <x v="2"/>
    <s v="United States"/>
    <x v="66"/>
    <x v="12"/>
    <n v="48234"/>
    <s v="Central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x v="2"/>
    <s v="SV-20815"/>
    <s v="Stuart Van"/>
    <x v="1"/>
    <s v="United States"/>
    <x v="100"/>
    <x v="2"/>
    <n v="33142"/>
    <s v="South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x v="3"/>
    <s v="BE-11410"/>
    <s v="Bobby Elias"/>
    <x v="0"/>
    <s v="United States"/>
    <x v="3"/>
    <x v="1"/>
    <n v="94521"/>
    <s v="West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x v="1"/>
    <s v="BM-11575"/>
    <s v="Brendan Murry"/>
    <x v="1"/>
    <s v="United States"/>
    <x v="22"/>
    <x v="10"/>
    <n v="60653"/>
    <s v="Central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x v="1"/>
    <s v="AZ-10750"/>
    <s v="Annie Zypern"/>
    <x v="0"/>
    <s v="United States"/>
    <x v="320"/>
    <x v="10"/>
    <n v="60090"/>
    <s v="Central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x v="1"/>
    <s v="HD-14785"/>
    <s v="Harold Dahlen"/>
    <x v="2"/>
    <s v="United States"/>
    <x v="22"/>
    <x v="10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x v="1"/>
    <s v="HD-14785"/>
    <s v="Harold Dahlen"/>
    <x v="2"/>
    <s v="United States"/>
    <x v="22"/>
    <x v="10"/>
    <n v="60610"/>
    <s v="Central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x v="1"/>
    <s v="BF-11005"/>
    <s v="Barry Franz"/>
    <x v="2"/>
    <s v="United States"/>
    <x v="45"/>
    <x v="5"/>
    <n v="77506"/>
    <s v="Central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x v="1"/>
    <s v="BF-11005"/>
    <s v="Barry Franz"/>
    <x v="2"/>
    <s v="United States"/>
    <x v="45"/>
    <x v="5"/>
    <n v="77506"/>
    <s v="Central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x v="1"/>
    <s v="HZ-14950"/>
    <s v="Henia Zydlo"/>
    <x v="0"/>
    <s v="United States"/>
    <x v="20"/>
    <x v="15"/>
    <n v="10024"/>
    <s v="East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x v="1"/>
    <s v="HZ-14950"/>
    <s v="Henia Zydlo"/>
    <x v="0"/>
    <s v="United States"/>
    <x v="20"/>
    <x v="15"/>
    <n v="10024"/>
    <s v="East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x v="1"/>
    <s v="KD-16495"/>
    <s v="Keith Dawkins"/>
    <x v="1"/>
    <s v="United States"/>
    <x v="49"/>
    <x v="1"/>
    <n v="95123"/>
    <s v="West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x v="1"/>
    <s v="KD-16495"/>
    <s v="Keith Dawkins"/>
    <x v="1"/>
    <s v="United States"/>
    <x v="49"/>
    <x v="1"/>
    <n v="95123"/>
    <s v="West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x v="1"/>
    <s v="KD-16495"/>
    <s v="Keith Dawkins"/>
    <x v="1"/>
    <s v="United States"/>
    <x v="49"/>
    <x v="1"/>
    <n v="95123"/>
    <s v="West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x v="1"/>
    <s v="FC-14245"/>
    <s v="Frank Carlisle"/>
    <x v="2"/>
    <s v="United States"/>
    <x v="301"/>
    <x v="1"/>
    <n v="95823"/>
    <s v="West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x v="1"/>
    <s v="TP-21130"/>
    <s v="Theone Pippenger"/>
    <x v="0"/>
    <s v="United States"/>
    <x v="24"/>
    <x v="21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x v="0"/>
    <s v="EB-13705"/>
    <s v="Ed Braxton"/>
    <x v="1"/>
    <s v="United States"/>
    <x v="511"/>
    <x v="5"/>
    <n v="76063"/>
    <s v="Central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x v="1"/>
    <s v="JP-15520"/>
    <s v="Jeremy Pistek"/>
    <x v="0"/>
    <s v="United States"/>
    <x v="186"/>
    <x v="36"/>
    <n v="72401"/>
    <s v="South"/>
    <s v="OFF-PA-10001357"/>
    <x v="1"/>
    <x v="10"/>
    <s v="Xerox 1886"/>
    <n v="239.5"/>
    <n v="5"/>
    <n v="0"/>
    <n v="114.96"/>
  </r>
  <r>
    <n v="9603"/>
    <s v="CA-2014-130155"/>
    <x v="946"/>
    <d v="2014-05-22T00:00:00"/>
    <x v="2"/>
    <s v="TD-20995"/>
    <s v="Tamara Dahlen"/>
    <x v="0"/>
    <s v="United States"/>
    <x v="173"/>
    <x v="17"/>
    <n v="23464"/>
    <s v="South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x v="1"/>
    <s v="DM-13345"/>
    <s v="Denise Monton"/>
    <x v="1"/>
    <s v="United States"/>
    <x v="30"/>
    <x v="15"/>
    <n v="14609"/>
    <s v="East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x v="2"/>
    <s v="EG-13900"/>
    <s v="Emily Grady"/>
    <x v="0"/>
    <s v="United States"/>
    <x v="269"/>
    <x v="17"/>
    <n v="23320"/>
    <s v="South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x v="1"/>
    <s v="HG-14965"/>
    <s v="Henry Goldwyn"/>
    <x v="1"/>
    <s v="United States"/>
    <x v="152"/>
    <x v="24"/>
    <n v="43130"/>
    <s v="East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x v="1"/>
    <s v="HG-14965"/>
    <s v="Henry Goldwyn"/>
    <x v="1"/>
    <s v="United States"/>
    <x v="152"/>
    <x v="24"/>
    <n v="43130"/>
    <s v="East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x v="0"/>
    <s v="BF-11080"/>
    <s v="Bart Folk"/>
    <x v="0"/>
    <s v="United States"/>
    <x v="20"/>
    <x v="15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x v="0"/>
    <s v="BF-11080"/>
    <s v="Bart Folk"/>
    <x v="0"/>
    <s v="United States"/>
    <x v="20"/>
    <x v="15"/>
    <n v="10024"/>
    <s v="East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x v="0"/>
    <s v="SC-20095"/>
    <s v="Sanjit Chand"/>
    <x v="0"/>
    <s v="United States"/>
    <x v="1"/>
    <x v="1"/>
    <n v="90045"/>
    <s v="West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x v="0"/>
    <s v="SC-20095"/>
    <s v="Sanjit Chand"/>
    <x v="0"/>
    <s v="United States"/>
    <x v="1"/>
    <x v="1"/>
    <n v="90045"/>
    <s v="West"/>
    <s v="OFF-LA-10002195"/>
    <x v="1"/>
    <x v="2"/>
    <s v="Avery 481"/>
    <n v="27.72"/>
    <n v="9"/>
    <n v="0"/>
    <n v="13.3056"/>
  </r>
  <r>
    <n v="9612"/>
    <s v="CA-2017-144365"/>
    <x v="1200"/>
    <d v="2017-10-30T00:00:00"/>
    <x v="1"/>
    <s v="CS-11950"/>
    <s v="Carlos Soltero"/>
    <x v="0"/>
    <s v="United States"/>
    <x v="25"/>
    <x v="35"/>
    <n v="39212"/>
    <s v="South"/>
    <s v="OFF-FA-10000735"/>
    <x v="1"/>
    <x v="13"/>
    <s v="Staples"/>
    <n v="11.68"/>
    <n v="4"/>
    <n v="0"/>
    <n v="5.2560000000000002"/>
  </r>
  <r>
    <n v="9613"/>
    <s v="CA-2016-110086"/>
    <x v="31"/>
    <d v="2016-09-22T00:00:00"/>
    <x v="1"/>
    <s v="BD-11320"/>
    <s v="Bill Donatelli"/>
    <x v="0"/>
    <s v="United States"/>
    <x v="350"/>
    <x v="1"/>
    <n v="95695"/>
    <s v="West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x v="2"/>
    <s v="MZ-17515"/>
    <s v="Mary Zewe"/>
    <x v="1"/>
    <s v="United States"/>
    <x v="4"/>
    <x v="4"/>
    <n v="98115"/>
    <s v="West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x v="2"/>
    <s v="MZ-17515"/>
    <s v="Mary Zewe"/>
    <x v="1"/>
    <s v="United States"/>
    <x v="4"/>
    <x v="4"/>
    <n v="98115"/>
    <s v="West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x v="2"/>
    <s v="MZ-17515"/>
    <s v="Mary Zewe"/>
    <x v="1"/>
    <s v="United States"/>
    <x v="4"/>
    <x v="4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x v="1"/>
    <s v="PW-19030"/>
    <s v="Pauline Webber"/>
    <x v="1"/>
    <s v="United States"/>
    <x v="1"/>
    <x v="1"/>
    <n v="90049"/>
    <s v="West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x v="1"/>
    <s v="BS-11380"/>
    <s v="Bill Stewart"/>
    <x v="1"/>
    <s v="United States"/>
    <x v="256"/>
    <x v="24"/>
    <n v="43402"/>
    <s v="East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x v="1"/>
    <s v="BS-11380"/>
    <s v="Bill Stewart"/>
    <x v="1"/>
    <s v="United States"/>
    <x v="256"/>
    <x v="24"/>
    <n v="43402"/>
    <s v="East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x v="1"/>
    <s v="BS-11380"/>
    <s v="Bill Stewart"/>
    <x v="1"/>
    <s v="United States"/>
    <x v="256"/>
    <x v="24"/>
    <n v="43402"/>
    <s v="East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x v="1"/>
    <s v="DA-13450"/>
    <s v="Dianna Arnett"/>
    <x v="2"/>
    <s v="United States"/>
    <x v="152"/>
    <x v="24"/>
    <n v="43130"/>
    <s v="East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x v="1"/>
    <s v="DA-13450"/>
    <s v="Dianna Arnett"/>
    <x v="2"/>
    <s v="United States"/>
    <x v="152"/>
    <x v="24"/>
    <n v="43130"/>
    <s v="East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x v="1"/>
    <s v="DA-13450"/>
    <s v="Dianna Arnett"/>
    <x v="2"/>
    <s v="United States"/>
    <x v="152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x v="2"/>
    <s v="ME-17725"/>
    <s v="Max Engle"/>
    <x v="0"/>
    <s v="United States"/>
    <x v="61"/>
    <x v="5"/>
    <n v="75220"/>
    <s v="Central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x v="2"/>
    <s v="ME-17725"/>
    <s v="Max Engle"/>
    <x v="0"/>
    <s v="United States"/>
    <x v="61"/>
    <x v="5"/>
    <n v="75220"/>
    <s v="Central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x v="2"/>
    <s v="ME-17725"/>
    <s v="Max Engle"/>
    <x v="0"/>
    <s v="United States"/>
    <x v="61"/>
    <x v="5"/>
    <n v="75220"/>
    <s v="Central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x v="2"/>
    <s v="MH-17785"/>
    <s v="Maya Herman"/>
    <x v="1"/>
    <s v="United States"/>
    <x v="270"/>
    <x v="5"/>
    <n v="79424"/>
    <s v="Central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x v="1"/>
    <s v="BT-11440"/>
    <s v="Bobby Trafton"/>
    <x v="0"/>
    <s v="United States"/>
    <x v="66"/>
    <x v="12"/>
    <n v="48227"/>
    <s v="Central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x v="1"/>
    <s v="MM-17920"/>
    <s v="Michael Moore"/>
    <x v="0"/>
    <s v="United States"/>
    <x v="46"/>
    <x v="24"/>
    <n v="43055"/>
    <s v="East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x v="1"/>
    <s v="MM-17920"/>
    <s v="Michael Moore"/>
    <x v="0"/>
    <s v="United States"/>
    <x v="46"/>
    <x v="24"/>
    <n v="43055"/>
    <s v="East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x v="1"/>
    <s v="NM-18520"/>
    <s v="Neoma Murray"/>
    <x v="0"/>
    <s v="United States"/>
    <x v="20"/>
    <x v="15"/>
    <n v="10011"/>
    <s v="East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x v="1"/>
    <s v="NM-18520"/>
    <s v="Neoma Murray"/>
    <x v="0"/>
    <s v="United States"/>
    <x v="20"/>
    <x v="15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x v="1"/>
    <s v="MH-17455"/>
    <s v="Mark Hamilton"/>
    <x v="0"/>
    <s v="United States"/>
    <x v="31"/>
    <x v="11"/>
    <n v="55407"/>
    <s v="Central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x v="2"/>
    <s v="TC-21295"/>
    <s v="Toby Carlisle"/>
    <x v="0"/>
    <s v="United States"/>
    <x v="231"/>
    <x v="31"/>
    <n v="2149"/>
    <s v="East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x v="2"/>
    <s v="TC-21295"/>
    <s v="Toby Carlisle"/>
    <x v="0"/>
    <s v="United States"/>
    <x v="231"/>
    <x v="31"/>
    <n v="2149"/>
    <s v="East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x v="2"/>
    <s v="TC-21295"/>
    <s v="Toby Carlisle"/>
    <x v="0"/>
    <s v="United States"/>
    <x v="231"/>
    <x v="31"/>
    <n v="2149"/>
    <s v="East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x v="1"/>
    <s v="MH-17785"/>
    <s v="Maya Herman"/>
    <x v="1"/>
    <s v="United States"/>
    <x v="4"/>
    <x v="4"/>
    <n v="98105"/>
    <s v="West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x v="1"/>
    <s v="MH-17785"/>
    <s v="Maya Herman"/>
    <x v="1"/>
    <s v="United States"/>
    <x v="4"/>
    <x v="4"/>
    <n v="98105"/>
    <s v="West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x v="0"/>
    <s v="EP-13915"/>
    <s v="Emily Phan"/>
    <x v="0"/>
    <s v="United States"/>
    <x v="1"/>
    <x v="1"/>
    <n v="90032"/>
    <s v="West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x v="0"/>
    <s v="JH-15985"/>
    <s v="Joseph Holt"/>
    <x v="0"/>
    <s v="United States"/>
    <x v="3"/>
    <x v="3"/>
    <n v="28027"/>
    <s v="South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x v="1"/>
    <s v="CM-12715"/>
    <s v="Craig Molinari"/>
    <x v="1"/>
    <s v="United States"/>
    <x v="4"/>
    <x v="4"/>
    <n v="98103"/>
    <s v="West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x v="1"/>
    <s v="CM-12715"/>
    <s v="Craig Molinari"/>
    <x v="1"/>
    <s v="United States"/>
    <x v="4"/>
    <x v="4"/>
    <n v="98103"/>
    <s v="West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x v="1"/>
    <s v="CM-12715"/>
    <s v="Craig Molinari"/>
    <x v="1"/>
    <s v="United States"/>
    <x v="4"/>
    <x v="4"/>
    <n v="98103"/>
    <s v="West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x v="1"/>
    <s v="CM-12715"/>
    <s v="Craig Molinari"/>
    <x v="1"/>
    <s v="United States"/>
    <x v="4"/>
    <x v="4"/>
    <n v="98103"/>
    <s v="West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x v="1"/>
    <s v="FO-14305"/>
    <s v="Frank Olsen"/>
    <x v="0"/>
    <s v="United States"/>
    <x v="220"/>
    <x v="16"/>
    <n v="85301"/>
    <s v="West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x v="1"/>
    <s v="FO-14305"/>
    <s v="Frank Olsen"/>
    <x v="0"/>
    <s v="United States"/>
    <x v="220"/>
    <x v="16"/>
    <n v="85301"/>
    <s v="West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x v="1"/>
    <s v="FO-14305"/>
    <s v="Frank Olsen"/>
    <x v="0"/>
    <s v="United States"/>
    <x v="220"/>
    <x v="16"/>
    <n v="85301"/>
    <s v="West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x v="1"/>
    <s v="MW-18220"/>
    <s v="Mitch Webber"/>
    <x v="0"/>
    <s v="United States"/>
    <x v="525"/>
    <x v="11"/>
    <n v="55433"/>
    <s v="Central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x v="1"/>
    <s v="MW-18220"/>
    <s v="Mitch Webber"/>
    <x v="0"/>
    <s v="United States"/>
    <x v="525"/>
    <x v="11"/>
    <n v="55433"/>
    <s v="Central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x v="1"/>
    <s v="MS-17365"/>
    <s v="Maribeth Schnelling"/>
    <x v="0"/>
    <s v="United States"/>
    <x v="1"/>
    <x v="1"/>
    <n v="90045"/>
    <s v="West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x v="1"/>
    <s v="MS-17365"/>
    <s v="Maribeth Schnelling"/>
    <x v="0"/>
    <s v="United States"/>
    <x v="1"/>
    <x v="1"/>
    <n v="90045"/>
    <s v="West"/>
    <s v="OFF-AR-10004269"/>
    <x v="1"/>
    <x v="6"/>
    <s v="Newell 31"/>
    <n v="37.17"/>
    <n v="9"/>
    <n v="0"/>
    <n v="10.4076"/>
  </r>
  <r>
    <n v="9652"/>
    <s v="CA-2016-107104"/>
    <x v="491"/>
    <d v="2016-11-30T00:00:00"/>
    <x v="1"/>
    <s v="MS-17365"/>
    <s v="Maribeth Schnelling"/>
    <x v="0"/>
    <s v="United States"/>
    <x v="1"/>
    <x v="1"/>
    <n v="90045"/>
    <s v="West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x v="1"/>
    <s v="MS-17365"/>
    <s v="Maribeth Schnelling"/>
    <x v="0"/>
    <s v="United States"/>
    <x v="1"/>
    <x v="1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x v="1"/>
    <s v="HP-14815"/>
    <s v="Harold Pawlan"/>
    <x v="2"/>
    <s v="United States"/>
    <x v="93"/>
    <x v="16"/>
    <n v="85705"/>
    <s v="West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x v="1"/>
    <s v="HP-14815"/>
    <s v="Harold Pawlan"/>
    <x v="2"/>
    <s v="United States"/>
    <x v="93"/>
    <x v="16"/>
    <n v="85705"/>
    <s v="West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x v="1"/>
    <s v="AS-10090"/>
    <s v="Adam Shillingsburg"/>
    <x v="0"/>
    <s v="United States"/>
    <x v="20"/>
    <x v="15"/>
    <n v="10035"/>
    <s v="East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x v="1"/>
    <s v="AS-10090"/>
    <s v="Adam Shillingsburg"/>
    <x v="0"/>
    <s v="United States"/>
    <x v="20"/>
    <x v="15"/>
    <n v="10035"/>
    <s v="East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x v="1"/>
    <s v="AS-10090"/>
    <s v="Adam Shillingsburg"/>
    <x v="0"/>
    <s v="United States"/>
    <x v="20"/>
    <x v="15"/>
    <n v="10035"/>
    <s v="East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x v="1"/>
    <s v="AS-10090"/>
    <s v="Adam Shillingsburg"/>
    <x v="0"/>
    <s v="United States"/>
    <x v="20"/>
    <x v="15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x v="0"/>
    <s v="CS-12505"/>
    <s v="Cindy Stewart"/>
    <x v="0"/>
    <s v="United States"/>
    <x v="225"/>
    <x v="1"/>
    <n v="91767"/>
    <s v="West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x v="1"/>
    <s v="ME-17320"/>
    <s v="Maria Etezadi"/>
    <x v="2"/>
    <s v="United States"/>
    <x v="443"/>
    <x v="1"/>
    <n v="93101"/>
    <s v="West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x v="1"/>
    <s v="ME-17320"/>
    <s v="Maria Etezadi"/>
    <x v="2"/>
    <s v="United States"/>
    <x v="443"/>
    <x v="1"/>
    <n v="93101"/>
    <s v="West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x v="1"/>
    <s v="ME-17320"/>
    <s v="Maria Etezadi"/>
    <x v="2"/>
    <s v="United States"/>
    <x v="443"/>
    <x v="1"/>
    <n v="93101"/>
    <s v="West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x v="1"/>
    <s v="MS-17770"/>
    <s v="Maxwell Schwartz"/>
    <x v="0"/>
    <s v="United States"/>
    <x v="8"/>
    <x v="1"/>
    <n v="94109"/>
    <s v="West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x v="3"/>
    <s v="KH-16690"/>
    <s v="Kristen Hastings"/>
    <x v="1"/>
    <s v="United States"/>
    <x v="169"/>
    <x v="1"/>
    <n v="92503"/>
    <s v="West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x v="1"/>
    <s v="LC-16885"/>
    <s v="Lena Creighton"/>
    <x v="0"/>
    <s v="United States"/>
    <x v="1"/>
    <x v="1"/>
    <n v="90049"/>
    <s v="West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x v="1"/>
    <s v="LC-16885"/>
    <s v="Lena Creighton"/>
    <x v="0"/>
    <s v="United States"/>
    <x v="1"/>
    <x v="1"/>
    <n v="90049"/>
    <s v="West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x v="1"/>
    <s v="AF-10870"/>
    <s v="Art Ferguson"/>
    <x v="0"/>
    <s v="United States"/>
    <x v="526"/>
    <x v="1"/>
    <n v="92672"/>
    <s v="West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x v="1"/>
    <s v="AF-10870"/>
    <s v="Art Ferguson"/>
    <x v="0"/>
    <s v="United States"/>
    <x v="526"/>
    <x v="1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x v="1"/>
    <s v="AH-10465"/>
    <s v="Amy Hunt"/>
    <x v="0"/>
    <s v="United States"/>
    <x v="27"/>
    <x v="19"/>
    <n v="35601"/>
    <s v="South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x v="2"/>
    <s v="GK-14620"/>
    <s v="Grace Kelly"/>
    <x v="1"/>
    <s v="United States"/>
    <x v="247"/>
    <x v="3"/>
    <n v="27405"/>
    <s v="South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x v="1"/>
    <s v="KL-16645"/>
    <s v="Ken Lonsdale"/>
    <x v="0"/>
    <s v="United States"/>
    <x v="65"/>
    <x v="1"/>
    <n v="94568"/>
    <s v="West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x v="1"/>
    <s v="FM-14290"/>
    <s v="Frank Merwin"/>
    <x v="2"/>
    <s v="United States"/>
    <x v="10"/>
    <x v="9"/>
    <n v="19143"/>
    <s v="East"/>
    <s v="OFF-PA-10000477"/>
    <x v="1"/>
    <x v="10"/>
    <s v="Xerox 1952"/>
    <n v="7.968"/>
    <n v="2"/>
    <n v="0.2"/>
    <n v="2.6892"/>
  </r>
  <r>
    <n v="9674"/>
    <s v="CA-2016-114867"/>
    <x v="443"/>
    <d v="2016-12-28T00:00:00"/>
    <x v="1"/>
    <s v="FM-14290"/>
    <s v="Frank Merwin"/>
    <x v="2"/>
    <s v="United States"/>
    <x v="10"/>
    <x v="9"/>
    <n v="19143"/>
    <s v="East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x v="0"/>
    <s v="JL-15850"/>
    <s v="John Lucas"/>
    <x v="0"/>
    <s v="United States"/>
    <x v="12"/>
    <x v="5"/>
    <n v="77095"/>
    <s v="Central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x v="1"/>
    <s v="GM-14500"/>
    <s v="Gene McClure"/>
    <x v="0"/>
    <s v="United States"/>
    <x v="329"/>
    <x v="1"/>
    <n v="93309"/>
    <s v="West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x v="1"/>
    <s v="MC-17635"/>
    <s v="Matthew Clasen"/>
    <x v="1"/>
    <s v="United States"/>
    <x v="102"/>
    <x v="14"/>
    <n v="47374"/>
    <s v="Central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x v="1"/>
    <s v="CS-12490"/>
    <s v="Cindy Schnelling"/>
    <x v="1"/>
    <s v="United States"/>
    <x v="20"/>
    <x v="15"/>
    <n v="10009"/>
    <s v="East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x v="1"/>
    <s v="CS-12490"/>
    <s v="Cindy Schnelling"/>
    <x v="1"/>
    <s v="United States"/>
    <x v="20"/>
    <x v="15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x v="1"/>
    <s v="AH-10030"/>
    <s v="Aaron Hawkins"/>
    <x v="1"/>
    <s v="United States"/>
    <x v="8"/>
    <x v="1"/>
    <n v="94122"/>
    <s v="West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x v="1"/>
    <s v="AH-10030"/>
    <s v="Aaron Hawkins"/>
    <x v="1"/>
    <s v="United States"/>
    <x v="8"/>
    <x v="1"/>
    <n v="94122"/>
    <s v="West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x v="1"/>
    <s v="EP-13915"/>
    <s v="Emily Phan"/>
    <x v="0"/>
    <s v="United States"/>
    <x v="8"/>
    <x v="1"/>
    <n v="94122"/>
    <s v="West"/>
    <s v="OFF-LA-10004559"/>
    <x v="1"/>
    <x v="2"/>
    <s v="Avery 49"/>
    <n v="8.64"/>
    <n v="3"/>
    <n v="0"/>
    <n v="4.2336"/>
  </r>
  <r>
    <n v="9683"/>
    <s v="CA-2017-122770"/>
    <x v="1096"/>
    <d v="2017-12-18T00:00:00"/>
    <x v="1"/>
    <s v="EP-13915"/>
    <s v="Emily Phan"/>
    <x v="0"/>
    <s v="United States"/>
    <x v="8"/>
    <x v="1"/>
    <n v="94122"/>
    <s v="West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x v="1"/>
    <s v="EP-13915"/>
    <s v="Emily Phan"/>
    <x v="0"/>
    <s v="United States"/>
    <x v="8"/>
    <x v="1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x v="1"/>
    <s v="EP-13915"/>
    <s v="Emily Phan"/>
    <x v="0"/>
    <s v="United States"/>
    <x v="8"/>
    <x v="1"/>
    <n v="94122"/>
    <s v="West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x v="0"/>
    <s v="FW-14395"/>
    <s v="Fred Wasserman"/>
    <x v="1"/>
    <s v="United States"/>
    <x v="1"/>
    <x v="1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x v="1"/>
    <s v="KA-16525"/>
    <s v="Kelly Andreada"/>
    <x v="0"/>
    <s v="United States"/>
    <x v="70"/>
    <x v="1"/>
    <n v="92037"/>
    <s v="West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x v="1"/>
    <s v="SC-20050"/>
    <s v="Sample Company A"/>
    <x v="2"/>
    <s v="United States"/>
    <x v="81"/>
    <x v="5"/>
    <n v="76017"/>
    <s v="Central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x v="1"/>
    <s v="PG-18895"/>
    <s v="Paul Gonzalez"/>
    <x v="0"/>
    <s v="United States"/>
    <x v="102"/>
    <x v="17"/>
    <n v="23223"/>
    <s v="South"/>
    <s v="OFF-PA-10001534"/>
    <x v="1"/>
    <x v="10"/>
    <s v="Xerox 230"/>
    <n v="32.4"/>
    <n v="5"/>
    <n v="0"/>
    <n v="15.552"/>
  </r>
  <r>
    <n v="9690"/>
    <s v="US-2017-135986"/>
    <x v="308"/>
    <d v="2017-06-27T00:00:00"/>
    <x v="1"/>
    <s v="PG-18895"/>
    <s v="Paul Gonzalez"/>
    <x v="0"/>
    <s v="United States"/>
    <x v="102"/>
    <x v="17"/>
    <n v="23223"/>
    <s v="South"/>
    <s v="TEC-PH-10003691"/>
    <x v="2"/>
    <x v="7"/>
    <s v="BlackBerry Q10"/>
    <n v="503.96"/>
    <n v="4"/>
    <n v="0"/>
    <n v="125.99"/>
  </r>
  <r>
    <n v="9691"/>
    <s v="CA-2017-140536"/>
    <x v="1095"/>
    <d v="2017-04-05T00:00:00"/>
    <x v="2"/>
    <s v="TA-21385"/>
    <s v="Tom Ashbrook"/>
    <x v="2"/>
    <s v="United States"/>
    <x v="20"/>
    <x v="15"/>
    <n v="10035"/>
    <s v="East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x v="1"/>
    <s v="PO-18850"/>
    <s v="Patrick O'Brill"/>
    <x v="0"/>
    <s v="United States"/>
    <x v="12"/>
    <x v="5"/>
    <n v="77041"/>
    <s v="Central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x v="1"/>
    <s v="SM-20950"/>
    <s v="Suzanne McNair"/>
    <x v="1"/>
    <s v="United States"/>
    <x v="54"/>
    <x v="29"/>
    <n v="6824"/>
    <s v="East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x v="0"/>
    <s v="NK-18490"/>
    <s v="Neil Knudson"/>
    <x v="2"/>
    <s v="United States"/>
    <x v="8"/>
    <x v="1"/>
    <n v="94110"/>
    <s v="West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x v="0"/>
    <s v="NK-18490"/>
    <s v="Neil Knudson"/>
    <x v="2"/>
    <s v="United States"/>
    <x v="8"/>
    <x v="1"/>
    <n v="94110"/>
    <s v="West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x v="2"/>
    <s v="SC-20695"/>
    <s v="Steve Chapman"/>
    <x v="1"/>
    <s v="United States"/>
    <x v="24"/>
    <x v="24"/>
    <n v="45503"/>
    <s v="East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x v="0"/>
    <s v="HK-14890"/>
    <s v="Heather Kirkland"/>
    <x v="1"/>
    <s v="United States"/>
    <x v="66"/>
    <x v="12"/>
    <n v="48234"/>
    <s v="Central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x v="3"/>
    <s v="BT-11485"/>
    <s v="Brad Thomas"/>
    <x v="2"/>
    <s v="United States"/>
    <x v="10"/>
    <x v="9"/>
    <n v="19140"/>
    <s v="East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x v="1"/>
    <s v="KM-16660"/>
    <s v="Khloe Miller"/>
    <x v="0"/>
    <s v="United States"/>
    <x v="75"/>
    <x v="1"/>
    <n v="90301"/>
    <s v="West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x v="1"/>
    <s v="KM-16660"/>
    <s v="Khloe Miller"/>
    <x v="0"/>
    <s v="United States"/>
    <x v="75"/>
    <x v="1"/>
    <n v="90301"/>
    <s v="West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x v="1"/>
    <s v="KM-16660"/>
    <s v="Khloe Miller"/>
    <x v="0"/>
    <s v="United States"/>
    <x v="75"/>
    <x v="1"/>
    <n v="90301"/>
    <s v="West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x v="1"/>
    <s v="SP-20920"/>
    <s v="Susan Pistek"/>
    <x v="0"/>
    <s v="United States"/>
    <x v="527"/>
    <x v="1"/>
    <n v="93405"/>
    <s v="West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x v="1"/>
    <s v="LB-16795"/>
    <s v="Laurel Beltran"/>
    <x v="2"/>
    <s v="United States"/>
    <x v="40"/>
    <x v="13"/>
    <n v="19805"/>
    <s v="East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x v="1"/>
    <s v="LB-16795"/>
    <s v="Laurel Beltran"/>
    <x v="2"/>
    <s v="United States"/>
    <x v="40"/>
    <x v="13"/>
    <n v="19805"/>
    <s v="East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x v="1"/>
    <s v="LB-16795"/>
    <s v="Laurel Beltran"/>
    <x v="2"/>
    <s v="United States"/>
    <x v="40"/>
    <x v="13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x v="1"/>
    <s v="JS-16030"/>
    <s v="Joy Smith"/>
    <x v="0"/>
    <s v="United States"/>
    <x v="8"/>
    <x v="1"/>
    <n v="94122"/>
    <s v="West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x v="1"/>
    <s v="CS-11950"/>
    <s v="Carlos Soltero"/>
    <x v="0"/>
    <s v="United States"/>
    <x v="1"/>
    <x v="1"/>
    <n v="90045"/>
    <s v="West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x v="1"/>
    <s v="CS-11950"/>
    <s v="Carlos Soltero"/>
    <x v="0"/>
    <s v="United States"/>
    <x v="1"/>
    <x v="1"/>
    <n v="90045"/>
    <s v="West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x v="1"/>
    <s v="CS-11950"/>
    <s v="Carlos Soltero"/>
    <x v="0"/>
    <s v="United States"/>
    <x v="1"/>
    <x v="1"/>
    <n v="90045"/>
    <s v="West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x v="1"/>
    <s v="CS-11950"/>
    <s v="Carlos Soltero"/>
    <x v="0"/>
    <s v="United States"/>
    <x v="1"/>
    <x v="1"/>
    <n v="90045"/>
    <s v="West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x v="1"/>
    <s v="MD-17350"/>
    <s v="Maribeth Dona"/>
    <x v="0"/>
    <s v="United States"/>
    <x v="10"/>
    <x v="9"/>
    <n v="19143"/>
    <s v="East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x v="1"/>
    <s v="MD-17350"/>
    <s v="Maribeth Dona"/>
    <x v="0"/>
    <s v="United States"/>
    <x v="10"/>
    <x v="9"/>
    <n v="19143"/>
    <s v="East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x v="1"/>
    <s v="MD-17350"/>
    <s v="Maribeth Dona"/>
    <x v="0"/>
    <s v="United States"/>
    <x v="10"/>
    <x v="9"/>
    <n v="19143"/>
    <s v="East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x v="1"/>
    <s v="MD-17350"/>
    <s v="Maribeth Dona"/>
    <x v="0"/>
    <s v="United States"/>
    <x v="10"/>
    <x v="9"/>
    <n v="19143"/>
    <s v="East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x v="1"/>
    <s v="MD-17350"/>
    <s v="Maribeth Dona"/>
    <x v="0"/>
    <s v="United States"/>
    <x v="10"/>
    <x v="9"/>
    <n v="19143"/>
    <s v="East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x v="1"/>
    <s v="LD-17005"/>
    <s v="Lisa DeCherney"/>
    <x v="0"/>
    <s v="United States"/>
    <x v="8"/>
    <x v="1"/>
    <n v="94122"/>
    <s v="West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x v="0"/>
    <s v="DB-13270"/>
    <s v="Deborah Brumfield"/>
    <x v="2"/>
    <s v="United States"/>
    <x v="10"/>
    <x v="9"/>
    <n v="19134"/>
    <s v="East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x v="3"/>
    <s v="AT-10735"/>
    <s v="Annie Thurman"/>
    <x v="0"/>
    <s v="United States"/>
    <x v="12"/>
    <x v="5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x v="3"/>
    <s v="AT-10735"/>
    <s v="Annie Thurman"/>
    <x v="0"/>
    <s v="United States"/>
    <x v="12"/>
    <x v="5"/>
    <n v="77041"/>
    <s v="Central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x v="0"/>
    <s v="DK-13375"/>
    <s v="Dennis Kane"/>
    <x v="0"/>
    <s v="United States"/>
    <x v="152"/>
    <x v="9"/>
    <n v="17602"/>
    <s v="East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x v="1"/>
    <s v="CS-12250"/>
    <s v="Chris Selesnick"/>
    <x v="1"/>
    <s v="United States"/>
    <x v="124"/>
    <x v="6"/>
    <n v="54302"/>
    <s v="Central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x v="1"/>
    <s v="JF-15565"/>
    <s v="Jill Fjeld"/>
    <x v="0"/>
    <s v="United States"/>
    <x v="20"/>
    <x v="15"/>
    <n v="10024"/>
    <s v="East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x v="1"/>
    <s v="JF-15565"/>
    <s v="Jill Fjeld"/>
    <x v="0"/>
    <s v="United States"/>
    <x v="20"/>
    <x v="15"/>
    <n v="10024"/>
    <s v="East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x v="1"/>
    <s v="TW-21025"/>
    <s v="Tamara Willingham"/>
    <x v="2"/>
    <s v="United States"/>
    <x v="20"/>
    <x v="15"/>
    <n v="10011"/>
    <s v="East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x v="1"/>
    <s v="TB-21250"/>
    <s v="Tim Brockman"/>
    <x v="0"/>
    <s v="United States"/>
    <x v="41"/>
    <x v="10"/>
    <n v="61701"/>
    <s v="Central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x v="2"/>
    <s v="SC-20380"/>
    <s v="Shahid Collister"/>
    <x v="0"/>
    <s v="United States"/>
    <x v="394"/>
    <x v="45"/>
    <n v="83704"/>
    <s v="West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x v="2"/>
    <s v="KM-16720"/>
    <s v="Kunst Miller"/>
    <x v="0"/>
    <s v="United States"/>
    <x v="90"/>
    <x v="31"/>
    <n v="1852"/>
    <s v="East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x v="2"/>
    <s v="KM-16720"/>
    <s v="Kunst Miller"/>
    <x v="0"/>
    <s v="United States"/>
    <x v="90"/>
    <x v="31"/>
    <n v="1852"/>
    <s v="East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x v="2"/>
    <s v="KM-16720"/>
    <s v="Kunst Miller"/>
    <x v="0"/>
    <s v="United States"/>
    <x v="90"/>
    <x v="31"/>
    <n v="1852"/>
    <s v="East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x v="1"/>
    <s v="EB-14170"/>
    <s v="Evan Bailliet"/>
    <x v="0"/>
    <s v="United States"/>
    <x v="4"/>
    <x v="4"/>
    <n v="98115"/>
    <s v="West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x v="1"/>
    <s v="EB-14170"/>
    <s v="Evan Bailliet"/>
    <x v="0"/>
    <s v="United States"/>
    <x v="4"/>
    <x v="4"/>
    <n v="98115"/>
    <s v="West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x v="1"/>
    <s v="JE-15715"/>
    <s v="Joe Elijah"/>
    <x v="0"/>
    <s v="United States"/>
    <x v="1"/>
    <x v="1"/>
    <n v="90049"/>
    <s v="West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x v="1"/>
    <s v="NC-18535"/>
    <s v="Nick Crebassa"/>
    <x v="1"/>
    <s v="United States"/>
    <x v="409"/>
    <x v="17"/>
    <n v="23666"/>
    <s v="South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x v="1"/>
    <s v="NC-18535"/>
    <s v="Nick Crebassa"/>
    <x v="1"/>
    <s v="United States"/>
    <x v="409"/>
    <x v="17"/>
    <n v="23666"/>
    <s v="South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x v="1"/>
    <s v="NC-18535"/>
    <s v="Nick Crebassa"/>
    <x v="1"/>
    <s v="United States"/>
    <x v="409"/>
    <x v="17"/>
    <n v="23666"/>
    <s v="South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x v="0"/>
    <s v="AD-10180"/>
    <s v="Alan Dominguez"/>
    <x v="2"/>
    <s v="United States"/>
    <x v="10"/>
    <x v="9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x v="1"/>
    <s v="NF-18475"/>
    <s v="Neil Französisch"/>
    <x v="2"/>
    <s v="United States"/>
    <x v="155"/>
    <x v="8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x v="1"/>
    <s v="KD-16615"/>
    <s v="Ken Dana"/>
    <x v="1"/>
    <s v="United States"/>
    <x v="1"/>
    <x v="1"/>
    <n v="90032"/>
    <s v="West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x v="1"/>
    <s v="KD-16615"/>
    <s v="Ken Dana"/>
    <x v="1"/>
    <s v="United States"/>
    <x v="1"/>
    <x v="1"/>
    <n v="90032"/>
    <s v="West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x v="1"/>
    <s v="KD-16615"/>
    <s v="Ken Dana"/>
    <x v="1"/>
    <s v="United States"/>
    <x v="1"/>
    <x v="1"/>
    <n v="90032"/>
    <s v="West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x v="1"/>
    <s v="KD-16615"/>
    <s v="Ken Dana"/>
    <x v="1"/>
    <s v="United States"/>
    <x v="1"/>
    <x v="1"/>
    <n v="90032"/>
    <s v="West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x v="1"/>
    <s v="QJ-19255"/>
    <s v="Quincy Jones"/>
    <x v="1"/>
    <s v="United States"/>
    <x v="140"/>
    <x v="42"/>
    <n v="5408"/>
    <s v="East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x v="1"/>
    <s v="EP-13915"/>
    <s v="Emily Phan"/>
    <x v="0"/>
    <s v="United States"/>
    <x v="70"/>
    <x v="1"/>
    <n v="92037"/>
    <s v="West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x v="1"/>
    <s v="JJ-15445"/>
    <s v="Jennifer Jackson"/>
    <x v="0"/>
    <s v="United States"/>
    <x v="46"/>
    <x v="13"/>
    <n v="19711"/>
    <s v="East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x v="1"/>
    <s v="BE-11410"/>
    <s v="Bobby Elias"/>
    <x v="0"/>
    <s v="United States"/>
    <x v="34"/>
    <x v="10"/>
    <n v="60505"/>
    <s v="Central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x v="3"/>
    <s v="BP-11290"/>
    <s v="Beth Paige"/>
    <x v="0"/>
    <s v="United States"/>
    <x v="1"/>
    <x v="1"/>
    <n v="90008"/>
    <s v="West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x v="3"/>
    <s v="BP-11290"/>
    <s v="Beth Paige"/>
    <x v="0"/>
    <s v="United States"/>
    <x v="1"/>
    <x v="1"/>
    <n v="90008"/>
    <s v="West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x v="1"/>
    <s v="BH-11710"/>
    <s v="Brosina Hoffman"/>
    <x v="0"/>
    <s v="United States"/>
    <x v="22"/>
    <x v="10"/>
    <n v="60653"/>
    <s v="Central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x v="1"/>
    <s v="BH-11710"/>
    <s v="Brosina Hoffman"/>
    <x v="0"/>
    <s v="United States"/>
    <x v="22"/>
    <x v="10"/>
    <n v="60653"/>
    <s v="Central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x v="1"/>
    <s v="EM-13810"/>
    <s v="Eleni McCrary"/>
    <x v="1"/>
    <s v="United States"/>
    <x v="18"/>
    <x v="38"/>
    <n v="3820"/>
    <s v="East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x v="1"/>
    <s v="EP-13915"/>
    <s v="Emily Phan"/>
    <x v="0"/>
    <s v="United States"/>
    <x v="22"/>
    <x v="10"/>
    <n v="60610"/>
    <s v="Central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x v="1"/>
    <s v="EP-13915"/>
    <s v="Emily Phan"/>
    <x v="0"/>
    <s v="United States"/>
    <x v="22"/>
    <x v="10"/>
    <n v="60610"/>
    <s v="Central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x v="2"/>
    <s v="NZ-18565"/>
    <s v="Nick Zandusky"/>
    <x v="2"/>
    <s v="United States"/>
    <x v="4"/>
    <x v="4"/>
    <n v="98115"/>
    <s v="West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x v="0"/>
    <s v="LC-16870"/>
    <s v="Lena Cacioppo"/>
    <x v="0"/>
    <s v="United States"/>
    <x v="102"/>
    <x v="17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x v="0"/>
    <s v="LC-16870"/>
    <s v="Lena Cacioppo"/>
    <x v="0"/>
    <s v="United States"/>
    <x v="102"/>
    <x v="17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x v="0"/>
    <s v="LC-16870"/>
    <s v="Lena Cacioppo"/>
    <x v="0"/>
    <s v="United States"/>
    <x v="102"/>
    <x v="17"/>
    <n v="23223"/>
    <s v="South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x v="0"/>
    <s v="LC-16870"/>
    <s v="Lena Cacioppo"/>
    <x v="0"/>
    <s v="United States"/>
    <x v="102"/>
    <x v="17"/>
    <n v="23223"/>
    <s v="South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x v="0"/>
    <s v="LC-16870"/>
    <s v="Lena Cacioppo"/>
    <x v="0"/>
    <s v="United States"/>
    <x v="102"/>
    <x v="17"/>
    <n v="23223"/>
    <s v="South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x v="0"/>
    <s v="LC-16870"/>
    <s v="Lena Cacioppo"/>
    <x v="0"/>
    <s v="United States"/>
    <x v="102"/>
    <x v="17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x v="1"/>
    <s v="SF-20965"/>
    <s v="Sylvia Foulston"/>
    <x v="1"/>
    <s v="United States"/>
    <x v="8"/>
    <x v="1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x v="1"/>
    <s v="KM-16375"/>
    <s v="Katherine Murray"/>
    <x v="2"/>
    <s v="United States"/>
    <x v="528"/>
    <x v="36"/>
    <n v="72762"/>
    <s v="South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x v="1"/>
    <s v="ML-17395"/>
    <s v="Marina Lichtenstein"/>
    <x v="1"/>
    <s v="United States"/>
    <x v="4"/>
    <x v="4"/>
    <n v="98103"/>
    <s v="West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x v="1"/>
    <s v="ML-17395"/>
    <s v="Marina Lichtenstein"/>
    <x v="1"/>
    <s v="United States"/>
    <x v="4"/>
    <x v="4"/>
    <n v="98103"/>
    <s v="West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x v="1"/>
    <s v="ML-17395"/>
    <s v="Marina Lichtenstein"/>
    <x v="1"/>
    <s v="United States"/>
    <x v="4"/>
    <x v="4"/>
    <n v="98103"/>
    <s v="West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x v="1"/>
    <s v="MC-18100"/>
    <s v="Mick Crebagga"/>
    <x v="0"/>
    <s v="United States"/>
    <x v="1"/>
    <x v="1"/>
    <n v="90036"/>
    <s v="West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x v="1"/>
    <s v="DB-13660"/>
    <s v="Duane Benoit"/>
    <x v="0"/>
    <s v="United States"/>
    <x v="209"/>
    <x v="29"/>
    <n v="6457"/>
    <s v="East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x v="1"/>
    <s v="DB-13660"/>
    <s v="Duane Benoit"/>
    <x v="0"/>
    <s v="United States"/>
    <x v="209"/>
    <x v="29"/>
    <n v="6457"/>
    <s v="East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x v="1"/>
    <s v="LW-17215"/>
    <s v="Luke Weiss"/>
    <x v="0"/>
    <s v="United States"/>
    <x v="354"/>
    <x v="12"/>
    <n v="49505"/>
    <s v="Central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x v="1"/>
    <s v="TC-21535"/>
    <s v="Tracy Collins"/>
    <x v="2"/>
    <s v="United States"/>
    <x v="8"/>
    <x v="1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x v="1"/>
    <s v="SC-20050"/>
    <s v="Sample Company A"/>
    <x v="2"/>
    <s v="United States"/>
    <x v="146"/>
    <x v="2"/>
    <n v="33012"/>
    <s v="South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x v="1"/>
    <s v="SC-20050"/>
    <s v="Sample Company A"/>
    <x v="2"/>
    <s v="United States"/>
    <x v="146"/>
    <x v="2"/>
    <n v="33012"/>
    <s v="South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x v="1"/>
    <s v="SC-20050"/>
    <s v="Sample Company A"/>
    <x v="2"/>
    <s v="United States"/>
    <x v="146"/>
    <x v="2"/>
    <n v="33012"/>
    <s v="South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x v="3"/>
    <s v="FM-14215"/>
    <s v="Filia McAdams"/>
    <x v="1"/>
    <s v="United States"/>
    <x v="10"/>
    <x v="9"/>
    <n v="19143"/>
    <s v="East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x v="1"/>
    <s v="PF-19225"/>
    <s v="Phillip Flathmann"/>
    <x v="0"/>
    <s v="United States"/>
    <x v="118"/>
    <x v="32"/>
    <n v="30318"/>
    <s v="South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x v="1"/>
    <s v="LF-17185"/>
    <s v="Luke Foster"/>
    <x v="0"/>
    <s v="United States"/>
    <x v="52"/>
    <x v="5"/>
    <n v="78207"/>
    <s v="Central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x v="1"/>
    <s v="LF-17185"/>
    <s v="Luke Foster"/>
    <x v="0"/>
    <s v="United States"/>
    <x v="52"/>
    <x v="5"/>
    <n v="78207"/>
    <s v="Central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x v="1"/>
    <s v="LF-17185"/>
    <s v="Luke Foster"/>
    <x v="0"/>
    <s v="United States"/>
    <x v="52"/>
    <x v="5"/>
    <n v="78207"/>
    <s v="Central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x v="1"/>
    <s v="LF-17185"/>
    <s v="Luke Foster"/>
    <x v="0"/>
    <s v="United States"/>
    <x v="52"/>
    <x v="5"/>
    <n v="78207"/>
    <s v="Central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x v="1"/>
    <s v="LF-17185"/>
    <s v="Luke Foster"/>
    <x v="0"/>
    <s v="United States"/>
    <x v="52"/>
    <x v="5"/>
    <n v="78207"/>
    <s v="Central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x v="1"/>
    <s v="LF-17185"/>
    <s v="Luke Foster"/>
    <x v="0"/>
    <s v="United States"/>
    <x v="52"/>
    <x v="5"/>
    <n v="78207"/>
    <s v="Central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x v="1"/>
    <s v="CL-12565"/>
    <s v="Clay Ludtke"/>
    <x v="0"/>
    <s v="United States"/>
    <x v="85"/>
    <x v="15"/>
    <n v="11561"/>
    <s v="East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x v="1"/>
    <s v="CL-12565"/>
    <s v="Clay Ludtke"/>
    <x v="0"/>
    <s v="United States"/>
    <x v="85"/>
    <x v="15"/>
    <n v="11561"/>
    <s v="East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x v="0"/>
    <s v="EM-13825"/>
    <s v="Elizabeth Moffitt"/>
    <x v="1"/>
    <s v="United States"/>
    <x v="267"/>
    <x v="30"/>
    <n v="7501"/>
    <s v="East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x v="0"/>
    <s v="EM-13825"/>
    <s v="Elizabeth Moffitt"/>
    <x v="1"/>
    <s v="United States"/>
    <x v="267"/>
    <x v="30"/>
    <n v="7501"/>
    <s v="East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x v="0"/>
    <s v="EM-13825"/>
    <s v="Elizabeth Moffitt"/>
    <x v="1"/>
    <s v="United States"/>
    <x v="267"/>
    <x v="30"/>
    <n v="7501"/>
    <s v="East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x v="1"/>
    <s v="ME-17725"/>
    <s v="Max Engle"/>
    <x v="0"/>
    <s v="United States"/>
    <x v="103"/>
    <x v="0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x v="3"/>
    <s v="BG-11035"/>
    <s v="Barry Gonzalez"/>
    <x v="0"/>
    <s v="United States"/>
    <x v="409"/>
    <x v="17"/>
    <n v="23666"/>
    <s v="South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x v="1"/>
    <s v="CJ-12010"/>
    <s v="Caroline Jumper"/>
    <x v="0"/>
    <s v="United States"/>
    <x v="12"/>
    <x v="5"/>
    <n v="77070"/>
    <s v="Central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x v="1"/>
    <s v="CJ-12010"/>
    <s v="Caroline Jumper"/>
    <x v="0"/>
    <s v="United States"/>
    <x v="12"/>
    <x v="5"/>
    <n v="77070"/>
    <s v="Central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x v="1"/>
    <s v="CJ-12010"/>
    <s v="Caroline Jumper"/>
    <x v="0"/>
    <s v="United States"/>
    <x v="12"/>
    <x v="5"/>
    <n v="77070"/>
    <s v="Central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x v="1"/>
    <s v="CJ-12010"/>
    <s v="Caroline Jumper"/>
    <x v="0"/>
    <s v="United States"/>
    <x v="12"/>
    <x v="5"/>
    <n v="77070"/>
    <s v="Central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x v="0"/>
    <s v="KH-16360"/>
    <s v="Katherine Hughes"/>
    <x v="0"/>
    <s v="United States"/>
    <x v="12"/>
    <x v="5"/>
    <n v="77070"/>
    <s v="Central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x v="0"/>
    <s v="KH-16360"/>
    <s v="Katherine Hughes"/>
    <x v="0"/>
    <s v="United States"/>
    <x v="12"/>
    <x v="5"/>
    <n v="77070"/>
    <s v="Central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x v="0"/>
    <s v="KH-16360"/>
    <s v="Katherine Hughes"/>
    <x v="0"/>
    <s v="United States"/>
    <x v="12"/>
    <x v="5"/>
    <n v="77070"/>
    <s v="Central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x v="0"/>
    <s v="KH-16360"/>
    <s v="Katherine Hughes"/>
    <x v="0"/>
    <s v="United States"/>
    <x v="12"/>
    <x v="5"/>
    <n v="77070"/>
    <s v="Central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x v="1"/>
    <s v="SH-19975"/>
    <s v="Sally Hughsby"/>
    <x v="1"/>
    <s v="United States"/>
    <x v="22"/>
    <x v="10"/>
    <n v="60610"/>
    <s v="Central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x v="1"/>
    <s v="CS-12490"/>
    <s v="Cindy Schnelling"/>
    <x v="1"/>
    <s v="United States"/>
    <x v="167"/>
    <x v="24"/>
    <n v="43615"/>
    <s v="East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x v="1"/>
    <s v="CS-12490"/>
    <s v="Cindy Schnelling"/>
    <x v="1"/>
    <s v="United States"/>
    <x v="167"/>
    <x v="24"/>
    <n v="43615"/>
    <s v="East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x v="1"/>
    <s v="CS-12490"/>
    <s v="Cindy Schnelling"/>
    <x v="1"/>
    <s v="United States"/>
    <x v="167"/>
    <x v="24"/>
    <n v="43615"/>
    <s v="East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x v="1"/>
    <s v="CS-12490"/>
    <s v="Cindy Schnelling"/>
    <x v="1"/>
    <s v="United States"/>
    <x v="167"/>
    <x v="24"/>
    <n v="43615"/>
    <s v="East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x v="1"/>
    <s v="CS-12490"/>
    <s v="Cindy Schnelling"/>
    <x v="1"/>
    <s v="United States"/>
    <x v="167"/>
    <x v="24"/>
    <n v="43615"/>
    <s v="East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x v="1"/>
    <s v="JK-15730"/>
    <s v="Joe Kamberova"/>
    <x v="0"/>
    <s v="United States"/>
    <x v="529"/>
    <x v="1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x v="0"/>
    <s v="PJ-19015"/>
    <s v="Pauline Johnson"/>
    <x v="0"/>
    <s v="United States"/>
    <x v="20"/>
    <x v="15"/>
    <n v="10024"/>
    <s v="East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x v="0"/>
    <s v="PJ-19015"/>
    <s v="Pauline Johnson"/>
    <x v="0"/>
    <s v="United States"/>
    <x v="20"/>
    <x v="15"/>
    <n v="10024"/>
    <s v="East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x v="0"/>
    <s v="PJ-19015"/>
    <s v="Pauline Johnson"/>
    <x v="0"/>
    <s v="United States"/>
    <x v="20"/>
    <x v="15"/>
    <n v="10024"/>
    <s v="East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x v="1"/>
    <s v="AP-10720"/>
    <s v="Anne Pryor"/>
    <x v="2"/>
    <s v="United States"/>
    <x v="2"/>
    <x v="2"/>
    <n v="33311"/>
    <s v="South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x v="1"/>
    <s v="AP-10720"/>
    <s v="Anne Pryor"/>
    <x v="2"/>
    <s v="United States"/>
    <x v="2"/>
    <x v="2"/>
    <n v="33311"/>
    <s v="South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x v="0"/>
    <s v="JW-15955"/>
    <s v="Joni Wasserman"/>
    <x v="0"/>
    <s v="United States"/>
    <x v="253"/>
    <x v="3"/>
    <n v="27604"/>
    <s v="South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x v="1"/>
    <s v="PT-19090"/>
    <s v="Pete Takahito"/>
    <x v="0"/>
    <s v="United States"/>
    <x v="22"/>
    <x v="10"/>
    <n v="60623"/>
    <s v="Central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x v="0"/>
    <s v="TB-21595"/>
    <s v="Troy Blackwell"/>
    <x v="0"/>
    <s v="United States"/>
    <x v="32"/>
    <x v="21"/>
    <n v="97206"/>
    <s v="West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x v="0"/>
    <s v="TB-21595"/>
    <s v="Troy Blackwell"/>
    <x v="0"/>
    <s v="United States"/>
    <x v="32"/>
    <x v="21"/>
    <n v="97206"/>
    <s v="West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x v="2"/>
    <s v="CB-12025"/>
    <s v="Cassandra Brandow"/>
    <x v="0"/>
    <s v="United States"/>
    <x v="522"/>
    <x v="30"/>
    <n v="7017"/>
    <s v="East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x v="2"/>
    <s v="CB-12025"/>
    <s v="Cassandra Brandow"/>
    <x v="0"/>
    <s v="United States"/>
    <x v="522"/>
    <x v="30"/>
    <n v="7017"/>
    <s v="East"/>
    <s v="OFF-AR-10000658"/>
    <x v="1"/>
    <x v="6"/>
    <s v="Newell 324"/>
    <n v="34.65"/>
    <n v="3"/>
    <n v="0"/>
    <n v="9.702"/>
  </r>
  <r>
    <n v="9814"/>
    <s v="CA-2016-117583"/>
    <x v="581"/>
    <d v="2016-11-30T00:00:00"/>
    <x v="2"/>
    <s v="CB-12025"/>
    <s v="Cassandra Brandow"/>
    <x v="0"/>
    <s v="United States"/>
    <x v="522"/>
    <x v="30"/>
    <n v="7017"/>
    <s v="East"/>
    <s v="OFF-PA-10000100"/>
    <x v="1"/>
    <x v="10"/>
    <s v="Xerox 1945"/>
    <n v="204.95"/>
    <n v="5"/>
    <n v="0"/>
    <n v="100.4255"/>
  </r>
  <r>
    <n v="9815"/>
    <s v="CA-2016-117583"/>
    <x v="581"/>
    <d v="2016-11-30T00:00:00"/>
    <x v="2"/>
    <s v="CB-12025"/>
    <s v="Cassandra Brandow"/>
    <x v="0"/>
    <s v="United States"/>
    <x v="522"/>
    <x v="30"/>
    <n v="7017"/>
    <s v="East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x v="1"/>
    <s v="AG-10495"/>
    <s v="Andrew Gjertsen"/>
    <x v="1"/>
    <s v="United States"/>
    <x v="84"/>
    <x v="2"/>
    <n v="33710"/>
    <s v="South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x v="1"/>
    <s v="AG-10495"/>
    <s v="Andrew Gjertsen"/>
    <x v="1"/>
    <s v="United States"/>
    <x v="84"/>
    <x v="2"/>
    <n v="33710"/>
    <s v="South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x v="1"/>
    <s v="AG-10495"/>
    <s v="Andrew Gjertsen"/>
    <x v="1"/>
    <s v="United States"/>
    <x v="84"/>
    <x v="2"/>
    <n v="33710"/>
    <s v="South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x v="1"/>
    <s v="AG-10495"/>
    <s v="Andrew Gjertsen"/>
    <x v="1"/>
    <s v="United States"/>
    <x v="84"/>
    <x v="2"/>
    <n v="33710"/>
    <s v="South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x v="1"/>
    <s v="AG-10495"/>
    <s v="Andrew Gjertsen"/>
    <x v="1"/>
    <s v="United States"/>
    <x v="84"/>
    <x v="2"/>
    <n v="33710"/>
    <s v="South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x v="1"/>
    <s v="AG-10495"/>
    <s v="Andrew Gjertsen"/>
    <x v="1"/>
    <s v="United States"/>
    <x v="84"/>
    <x v="2"/>
    <n v="33710"/>
    <s v="South"/>
    <s v="OFF-PA-10001215"/>
    <x v="1"/>
    <x v="10"/>
    <s v="Xerox 1963"/>
    <n v="42.24"/>
    <n v="10"/>
    <n v="0.2"/>
    <n v="13.2"/>
  </r>
  <r>
    <n v="9822"/>
    <s v="CA-2015-162201"/>
    <x v="1213"/>
    <d v="2015-06-12T00:00:00"/>
    <x v="1"/>
    <s v="AG-10495"/>
    <s v="Andrew Gjertsen"/>
    <x v="1"/>
    <s v="United States"/>
    <x v="84"/>
    <x v="2"/>
    <n v="33710"/>
    <s v="South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x v="1"/>
    <s v="BD-11605"/>
    <s v="Brian Dahlen"/>
    <x v="0"/>
    <s v="United States"/>
    <x v="8"/>
    <x v="1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x v="1"/>
    <s v="BD-11605"/>
    <s v="Brian Dahlen"/>
    <x v="0"/>
    <s v="United States"/>
    <x v="8"/>
    <x v="1"/>
    <n v="94122"/>
    <s v="West"/>
    <s v="OFF-PA-10000167"/>
    <x v="1"/>
    <x v="10"/>
    <s v="Xerox 1925"/>
    <n v="92.94"/>
    <n v="3"/>
    <n v="0"/>
    <n v="41.823"/>
  </r>
  <r>
    <n v="9825"/>
    <s v="US-2014-164406"/>
    <x v="860"/>
    <d v="2014-08-19T00:00:00"/>
    <x v="1"/>
    <s v="BD-11605"/>
    <s v="Brian Dahlen"/>
    <x v="0"/>
    <s v="United States"/>
    <x v="8"/>
    <x v="1"/>
    <n v="94122"/>
    <s v="West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x v="1"/>
    <s v="BD-11605"/>
    <s v="Brian Dahlen"/>
    <x v="0"/>
    <s v="United States"/>
    <x v="8"/>
    <x v="1"/>
    <n v="94122"/>
    <s v="West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x v="1"/>
    <s v="BD-11605"/>
    <s v="Brian Dahlen"/>
    <x v="0"/>
    <s v="United States"/>
    <x v="8"/>
    <x v="1"/>
    <n v="94122"/>
    <s v="West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x v="1"/>
    <s v="JS-15685"/>
    <s v="Jim Sink"/>
    <x v="1"/>
    <s v="United States"/>
    <x v="20"/>
    <x v="15"/>
    <n v="10035"/>
    <s v="East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x v="1"/>
    <s v="JS-15685"/>
    <s v="Jim Sink"/>
    <x v="1"/>
    <s v="United States"/>
    <x v="20"/>
    <x v="15"/>
    <n v="10035"/>
    <s v="East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x v="1"/>
    <s v="NF-18385"/>
    <s v="Natalie Fritzler"/>
    <x v="0"/>
    <s v="United States"/>
    <x v="35"/>
    <x v="3"/>
    <n v="28205"/>
    <s v="South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x v="0"/>
    <s v="SC-20305"/>
    <s v="Sean Christensen"/>
    <x v="0"/>
    <s v="United States"/>
    <x v="486"/>
    <x v="5"/>
    <n v="77705"/>
    <s v="Central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x v="0"/>
    <s v="SC-20305"/>
    <s v="Sean Christensen"/>
    <x v="0"/>
    <s v="United States"/>
    <x v="486"/>
    <x v="5"/>
    <n v="77705"/>
    <s v="Central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x v="0"/>
    <s v="GA-14515"/>
    <s v="George Ashbrook"/>
    <x v="0"/>
    <s v="United States"/>
    <x v="61"/>
    <x v="5"/>
    <n v="75220"/>
    <s v="Central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x v="1"/>
    <s v="CY-12745"/>
    <s v="Craig Yedwab"/>
    <x v="1"/>
    <s v="United States"/>
    <x v="24"/>
    <x v="24"/>
    <n v="45503"/>
    <s v="East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x v="2"/>
    <s v="WB-21850"/>
    <s v="William Brown"/>
    <x v="0"/>
    <s v="United States"/>
    <x v="189"/>
    <x v="5"/>
    <n v="77571"/>
    <s v="Central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x v="2"/>
    <s v="WB-21850"/>
    <s v="William Brown"/>
    <x v="0"/>
    <s v="United States"/>
    <x v="189"/>
    <x v="5"/>
    <n v="77571"/>
    <s v="Central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x v="1"/>
    <s v="DL-12865"/>
    <s v="Dan Lawera"/>
    <x v="0"/>
    <s v="United States"/>
    <x v="85"/>
    <x v="1"/>
    <n v="90805"/>
    <s v="West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x v="1"/>
    <s v="DL-12865"/>
    <s v="Dan Lawera"/>
    <x v="0"/>
    <s v="United States"/>
    <x v="85"/>
    <x v="1"/>
    <n v="90805"/>
    <s v="West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x v="1"/>
    <s v="DL-12865"/>
    <s v="Dan Lawera"/>
    <x v="0"/>
    <s v="United States"/>
    <x v="85"/>
    <x v="1"/>
    <n v="90805"/>
    <s v="West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x v="1"/>
    <s v="DL-12865"/>
    <s v="Dan Lawera"/>
    <x v="0"/>
    <s v="United States"/>
    <x v="85"/>
    <x v="1"/>
    <n v="90805"/>
    <s v="West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x v="1"/>
    <s v="DL-12865"/>
    <s v="Dan Lawera"/>
    <x v="0"/>
    <s v="United States"/>
    <x v="85"/>
    <x v="1"/>
    <n v="90805"/>
    <s v="West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x v="1"/>
    <s v="DL-12865"/>
    <s v="Dan Lawera"/>
    <x v="0"/>
    <s v="United States"/>
    <x v="85"/>
    <x v="1"/>
    <n v="90805"/>
    <s v="West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x v="1"/>
    <s v="DL-12865"/>
    <s v="Dan Lawera"/>
    <x v="0"/>
    <s v="United States"/>
    <x v="85"/>
    <x v="1"/>
    <n v="90805"/>
    <s v="West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x v="2"/>
    <s v="RE-19450"/>
    <s v="Richard Eichhorn"/>
    <x v="0"/>
    <s v="United States"/>
    <x v="27"/>
    <x v="10"/>
    <n v="62521"/>
    <s v="Central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x v="2"/>
    <s v="RE-19450"/>
    <s v="Richard Eichhorn"/>
    <x v="0"/>
    <s v="United States"/>
    <x v="27"/>
    <x v="10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x v="2"/>
    <s v="RE-19450"/>
    <s v="Richard Eichhorn"/>
    <x v="0"/>
    <s v="United States"/>
    <x v="27"/>
    <x v="10"/>
    <n v="62521"/>
    <s v="Central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x v="0"/>
    <s v="MH-17290"/>
    <s v="Marc Harrigan"/>
    <x v="2"/>
    <s v="United States"/>
    <x v="1"/>
    <x v="1"/>
    <n v="90008"/>
    <s v="West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x v="0"/>
    <s v="MH-17290"/>
    <s v="Marc Harrigan"/>
    <x v="2"/>
    <s v="United States"/>
    <x v="1"/>
    <x v="1"/>
    <n v="90008"/>
    <s v="West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x v="0"/>
    <s v="MH-17290"/>
    <s v="Marc Harrigan"/>
    <x v="2"/>
    <s v="United States"/>
    <x v="1"/>
    <x v="1"/>
    <n v="90008"/>
    <s v="West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x v="1"/>
    <s v="EH-13765"/>
    <s v="Edward Hooks"/>
    <x v="1"/>
    <s v="United States"/>
    <x v="529"/>
    <x v="1"/>
    <n v="95240"/>
    <s v="West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x v="1"/>
    <s v="EH-13765"/>
    <s v="Edward Hooks"/>
    <x v="1"/>
    <s v="United States"/>
    <x v="20"/>
    <x v="15"/>
    <n v="10009"/>
    <s v="East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x v="1"/>
    <s v="EH-13765"/>
    <s v="Edward Hooks"/>
    <x v="1"/>
    <s v="United States"/>
    <x v="20"/>
    <x v="15"/>
    <n v="10009"/>
    <s v="East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x v="1"/>
    <s v="EH-13765"/>
    <s v="Edward Hooks"/>
    <x v="1"/>
    <s v="United States"/>
    <x v="20"/>
    <x v="15"/>
    <n v="10009"/>
    <s v="East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x v="1"/>
    <s v="EH-13765"/>
    <s v="Edward Hooks"/>
    <x v="1"/>
    <s v="United States"/>
    <x v="20"/>
    <x v="15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x v="1"/>
    <s v="GA-14515"/>
    <s v="George Ashbrook"/>
    <x v="0"/>
    <s v="United States"/>
    <x v="8"/>
    <x v="1"/>
    <n v="94109"/>
    <s v="West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x v="1"/>
    <s v="GA-14515"/>
    <s v="George Ashbrook"/>
    <x v="0"/>
    <s v="United States"/>
    <x v="8"/>
    <x v="1"/>
    <n v="94109"/>
    <s v="West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x v="1"/>
    <s v="GA-14515"/>
    <s v="George Ashbrook"/>
    <x v="0"/>
    <s v="United States"/>
    <x v="38"/>
    <x v="32"/>
    <n v="31907"/>
    <s v="South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x v="1"/>
    <s v="EB-13840"/>
    <s v="Ellis Ballard"/>
    <x v="1"/>
    <s v="United States"/>
    <x v="4"/>
    <x v="4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x v="1"/>
    <s v="HR-14770"/>
    <s v="Hallie Redmond"/>
    <x v="2"/>
    <s v="United States"/>
    <x v="102"/>
    <x v="14"/>
    <n v="47374"/>
    <s v="Central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x v="1"/>
    <s v="HR-14770"/>
    <s v="Hallie Redmond"/>
    <x v="2"/>
    <s v="United States"/>
    <x v="102"/>
    <x v="14"/>
    <n v="47374"/>
    <s v="Central"/>
    <s v="OFF-FA-10003472"/>
    <x v="1"/>
    <x v="13"/>
    <s v="Bagged Rubber Bands"/>
    <n v="2.52"/>
    <n v="2"/>
    <n v="0"/>
    <n v="0.1008"/>
  </r>
  <r>
    <n v="9861"/>
    <s v="CA-2017-113278"/>
    <x v="424"/>
    <d v="2017-01-20T00:00:00"/>
    <x v="1"/>
    <s v="HR-14770"/>
    <s v="Hallie Redmond"/>
    <x v="2"/>
    <s v="United States"/>
    <x v="102"/>
    <x v="14"/>
    <n v="47374"/>
    <s v="Central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x v="1"/>
    <s v="HR-14770"/>
    <s v="Hallie Redmond"/>
    <x v="2"/>
    <s v="United States"/>
    <x v="102"/>
    <x v="14"/>
    <n v="47374"/>
    <s v="Central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x v="1"/>
    <s v="HR-14770"/>
    <s v="Hallie Redmond"/>
    <x v="2"/>
    <s v="United States"/>
    <x v="102"/>
    <x v="14"/>
    <n v="47374"/>
    <s v="Central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x v="1"/>
    <s v="HR-14770"/>
    <s v="Hallie Redmond"/>
    <x v="2"/>
    <s v="United States"/>
    <x v="102"/>
    <x v="14"/>
    <n v="47374"/>
    <s v="Central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x v="1"/>
    <s v="HR-14770"/>
    <s v="Hallie Redmond"/>
    <x v="2"/>
    <s v="United States"/>
    <x v="102"/>
    <x v="14"/>
    <n v="47374"/>
    <s v="Central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x v="1"/>
    <s v="HR-14770"/>
    <s v="Hallie Redmond"/>
    <x v="2"/>
    <s v="United States"/>
    <x v="102"/>
    <x v="14"/>
    <n v="47374"/>
    <s v="Central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x v="0"/>
    <s v="SM-20950"/>
    <s v="Suzanne McNair"/>
    <x v="1"/>
    <s v="United States"/>
    <x v="20"/>
    <x v="15"/>
    <n v="10009"/>
    <s v="East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x v="0"/>
    <s v="SM-20950"/>
    <s v="Suzanne McNair"/>
    <x v="1"/>
    <s v="United States"/>
    <x v="20"/>
    <x v="15"/>
    <n v="10009"/>
    <s v="East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x v="2"/>
    <s v="EA-14035"/>
    <s v="Erin Ashbrook"/>
    <x v="1"/>
    <s v="United States"/>
    <x v="530"/>
    <x v="24"/>
    <n v="45040"/>
    <s v="East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x v="2"/>
    <s v="EA-14035"/>
    <s v="Erin Ashbrook"/>
    <x v="1"/>
    <s v="United States"/>
    <x v="530"/>
    <x v="24"/>
    <n v="45040"/>
    <s v="East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x v="2"/>
    <s v="EA-14035"/>
    <s v="Erin Ashbrook"/>
    <x v="1"/>
    <s v="United States"/>
    <x v="530"/>
    <x v="24"/>
    <n v="45040"/>
    <s v="East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x v="3"/>
    <s v="MH-17455"/>
    <s v="Mark Hamilton"/>
    <x v="0"/>
    <s v="United States"/>
    <x v="22"/>
    <x v="10"/>
    <n v="60623"/>
    <s v="Central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x v="3"/>
    <s v="MH-17455"/>
    <s v="Mark Hamilton"/>
    <x v="0"/>
    <s v="United States"/>
    <x v="22"/>
    <x v="10"/>
    <n v="60623"/>
    <s v="Central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x v="1"/>
    <s v="SL-20155"/>
    <s v="Sara Luxemburg"/>
    <x v="2"/>
    <s v="United States"/>
    <x v="20"/>
    <x v="15"/>
    <n v="10024"/>
    <s v="East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x v="0"/>
    <s v="NP-18685"/>
    <s v="Nora Pelletier"/>
    <x v="2"/>
    <s v="United States"/>
    <x v="215"/>
    <x v="24"/>
    <n v="44134"/>
    <s v="East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x v="1"/>
    <s v="RF-19840"/>
    <s v="Roy Französisch"/>
    <x v="0"/>
    <s v="United States"/>
    <x v="20"/>
    <x v="15"/>
    <n v="10035"/>
    <s v="East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x v="2"/>
    <s v="BE-11455"/>
    <s v="Brad Eason"/>
    <x v="2"/>
    <s v="United States"/>
    <x v="138"/>
    <x v="24"/>
    <n v="44105"/>
    <s v="East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x v="2"/>
    <s v="BE-11455"/>
    <s v="Brad Eason"/>
    <x v="2"/>
    <s v="United States"/>
    <x v="138"/>
    <x v="24"/>
    <n v="44105"/>
    <s v="East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x v="2"/>
    <s v="BE-11455"/>
    <s v="Brad Eason"/>
    <x v="2"/>
    <s v="United States"/>
    <x v="138"/>
    <x v="24"/>
    <n v="44105"/>
    <s v="East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x v="1"/>
    <s v="JK-15370"/>
    <s v="Jay Kimmel"/>
    <x v="0"/>
    <s v="United States"/>
    <x v="20"/>
    <x v="15"/>
    <n v="10035"/>
    <s v="East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x v="2"/>
    <s v="CC-12100"/>
    <s v="Chad Cunningham"/>
    <x v="2"/>
    <s v="United States"/>
    <x v="138"/>
    <x v="24"/>
    <n v="44105"/>
    <s v="East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x v="2"/>
    <s v="LL-16840"/>
    <s v="Lauren Leatherbury"/>
    <x v="0"/>
    <s v="United States"/>
    <x v="318"/>
    <x v="32"/>
    <n v="30188"/>
    <s v="South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x v="2"/>
    <s v="LL-16840"/>
    <s v="Lauren Leatherbury"/>
    <x v="0"/>
    <s v="United States"/>
    <x v="318"/>
    <x v="32"/>
    <n v="30188"/>
    <s v="South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x v="1"/>
    <s v="KE-16420"/>
    <s v="Katrina Edelman"/>
    <x v="1"/>
    <s v="United States"/>
    <x v="1"/>
    <x v="1"/>
    <n v="90008"/>
    <s v="West"/>
    <s v="OFF-EN-10001415"/>
    <x v="1"/>
    <x v="12"/>
    <s v="Staple envelope"/>
    <n v="11.16"/>
    <n v="2"/>
    <n v="0"/>
    <n v="5.58"/>
  </r>
  <r>
    <n v="9885"/>
    <s v="CA-2014-112291"/>
    <x v="1233"/>
    <d v="2014-04-08T00:00:00"/>
    <x v="1"/>
    <s v="KE-16420"/>
    <s v="Katrina Edelman"/>
    <x v="1"/>
    <s v="United States"/>
    <x v="1"/>
    <x v="1"/>
    <n v="90008"/>
    <s v="West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x v="1"/>
    <s v="KE-16420"/>
    <s v="Katrina Edelman"/>
    <x v="1"/>
    <s v="United States"/>
    <x v="1"/>
    <x v="1"/>
    <n v="90008"/>
    <s v="West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x v="1"/>
    <s v="SG-20605"/>
    <s v="Speros Goranitis"/>
    <x v="0"/>
    <s v="United States"/>
    <x v="240"/>
    <x v="14"/>
    <n v="47905"/>
    <s v="Central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x v="2"/>
    <s v="CA-12265"/>
    <s v="Christina Anderson"/>
    <x v="0"/>
    <s v="United States"/>
    <x v="20"/>
    <x v="15"/>
    <n v="10024"/>
    <s v="East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x v="1"/>
    <s v="RD-19585"/>
    <s v="Rob Dowd"/>
    <x v="0"/>
    <s v="United States"/>
    <x v="456"/>
    <x v="15"/>
    <n v="13501"/>
    <s v="East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x v="2"/>
    <s v="VG-21805"/>
    <s v="Vivek Grady"/>
    <x v="1"/>
    <s v="United States"/>
    <x v="80"/>
    <x v="30"/>
    <n v="8701"/>
    <s v="East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x v="0"/>
    <s v="SH-19975"/>
    <s v="Sally Hughsby"/>
    <x v="1"/>
    <s v="United States"/>
    <x v="158"/>
    <x v="6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x v="0"/>
    <s v="SH-19975"/>
    <s v="Sally Hughsby"/>
    <x v="1"/>
    <s v="United States"/>
    <x v="158"/>
    <x v="6"/>
    <n v="53209"/>
    <s v="Central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x v="0"/>
    <s v="SH-19975"/>
    <s v="Sally Hughsby"/>
    <x v="1"/>
    <s v="United States"/>
    <x v="158"/>
    <x v="6"/>
    <n v="53209"/>
    <s v="Central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x v="0"/>
    <s v="SH-19975"/>
    <s v="Sally Hughsby"/>
    <x v="1"/>
    <s v="United States"/>
    <x v="158"/>
    <x v="6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x v="0"/>
    <s v="SH-19975"/>
    <s v="Sally Hughsby"/>
    <x v="1"/>
    <s v="United States"/>
    <x v="158"/>
    <x v="6"/>
    <n v="53209"/>
    <s v="Central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x v="1"/>
    <s v="MM-17920"/>
    <s v="Michael Moore"/>
    <x v="0"/>
    <s v="United States"/>
    <x v="22"/>
    <x v="10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x v="0"/>
    <s v="JF-15415"/>
    <s v="Jennifer Ferguson"/>
    <x v="0"/>
    <s v="United States"/>
    <x v="22"/>
    <x v="10"/>
    <n v="60653"/>
    <s v="Central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x v="1"/>
    <s v="LP-17095"/>
    <s v="Liz Preis"/>
    <x v="0"/>
    <s v="United States"/>
    <x v="54"/>
    <x v="24"/>
    <n v="45014"/>
    <s v="East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x v="1"/>
    <s v="LP-17095"/>
    <s v="Liz Preis"/>
    <x v="0"/>
    <s v="United States"/>
    <x v="54"/>
    <x v="24"/>
    <n v="45014"/>
    <s v="East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x v="1"/>
    <s v="MP-18175"/>
    <s v="Mike Pelletier"/>
    <x v="2"/>
    <s v="United States"/>
    <x v="24"/>
    <x v="24"/>
    <n v="45503"/>
    <s v="East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x v="1"/>
    <s v="SC-20845"/>
    <s v="Sung Chung"/>
    <x v="0"/>
    <s v="United States"/>
    <x v="103"/>
    <x v="22"/>
    <n v="80027"/>
    <s v="West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x v="1"/>
    <s v="SC-20845"/>
    <s v="Sung Chung"/>
    <x v="0"/>
    <s v="United States"/>
    <x v="103"/>
    <x v="22"/>
    <n v="80027"/>
    <s v="West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x v="1"/>
    <s v="SC-20845"/>
    <s v="Sung Chung"/>
    <x v="0"/>
    <s v="United States"/>
    <x v="103"/>
    <x v="22"/>
    <n v="80027"/>
    <s v="West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x v="1"/>
    <s v="DP-13000"/>
    <s v="Darren Powers"/>
    <x v="0"/>
    <s v="United States"/>
    <x v="238"/>
    <x v="5"/>
    <n v="75007"/>
    <s v="Central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x v="1"/>
    <s v="DP-13000"/>
    <s v="Darren Powers"/>
    <x v="0"/>
    <s v="United States"/>
    <x v="238"/>
    <x v="5"/>
    <n v="75007"/>
    <s v="Central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x v="2"/>
    <s v="KD-16615"/>
    <s v="Ken Dana"/>
    <x v="1"/>
    <s v="United States"/>
    <x v="125"/>
    <x v="1"/>
    <n v="92804"/>
    <s v="West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x v="2"/>
    <s v="KD-16615"/>
    <s v="Ken Dana"/>
    <x v="1"/>
    <s v="United States"/>
    <x v="125"/>
    <x v="1"/>
    <n v="92804"/>
    <s v="West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x v="2"/>
    <s v="KD-16615"/>
    <s v="Ken Dana"/>
    <x v="1"/>
    <s v="United States"/>
    <x v="125"/>
    <x v="1"/>
    <n v="92804"/>
    <s v="West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x v="2"/>
    <s v="KD-16615"/>
    <s v="Ken Dana"/>
    <x v="1"/>
    <s v="United States"/>
    <x v="125"/>
    <x v="1"/>
    <n v="92804"/>
    <s v="West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x v="2"/>
    <s v="KD-16615"/>
    <s v="Ken Dana"/>
    <x v="1"/>
    <s v="United States"/>
    <x v="125"/>
    <x v="1"/>
    <n v="92804"/>
    <s v="West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x v="2"/>
    <s v="KD-16615"/>
    <s v="Ken Dana"/>
    <x v="1"/>
    <s v="United States"/>
    <x v="125"/>
    <x v="1"/>
    <n v="92804"/>
    <s v="West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x v="1"/>
    <s v="RP-19855"/>
    <s v="Roy Phan"/>
    <x v="1"/>
    <s v="United States"/>
    <x v="102"/>
    <x v="0"/>
    <n v="40475"/>
    <s v="South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x v="2"/>
    <s v="KN-16390"/>
    <s v="Katherine Nockton"/>
    <x v="1"/>
    <s v="United States"/>
    <x v="443"/>
    <x v="1"/>
    <n v="93101"/>
    <s v="West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x v="2"/>
    <s v="KN-16390"/>
    <s v="Katherine Nockton"/>
    <x v="1"/>
    <s v="United States"/>
    <x v="443"/>
    <x v="1"/>
    <n v="93101"/>
    <s v="West"/>
    <s v="OFF-LA-10000414"/>
    <x v="1"/>
    <x v="2"/>
    <s v="Avery 503"/>
    <n v="31.05"/>
    <n v="3"/>
    <n v="0"/>
    <n v="14.904"/>
  </r>
  <r>
    <n v="9915"/>
    <s v="CA-2017-160927"/>
    <x v="926"/>
    <d v="2017-01-31T00:00:00"/>
    <x v="0"/>
    <s v="TM-21010"/>
    <s v="Tamara Manning"/>
    <x v="0"/>
    <s v="United States"/>
    <x v="292"/>
    <x v="23"/>
    <n v="52302"/>
    <s v="Central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x v="0"/>
    <s v="TM-21010"/>
    <s v="Tamara Manning"/>
    <x v="0"/>
    <s v="United States"/>
    <x v="292"/>
    <x v="23"/>
    <n v="52302"/>
    <s v="Central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x v="0"/>
    <s v="TM-21010"/>
    <s v="Tamara Manning"/>
    <x v="0"/>
    <s v="United States"/>
    <x v="292"/>
    <x v="23"/>
    <n v="52302"/>
    <s v="Central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x v="0"/>
    <s v="TM-21010"/>
    <s v="Tamara Manning"/>
    <x v="0"/>
    <s v="United States"/>
    <x v="292"/>
    <x v="23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x v="1"/>
    <s v="JF-15190"/>
    <s v="Jamie Frazer"/>
    <x v="0"/>
    <s v="United States"/>
    <x v="20"/>
    <x v="15"/>
    <n v="10035"/>
    <s v="East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x v="1"/>
    <s v="MY-18295"/>
    <s v="Muhammed Yedwab"/>
    <x v="1"/>
    <s v="United States"/>
    <x v="518"/>
    <x v="5"/>
    <n v="77803"/>
    <s v="Central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x v="1"/>
    <s v="MY-18295"/>
    <s v="Muhammed Yedwab"/>
    <x v="1"/>
    <s v="United States"/>
    <x v="518"/>
    <x v="5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x v="1"/>
    <s v="AT-10435"/>
    <s v="Alyssa Tate"/>
    <x v="2"/>
    <s v="United States"/>
    <x v="59"/>
    <x v="24"/>
    <n v="44312"/>
    <s v="East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x v="1"/>
    <s v="JF-15490"/>
    <s v="Jeremy Farry"/>
    <x v="0"/>
    <s v="United States"/>
    <x v="22"/>
    <x v="10"/>
    <n v="60653"/>
    <s v="Central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x v="2"/>
    <s v="DH-13075"/>
    <s v="Dave Hallsten"/>
    <x v="1"/>
    <s v="United States"/>
    <x v="20"/>
    <x v="15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x v="2"/>
    <s v="DH-13075"/>
    <s v="Dave Hallsten"/>
    <x v="1"/>
    <s v="United States"/>
    <x v="20"/>
    <x v="15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x v="2"/>
    <s v="DH-13075"/>
    <s v="Dave Hallsten"/>
    <x v="1"/>
    <s v="United States"/>
    <x v="20"/>
    <x v="15"/>
    <n v="10035"/>
    <s v="East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x v="2"/>
    <s v="DH-13075"/>
    <s v="Dave Hallsten"/>
    <x v="1"/>
    <s v="United States"/>
    <x v="20"/>
    <x v="15"/>
    <n v="10035"/>
    <s v="East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x v="2"/>
    <s v="DH-13075"/>
    <s v="Dave Hallsten"/>
    <x v="1"/>
    <s v="United States"/>
    <x v="20"/>
    <x v="15"/>
    <n v="10035"/>
    <s v="East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x v="3"/>
    <s v="IM-15055"/>
    <s v="Ionia McGrath"/>
    <x v="0"/>
    <s v="United States"/>
    <x v="8"/>
    <x v="1"/>
    <n v="94122"/>
    <s v="West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x v="3"/>
    <s v="IM-15055"/>
    <s v="Ionia McGrath"/>
    <x v="0"/>
    <s v="United States"/>
    <x v="8"/>
    <x v="1"/>
    <n v="94122"/>
    <s v="West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x v="1"/>
    <s v="KH-16510"/>
    <s v="Keith Herrera"/>
    <x v="0"/>
    <s v="United States"/>
    <x v="272"/>
    <x v="1"/>
    <n v="92404"/>
    <s v="West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x v="1"/>
    <s v="KH-16510"/>
    <s v="Keith Herrera"/>
    <x v="0"/>
    <s v="United States"/>
    <x v="272"/>
    <x v="1"/>
    <n v="92404"/>
    <s v="West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x v="1"/>
    <s v="KH-16510"/>
    <s v="Keith Herrera"/>
    <x v="0"/>
    <s v="United States"/>
    <x v="272"/>
    <x v="1"/>
    <n v="92404"/>
    <s v="West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x v="2"/>
    <s v="JK-15205"/>
    <s v="Jamie Kunitz"/>
    <x v="0"/>
    <s v="United States"/>
    <x v="221"/>
    <x v="15"/>
    <n v="14304"/>
    <s v="East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x v="1"/>
    <s v="AS-10240"/>
    <s v="Alan Shonely"/>
    <x v="0"/>
    <s v="United States"/>
    <x v="10"/>
    <x v="9"/>
    <n v="19120"/>
    <s v="East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x v="1"/>
    <s v="AS-10240"/>
    <s v="Alan Shonely"/>
    <x v="0"/>
    <s v="United States"/>
    <x v="10"/>
    <x v="9"/>
    <n v="19120"/>
    <s v="East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x v="1"/>
    <s v="SC-20575"/>
    <s v="Sonia Cooley"/>
    <x v="0"/>
    <s v="United States"/>
    <x v="395"/>
    <x v="34"/>
    <n v="2920"/>
    <s v="East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x v="0"/>
    <s v="CP-12340"/>
    <s v="Christine Phan"/>
    <x v="1"/>
    <s v="United States"/>
    <x v="1"/>
    <x v="1"/>
    <n v="90049"/>
    <s v="West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x v="1"/>
    <s v="NS-18640"/>
    <s v="Noel Staavos"/>
    <x v="1"/>
    <s v="United States"/>
    <x v="20"/>
    <x v="15"/>
    <n v="10009"/>
    <s v="East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x v="1"/>
    <s v="NS-18640"/>
    <s v="Noel Staavos"/>
    <x v="1"/>
    <s v="United States"/>
    <x v="20"/>
    <x v="15"/>
    <n v="10009"/>
    <s v="East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x v="1"/>
    <s v="NS-18640"/>
    <s v="Noel Staavos"/>
    <x v="1"/>
    <s v="United States"/>
    <x v="20"/>
    <x v="15"/>
    <n v="10009"/>
    <s v="East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x v="1"/>
    <s v="JL-15835"/>
    <s v="John Lee"/>
    <x v="0"/>
    <s v="United States"/>
    <x v="8"/>
    <x v="1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x v="1"/>
    <s v="MD-17350"/>
    <s v="Maribeth Dona"/>
    <x v="0"/>
    <s v="United States"/>
    <x v="125"/>
    <x v="1"/>
    <n v="92804"/>
    <s v="West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x v="1"/>
    <s v="MD-17350"/>
    <s v="Maribeth Dona"/>
    <x v="0"/>
    <s v="United States"/>
    <x v="125"/>
    <x v="1"/>
    <n v="92804"/>
    <s v="West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x v="0"/>
    <s v="RD-19660"/>
    <s v="Robert Dilbeck"/>
    <x v="2"/>
    <s v="United States"/>
    <x v="4"/>
    <x v="4"/>
    <n v="98103"/>
    <s v="West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x v="1"/>
    <s v="NH-18610"/>
    <s v="Nicole Hansen"/>
    <x v="1"/>
    <s v="United States"/>
    <x v="10"/>
    <x v="9"/>
    <n v="19120"/>
    <s v="East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x v="1"/>
    <s v="NH-18610"/>
    <s v="Nicole Hansen"/>
    <x v="1"/>
    <s v="United States"/>
    <x v="10"/>
    <x v="9"/>
    <n v="19120"/>
    <s v="East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x v="0"/>
    <s v="HW-14935"/>
    <s v="Helen Wasserman"/>
    <x v="1"/>
    <s v="United States"/>
    <x v="245"/>
    <x v="14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x v="0"/>
    <s v="HW-14935"/>
    <s v="Helen Wasserman"/>
    <x v="1"/>
    <s v="United States"/>
    <x v="245"/>
    <x v="14"/>
    <n v="46203"/>
    <s v="Central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x v="0"/>
    <s v="HW-14935"/>
    <s v="Helen Wasserman"/>
    <x v="1"/>
    <s v="United States"/>
    <x v="245"/>
    <x v="14"/>
    <n v="46203"/>
    <s v="Central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x v="0"/>
    <s v="HW-14935"/>
    <s v="Helen Wasserman"/>
    <x v="1"/>
    <s v="United States"/>
    <x v="245"/>
    <x v="14"/>
    <n v="46203"/>
    <s v="Central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x v="0"/>
    <s v="HW-14935"/>
    <s v="Helen Wasserman"/>
    <x v="1"/>
    <s v="United States"/>
    <x v="245"/>
    <x v="14"/>
    <n v="46203"/>
    <s v="Central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x v="0"/>
    <s v="DB-12970"/>
    <s v="Darren Budd"/>
    <x v="1"/>
    <s v="United States"/>
    <x v="1"/>
    <x v="1"/>
    <n v="90045"/>
    <s v="West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x v="0"/>
    <s v="DB-12970"/>
    <s v="Darren Budd"/>
    <x v="1"/>
    <s v="United States"/>
    <x v="1"/>
    <x v="1"/>
    <n v="90045"/>
    <s v="West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x v="0"/>
    <s v="DB-12970"/>
    <s v="Darren Budd"/>
    <x v="1"/>
    <s v="United States"/>
    <x v="1"/>
    <x v="1"/>
    <n v="90045"/>
    <s v="West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x v="0"/>
    <s v="DB-12970"/>
    <s v="Darren Budd"/>
    <x v="1"/>
    <s v="United States"/>
    <x v="1"/>
    <x v="1"/>
    <n v="90045"/>
    <s v="West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x v="1"/>
    <s v="KN-16705"/>
    <s v="Kristina Nunn"/>
    <x v="2"/>
    <s v="United States"/>
    <x v="106"/>
    <x v="15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x v="1"/>
    <s v="KN-16705"/>
    <s v="Kristina Nunn"/>
    <x v="2"/>
    <s v="United States"/>
    <x v="106"/>
    <x v="15"/>
    <n v="10801"/>
    <s v="East"/>
    <s v="OFF-PA-10004039"/>
    <x v="1"/>
    <x v="10"/>
    <s v="Xerox 1882"/>
    <n v="223.92"/>
    <n v="4"/>
    <n v="0"/>
    <n v="109.7208"/>
  </r>
  <r>
    <n v="9959"/>
    <s v="US-2014-143287"/>
    <x v="7"/>
    <d v="2014-11-17T00:00:00"/>
    <x v="1"/>
    <s v="KN-16705"/>
    <s v="Kristina Nunn"/>
    <x v="2"/>
    <s v="United States"/>
    <x v="106"/>
    <x v="15"/>
    <n v="10801"/>
    <s v="East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x v="1"/>
    <s v="AJ-10945"/>
    <s v="Ashley Jarboe"/>
    <x v="0"/>
    <s v="United States"/>
    <x v="432"/>
    <x v="16"/>
    <n v="85224"/>
    <s v="West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x v="0"/>
    <s v="CL-12700"/>
    <s v="Craig Leslie"/>
    <x v="2"/>
    <s v="United States"/>
    <x v="159"/>
    <x v="0"/>
    <n v="41042"/>
    <s v="South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x v="2"/>
    <s v="CM-12655"/>
    <s v="Corinna Mitchell"/>
    <x v="2"/>
    <s v="United States"/>
    <x v="12"/>
    <x v="5"/>
    <n v="77041"/>
    <s v="Central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x v="2"/>
    <s v="CM-12655"/>
    <s v="Corinna Mitchell"/>
    <x v="2"/>
    <s v="United States"/>
    <x v="12"/>
    <x v="5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x v="3"/>
    <s v="AS-10240"/>
    <s v="Alan Shonely"/>
    <x v="0"/>
    <s v="United States"/>
    <x v="10"/>
    <x v="9"/>
    <n v="19140"/>
    <s v="East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x v="0"/>
    <s v="HE-14800"/>
    <s v="Harold Engle"/>
    <x v="1"/>
    <s v="United States"/>
    <x v="46"/>
    <x v="13"/>
    <n v="19711"/>
    <s v="East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x v="0"/>
    <s v="HE-14800"/>
    <s v="Harold Engle"/>
    <x v="1"/>
    <s v="United States"/>
    <x v="46"/>
    <x v="13"/>
    <n v="19711"/>
    <s v="East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x v="0"/>
    <s v="HE-14800"/>
    <s v="Harold Engle"/>
    <x v="1"/>
    <s v="United States"/>
    <x v="46"/>
    <x v="13"/>
    <n v="19711"/>
    <s v="East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x v="1"/>
    <s v="RB-19435"/>
    <s v="Richard Bierner"/>
    <x v="0"/>
    <s v="United States"/>
    <x v="135"/>
    <x v="30"/>
    <n v="7060"/>
    <s v="East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x v="1"/>
    <s v="RB-19435"/>
    <s v="Richard Bierner"/>
    <x v="0"/>
    <s v="United States"/>
    <x v="135"/>
    <x v="30"/>
    <n v="7060"/>
    <s v="East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x v="1"/>
    <s v="RB-19435"/>
    <s v="Richard Bierner"/>
    <x v="0"/>
    <s v="United States"/>
    <x v="135"/>
    <x v="30"/>
    <n v="7060"/>
    <s v="East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x v="1"/>
    <s v="MP-17470"/>
    <s v="Mark Packer"/>
    <x v="2"/>
    <s v="United States"/>
    <x v="214"/>
    <x v="32"/>
    <n v="30080"/>
    <s v="South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x v="1"/>
    <s v="MP-17470"/>
    <s v="Mark Packer"/>
    <x v="2"/>
    <s v="United States"/>
    <x v="214"/>
    <x v="32"/>
    <n v="30080"/>
    <s v="South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x v="1"/>
    <s v="RC-19960"/>
    <s v="Ryan Crowe"/>
    <x v="0"/>
    <s v="United States"/>
    <x v="12"/>
    <x v="5"/>
    <n v="77041"/>
    <s v="Central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x v="1"/>
    <s v="AP-10720"/>
    <s v="Anne Pryor"/>
    <x v="2"/>
    <s v="United States"/>
    <x v="1"/>
    <x v="1"/>
    <n v="90032"/>
    <s v="West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x v="1"/>
    <s v="AP-10720"/>
    <s v="Anne Pryor"/>
    <x v="2"/>
    <s v="United States"/>
    <x v="1"/>
    <x v="1"/>
    <n v="90032"/>
    <s v="West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x v="1"/>
    <s v="AP-10720"/>
    <s v="Anne Pryor"/>
    <x v="2"/>
    <s v="United States"/>
    <x v="1"/>
    <x v="1"/>
    <n v="90032"/>
    <s v="West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x v="1"/>
    <s v="AP-10720"/>
    <s v="Anne Pryor"/>
    <x v="2"/>
    <s v="United States"/>
    <x v="1"/>
    <x v="1"/>
    <n v="90032"/>
    <s v="West"/>
    <s v="TEC-PH-10002496"/>
    <x v="2"/>
    <x v="7"/>
    <s v="Cisco SPA301"/>
    <n v="249.584"/>
    <n v="2"/>
    <n v="0.2"/>
    <n v="31.198"/>
  </r>
  <r>
    <n v="9978"/>
    <s v="US-2016-103674"/>
    <x v="409"/>
    <d v="2016-12-10T00:00:00"/>
    <x v="1"/>
    <s v="AP-10720"/>
    <s v="Anne Pryor"/>
    <x v="2"/>
    <s v="United States"/>
    <x v="1"/>
    <x v="1"/>
    <n v="90032"/>
    <s v="West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x v="1"/>
    <s v="AP-10720"/>
    <s v="Anne Pryor"/>
    <x v="2"/>
    <s v="United States"/>
    <x v="1"/>
    <x v="1"/>
    <n v="90032"/>
    <s v="West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x v="1"/>
    <s v="AP-10720"/>
    <s v="Anne Pryor"/>
    <x v="2"/>
    <s v="United States"/>
    <x v="1"/>
    <x v="1"/>
    <n v="90032"/>
    <s v="West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x v="0"/>
    <s v="SW-20455"/>
    <s v="Shaun Weien"/>
    <x v="0"/>
    <s v="United States"/>
    <x v="240"/>
    <x v="28"/>
    <n v="70506"/>
    <s v="South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x v="2"/>
    <s v="TB-21055"/>
    <s v="Ted Butterfield"/>
    <x v="0"/>
    <s v="United States"/>
    <x v="54"/>
    <x v="24"/>
    <n v="45014"/>
    <s v="East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x v="1"/>
    <s v="RC-19960"/>
    <s v="Ryan Crowe"/>
    <x v="0"/>
    <s v="United States"/>
    <x v="354"/>
    <x v="12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x v="1"/>
    <s v="RC-19960"/>
    <s v="Ryan Crowe"/>
    <x v="0"/>
    <s v="United States"/>
    <x v="354"/>
    <x v="12"/>
    <n v="49505"/>
    <s v="Central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x v="1"/>
    <s v="DV-13465"/>
    <s v="Dianna Vittorini"/>
    <x v="0"/>
    <s v="United States"/>
    <x v="85"/>
    <x v="15"/>
    <n v="11561"/>
    <s v="East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x v="1"/>
    <s v="DV-13465"/>
    <s v="Dianna Vittorini"/>
    <x v="0"/>
    <s v="United States"/>
    <x v="85"/>
    <x v="15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x v="1"/>
    <s v="ML-17410"/>
    <s v="Maris LaWare"/>
    <x v="0"/>
    <s v="United States"/>
    <x v="1"/>
    <x v="1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x v="1"/>
    <s v="RA-19885"/>
    <s v="Ruben Ausman"/>
    <x v="1"/>
    <s v="United States"/>
    <x v="417"/>
    <x v="32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x v="1"/>
    <s v="RA-19885"/>
    <s v="Ruben Ausman"/>
    <x v="1"/>
    <s v="United States"/>
    <x v="417"/>
    <x v="32"/>
    <n v="30605"/>
    <s v="South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x v="0"/>
    <s v="TB-21400"/>
    <s v="Tom Boeckenhauer"/>
    <x v="0"/>
    <s v="United States"/>
    <x v="100"/>
    <x v="2"/>
    <n v="33180"/>
    <s v="South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x v="1"/>
    <s v="DB-13060"/>
    <s v="Dave Brooks"/>
    <x v="0"/>
    <s v="United States"/>
    <x v="116"/>
    <x v="1"/>
    <n v="92627"/>
    <s v="West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x v="1"/>
    <s v="DB-13060"/>
    <s v="Dave Brooks"/>
    <x v="0"/>
    <s v="United States"/>
    <x v="116"/>
    <x v="1"/>
    <n v="92627"/>
    <s v="West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x v="1"/>
    <s v="DB-13060"/>
    <s v="Dave Brooks"/>
    <x v="0"/>
    <s v="United States"/>
    <x v="116"/>
    <x v="1"/>
    <n v="92627"/>
    <s v="West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x v="0"/>
    <s v="CC-12220"/>
    <s v="Chris Cortes"/>
    <x v="0"/>
    <s v="United States"/>
    <x v="223"/>
    <x v="1"/>
    <n v="92683"/>
    <s v="West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6855B-2C22-4586-B071-22BE7B3F4523}" name="Зведена таблиця3" cacheId="1" applyNumberFormats="0" applyBorderFormats="0" applyFontFormats="0" applyPatternFormats="0" applyAlignmentFormats="0" applyWidthHeightFormats="1" dataCaption="Значення" updatedVersion="6" minRefreshableVersion="3" useAutoFormatting="1" rowGrandTotals="0" colGrandTotals="0" itemPrintTitles="1" createdVersion="6" indent="0" outline="1" outlineData="1" multipleFieldFilters="0">
  <location ref="E12:G23" firstHeaderRow="1" firstDataRow="2" firstDataCol="1"/>
  <pivotFields count="23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measureFilter="1" sortType="descending" defaultSubtotal="0">
      <items count="531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  <pivotField showAll="0" measureFilter="1" sortType="de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axis="axisCol" showAll="0" sortType="descending" defaultSubtotal="0">
      <items count="6">
        <item x="4"/>
        <item x="3"/>
        <item h="1" x="2"/>
        <item h="1" x="1"/>
        <item h="1" x="5"/>
        <item h="1" x="0"/>
      </items>
    </pivotField>
  </pivotFields>
  <rowFields count="1">
    <field x="9"/>
  </rowFields>
  <rowItems count="10">
    <i>
      <x v="329"/>
    </i>
    <i>
      <x v="266"/>
    </i>
    <i>
      <x v="452"/>
    </i>
    <i>
      <x v="374"/>
    </i>
    <i>
      <x v="438"/>
    </i>
    <i>
      <x v="123"/>
    </i>
    <i>
      <x v="207"/>
    </i>
    <i>
      <x v="80"/>
    </i>
    <i>
      <x v="94"/>
    </i>
    <i>
      <x v="233"/>
    </i>
  </rowItems>
  <colFields count="1">
    <field x="22"/>
  </colFields>
  <colItems count="2">
    <i>
      <x/>
    </i>
    <i>
      <x v="1"/>
    </i>
  </colItems>
  <dataFields count="1">
    <dataField name="Сума з Sales" fld="17" baseField="0" baseItem="0"/>
  </dataFields>
  <formats count="2">
    <format dxfId="1">
      <pivotArea collapsedLevelsAreSubtotals="1" fieldPosition="0">
        <references count="1">
          <reference field="9" count="10">
            <x v="80"/>
            <x v="94"/>
            <x v="123"/>
            <x v="207"/>
            <x v="233"/>
            <x v="266"/>
            <x v="329"/>
            <x v="374"/>
            <x v="438"/>
            <x v="452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2">
    <filter fld="15" type="count" evalOrder="-1" id="1" iMeasureFld="0">
      <autoFilter ref="A1">
        <filterColumn colId="0">
          <top10 val="10" filterVal="10"/>
        </filterColumn>
      </autoFilter>
    </filter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805C5-82A1-4235-92C4-268347A17903}" name="Зведена таблиця2" cacheId="1" applyNumberFormats="0" applyBorderFormats="0" applyFontFormats="0" applyPatternFormats="0" applyAlignmentFormats="0" applyWidthHeightFormats="1" dataCaption="Значення" updatedVersion="6" minRefreshableVersion="3" useAutoFormatting="1" rowGrandTotals="0" colGrandTotals="0" itemPrintTitles="1" createdVersion="6" indent="0" outline="1" outlineData="1" multipleFieldFilters="0">
  <location ref="A12:C23" firstHeaderRow="1" firstDataRow="2" firstDataCol="1"/>
  <pivotFields count="23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  <pivotField axis="axisRow" showAll="0" measureFilter="1" sortType="de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axis="axisCol" showAll="0" sortType="descending" defaultSubtotal="0">
      <items count="6">
        <item x="4"/>
        <item x="3"/>
        <item h="1" x="2"/>
        <item h="1" x="1"/>
        <item h="1" x="5"/>
        <item h="1" x="0"/>
      </items>
    </pivotField>
  </pivotFields>
  <rowFields count="1">
    <field x="15"/>
  </rowFields>
  <rowItems count="10">
    <i>
      <x v="13"/>
    </i>
    <i>
      <x v="5"/>
    </i>
    <i>
      <x v="14"/>
    </i>
    <i>
      <x v="3"/>
    </i>
    <i>
      <x v="16"/>
    </i>
    <i>
      <x v="6"/>
    </i>
    <i>
      <x/>
    </i>
    <i>
      <x v="11"/>
    </i>
    <i>
      <x v="1"/>
    </i>
    <i>
      <x v="9"/>
    </i>
  </rowItems>
  <colFields count="1">
    <field x="22"/>
  </colFields>
  <colItems count="2">
    <i>
      <x/>
    </i>
    <i>
      <x v="1"/>
    </i>
  </colItems>
  <dataFields count="1">
    <dataField name="Сума з Sales" fld="17" baseField="0" baseItem="0"/>
  </dataFields>
  <formats count="1">
    <format dxfId="2">
      <pivotArea collapsedLevelsAreSubtotals="1" fieldPosition="0">
        <references count="1">
          <reference field="15" count="10">
            <x v="0"/>
            <x v="1"/>
            <x v="3"/>
            <x v="5"/>
            <x v="6"/>
            <x v="9"/>
            <x v="11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81309-D9B8-4702-B8D5-9D52E615D476}" name="Зведена таблиця5" cacheId="1" applyNumberFormats="0" applyBorderFormats="0" applyFontFormats="0" applyPatternFormats="0" applyAlignmentFormats="0" applyWidthHeightFormats="1" dataCaption="Значення" updatedVersion="6" minRefreshableVersion="3" useAutoFormatting="1" colGrandTotals="0" itemPrintTitles="1" createdVersion="6" indent="0" outline="1" outlineData="1" multipleFieldFilters="0">
  <location ref="A29:C41" firstHeaderRow="1" firstDataRow="2" firstDataCol="1"/>
  <pivotFields count="23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  <pivotField axis="axisRow" showAll="0" measureFilter="1" sortType="de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axis="axisCol" showAll="0" sortType="descending" defaultSubtotal="0">
      <items count="6">
        <item x="4"/>
        <item x="3"/>
        <item h="1" x="2"/>
        <item h="1" x="1"/>
        <item h="1" x="5"/>
        <item h="1" x="0"/>
      </items>
    </pivotField>
  </pivotFields>
  <rowFields count="1">
    <field x="15"/>
  </rowFields>
  <rowItems count="11">
    <i>
      <x v="13"/>
    </i>
    <i>
      <x v="5"/>
    </i>
    <i>
      <x v="14"/>
    </i>
    <i>
      <x v="3"/>
    </i>
    <i>
      <x v="16"/>
    </i>
    <i>
      <x v="6"/>
    </i>
    <i>
      <x/>
    </i>
    <i>
      <x v="11"/>
    </i>
    <i>
      <x v="1"/>
    </i>
    <i>
      <x v="9"/>
    </i>
    <i t="grand">
      <x/>
    </i>
  </rowItems>
  <colFields count="1">
    <field x="22"/>
  </colFields>
  <colItems count="2">
    <i>
      <x/>
    </i>
    <i>
      <x v="1"/>
    </i>
  </colItems>
  <dataFields count="1">
    <dataField name="Сума з Sales" fld="17" baseField="0" baseItem="0"/>
  </dataField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8F20D-5EFB-472B-BC18-EA393225E72C}" name="Зведена таблиця4" cacheId="1" applyNumberFormats="0" applyBorderFormats="0" applyFontFormats="0" applyPatternFormats="0" applyAlignmentFormats="0" applyWidthHeightFormats="1" dataCaption="Значення" updatedVersion="6" minRefreshableVersion="3" useAutoFormatting="1" colGrandTotals="0" itemPrintTitles="1" createdVersion="6" indent="0" outline="1" outlineData="1" multipleFieldFilters="0">
  <location ref="E29:G41" firstHeaderRow="1" firstDataRow="2" firstDataCol="1"/>
  <pivotFields count="23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  <pivotField showAll="0" defaultSubtotal="0"/>
    <pivotField axis="axisRow" showAll="0" measureFilter="1" sortType="descending" defaultSubtotal="0">
      <items count="531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  <pivotField showAll="0" measureFilter="1" sortType="de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axis="axisCol" showAll="0" sortType="descending" defaultSubtotal="0">
      <items count="6">
        <item x="4"/>
        <item x="3"/>
        <item h="1" x="2"/>
        <item h="1" x="1"/>
        <item h="1" x="5"/>
        <item h="1" x="0"/>
      </items>
    </pivotField>
  </pivotFields>
  <rowFields count="1">
    <field x="9"/>
  </rowFields>
  <rowItems count="11">
    <i>
      <x v="329"/>
    </i>
    <i>
      <x v="266"/>
    </i>
    <i>
      <x v="452"/>
    </i>
    <i>
      <x v="374"/>
    </i>
    <i>
      <x v="438"/>
    </i>
    <i>
      <x v="123"/>
    </i>
    <i>
      <x v="207"/>
    </i>
    <i>
      <x v="80"/>
    </i>
    <i>
      <x v="94"/>
    </i>
    <i>
      <x v="233"/>
    </i>
    <i t="grand">
      <x/>
    </i>
  </rowItems>
  <colFields count="1">
    <field x="22"/>
  </colFields>
  <colItems count="2">
    <i>
      <x/>
    </i>
    <i>
      <x v="1"/>
    </i>
  </colItems>
  <dataFields count="1">
    <dataField name="Сума з Sales" fld="17" baseField="0" baseItem="0"/>
  </dataFields>
  <pivotTableStyleInfo name="PivotStyleLight16" showRowHeaders="1" showColHeaders="1" showRowStripes="0" showColStripes="0" showLastColumn="1"/>
  <filters count="2">
    <filter fld="15" type="count" evalOrder="-1" id="1" iMeasureFld="0">
      <autoFilter ref="A1">
        <filterColumn colId="0">
          <top10 val="10" filterVal="10"/>
        </filterColumn>
      </autoFilter>
    </filter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53A83-5F0B-4873-8243-18F36ADBD705}" name="Зведена таблиця6" cacheId="1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compact="0" compactData="0" multipleFieldFilters="0">
  <location ref="A45:D62" firstHeaderRow="0" firstDataRow="1" firstDataCol="2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2"/>
    <field x="21"/>
  </rowFields>
  <rowItems count="17"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>
      <x v="3"/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а з Sales" fld="17" baseField="0" baseItem="0"/>
    <dataField name="Сума з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4EA7E-DECB-4564-8F2B-A9473106DC08}" name="Зведена таблиця7" cacheId="1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compact="0" compactData="0" multipleFieldFilters="0">
  <location ref="A65:B115" firstHeaderRow="1" firstDataRow="1" firstDataCol="1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Сума з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32E27-63D3-4469-BC26-5CA408A7D14F}" name="Зведена таблиця1" cacheId="1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outline="1" outlineData="1" multipleFieldFilters="0">
  <location ref="A3:C6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h="1" sd="0" x="1"/>
        <item h="1" sd="0" x="2"/>
        <item sd="0" x="3"/>
        <item sd="0" x="4"/>
        <item h="1" sd="0" x="5"/>
        <item t="default"/>
      </items>
    </pivotField>
  </pivotFields>
  <rowFields count="1">
    <field x="22"/>
  </rowFields>
  <rowItems count="3"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а з Sales" fld="17" baseField="0" baseItem="0"/>
    <dataField name="Сума з Profit" fld="20" baseField="0" baseItem="0"/>
  </dataFields>
  <formats count="1">
    <format dxfId="3">
      <pivotArea collapsedLevelsAreSubtotals="1" fieldPosition="0">
        <references count="1">
          <reference field="2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Category" xr10:uid="{FBFDE176-513B-4DCC-B471-127B647636FC}" sourceName="Category">
  <pivotTables>
    <pivotTable tabId="5" name="Зведена таблиця1"/>
  </pivotTables>
  <data>
    <tabular pivotCacheId="1360732400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Segment" xr10:uid="{44A25FFE-1752-45F2-9AA9-273A90AF86EC}" sourceName="Segment">
  <pivotTables>
    <pivotTable tabId="5" name="Зведена таблиця1"/>
  </pivotTables>
  <data>
    <tabular pivotCacheId="1360732400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Category1" xr10:uid="{A9E54844-A789-42E4-8826-56FA9D9CAE47}" sourceName="Category">
  <pivotTables>
    <pivotTable tabId="5" name="Зведена таблиця2"/>
    <pivotTable tabId="5" name="Зведена таблиця3"/>
  </pivotTables>
  <data>
    <tabular pivotCacheId="1360732400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Segment1" xr10:uid="{9F364692-EF02-4CF6-9F2B-A1F88E6ED90C}" sourceName="Segment">
  <pivotTables>
    <pivotTable tabId="5" name="Зведена таблиця5"/>
    <pivotTable tabId="5" name="Зведена таблиця4"/>
  </pivotTables>
  <data>
    <tabular pivotCacheId="1360732400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Category2" xr10:uid="{6C7FEADC-43FF-4DF3-AAB0-1BB35448B287}" sourceName="Category">
  <pivotTables>
    <pivotTable tabId="5" name="Зведена таблиця6"/>
    <pivotTable tabId="5" name="Зведена таблиця7"/>
  </pivotTables>
  <data>
    <tabular pivotCacheId="1360732400">
      <items count="3">
        <i x="0" s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Segment2" xr10:uid="{DDC77287-6F08-4B22-8F21-339A1DCA6053}" sourceName="Segment">
  <pivotTables>
    <pivotTable tabId="5" name="Зведена таблиця6"/>
    <pivotTable tabId="5" name="Зведена таблиця7"/>
  </pivotTables>
  <data>
    <tabular pivotCacheId="1360732400">
      <items count="3">
        <i x="0" s="1"/>
        <i x="1" s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Ship_Mode" xr10:uid="{C65A62D7-C5DA-4EC7-A681-E9A4166EFD9D}" sourceName="Ship Mode">
  <pivotTables>
    <pivotTable tabId="5" name="Зведена таблиця6"/>
    <pivotTable tabId="5" name="Зведена таблиця7"/>
  </pivotTables>
  <data>
    <tabular pivotCacheId="1360732400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1FEED9DE-29C1-45D2-9957-3B97E3058670}" cache="Роздільник_Category" caption="Category" columnCount="3" showCaption="0" style="Slicer_noborder" rowHeight="234950"/>
  <slicer name="Segment" xr10:uid="{18A9CDED-6DBB-4B5F-A74D-FA1234728641}" cache="Роздільник_Segment" caption="Segment" columnCount="3" showCaption="0" style="Slicer_noborder" rowHeight="234950"/>
  <slicer name="Category_Table_1 1" xr10:uid="{68A5766A-189C-452A-8C06-EBFB1A392225}" cache="Роздільник_Category1" caption="Category" columnCount="3" showCaption="0" style="Slicer_noborder" rowHeight="234950"/>
  <slicer name="Segment_table" xr10:uid="{00C76A62-BBB2-4FEA-8521-A78A7160F1AF}" cache="Роздільник_Segment1" caption="Segment" rowHeight="234950"/>
  <slicer name="Segment_table 1" xr10:uid="{3EB8B5AE-2E88-4E1C-87A1-A015F5B3E3CA}" cache="Роздільник_Segment1" caption="Segment" columnCount="3" showCaption="0" style="Slicer_noborder" rowHeight="234950"/>
  <slicer name="Category_charts" xr10:uid="{17B5D384-187A-4944-A7FD-B4D6C15D72AC}" cache="Роздільник_Category2" caption="Category" columnCount="3" showCaption="0" style="Slicer_noborder" rowHeight="234950"/>
  <slicer name="Segment_charts" xr10:uid="{17A04D9B-FDDA-4CC2-8DFB-A4A49F5C132E}" cache="Роздільник_Segment2" caption="Segment" columnCount="3" showCaption="0" style="Slicer_noborder" rowHeight="234950"/>
  <slicer name="Ship_Mode_charts" xr10:uid="{40C92217-D7AE-4A57-91AF-EC23FD61453E}" cache="Роздільник_Ship_Mode" caption="Ship Mode" columnCount="4" showCaption="0" style="Slicer_noborder" rowHeight="234950"/>
</slicer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F867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07/relationships/slicer" Target="../slicers/slicer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F07D-8917-408E-8174-0E5D265711A1}">
  <dimension ref="A2:AA46"/>
  <sheetViews>
    <sheetView showGridLines="0" tabSelected="1" zoomScale="55" zoomScaleNormal="55" workbookViewId="0">
      <selection activeCell="X25" sqref="X25"/>
    </sheetView>
  </sheetViews>
  <sheetFormatPr defaultRowHeight="14.4" x14ac:dyDescent="0.3"/>
  <cols>
    <col min="3" max="3" width="12.77734375" customWidth="1"/>
    <col min="4" max="6" width="9.77734375" customWidth="1"/>
    <col min="8" max="8" width="12.77734375" customWidth="1"/>
    <col min="9" max="11" width="9.77734375" customWidth="1"/>
    <col min="12" max="13" width="12.77734375" customWidth="1"/>
    <col min="14" max="16" width="9.77734375" customWidth="1"/>
    <col min="17" max="18" width="12.77734375" customWidth="1"/>
    <col min="19" max="21" width="9.77734375" customWidth="1"/>
    <col min="22" max="25" width="12.77734375" customWidth="1"/>
  </cols>
  <sheetData>
    <row r="2" spans="1:27" x14ac:dyDescent="0.3">
      <c r="A2" s="16"/>
      <c r="B2" s="16"/>
      <c r="C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7" x14ac:dyDescent="0.3">
      <c r="A3" s="16"/>
      <c r="B3" s="16"/>
      <c r="C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7" x14ac:dyDescent="0.3">
      <c r="A4" s="16"/>
      <c r="B4" s="16"/>
      <c r="C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7" x14ac:dyDescent="0.3"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7" x14ac:dyDescent="0.3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7" x14ac:dyDescent="0.3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7" x14ac:dyDescent="0.3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7" x14ac:dyDescent="0.3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2" spans="1:27" x14ac:dyDescent="0.3">
      <c r="O12" s="16"/>
      <c r="P12" s="16"/>
      <c r="Q12" s="16"/>
      <c r="R12" s="16"/>
      <c r="S12" s="16"/>
      <c r="T12" s="16"/>
      <c r="U12" s="16"/>
      <c r="V12" s="16"/>
    </row>
    <row r="13" spans="1:27" x14ac:dyDescent="0.3">
      <c r="B13" s="16"/>
      <c r="C13" s="16"/>
      <c r="D13" s="16"/>
      <c r="E13" s="16"/>
      <c r="F13" s="16"/>
      <c r="G13" s="16"/>
      <c r="H13" s="16"/>
      <c r="I13" s="16"/>
      <c r="J13" s="16"/>
      <c r="K13" s="16"/>
      <c r="O13" s="16"/>
      <c r="P13" s="16"/>
      <c r="Q13" s="16"/>
      <c r="R13" s="16"/>
      <c r="S13" s="16"/>
      <c r="T13" s="16"/>
      <c r="U13" s="16"/>
      <c r="V13" s="16"/>
    </row>
    <row r="14" spans="1:27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  <c r="O14" s="16"/>
      <c r="P14" s="16"/>
      <c r="Q14" s="16"/>
      <c r="R14" s="16"/>
      <c r="S14" s="16"/>
      <c r="T14" s="16"/>
      <c r="U14" s="16"/>
      <c r="V14" s="16"/>
    </row>
    <row r="15" spans="1:27" x14ac:dyDescent="0.3">
      <c r="B15" s="16"/>
      <c r="C15" s="21" t="s">
        <v>10975</v>
      </c>
      <c r="D15" s="21">
        <v>2017</v>
      </c>
      <c r="E15" s="21">
        <v>2016</v>
      </c>
      <c r="F15" s="21" t="s">
        <v>10976</v>
      </c>
      <c r="G15" s="16"/>
      <c r="H15" s="21" t="s">
        <v>10975</v>
      </c>
      <c r="I15" s="21">
        <v>2017</v>
      </c>
      <c r="J15" s="21">
        <v>2016</v>
      </c>
      <c r="K15" s="21" t="s">
        <v>10976</v>
      </c>
      <c r="M15" s="21" t="s">
        <v>10975</v>
      </c>
      <c r="N15" s="21">
        <v>2017</v>
      </c>
      <c r="O15" s="21">
        <v>2016</v>
      </c>
      <c r="P15" s="21" t="s">
        <v>10976</v>
      </c>
      <c r="Q15" s="21"/>
      <c r="R15" s="21" t="s">
        <v>10975</v>
      </c>
      <c r="S15" s="21">
        <v>2017</v>
      </c>
      <c r="T15" s="21">
        <v>2016</v>
      </c>
      <c r="U15" s="21" t="s">
        <v>10976</v>
      </c>
      <c r="V15" s="21"/>
      <c r="W15" s="21"/>
      <c r="X15" s="21"/>
      <c r="Y15" s="21"/>
      <c r="Z15" s="16"/>
      <c r="AA15" s="16"/>
    </row>
    <row r="16" spans="1:27" x14ac:dyDescent="0.3">
      <c r="B16" s="16"/>
      <c r="C16" s="16" t="str">
        <f>IF(Working!A14=0,"",Working!A14)</f>
        <v>Phones</v>
      </c>
      <c r="D16" s="22">
        <f>IF(Working!B14=0,"",Working!B14)</f>
        <v>105340.51600000002</v>
      </c>
      <c r="E16" s="16">
        <f>IF(Working!C14=0,"",Working!C14)</f>
        <v>78962.029999999984</v>
      </c>
      <c r="F16" s="25">
        <f>IF(C16="","",D16/E16-1)</f>
        <v>0.33406544892526235</v>
      </c>
      <c r="G16" s="16"/>
      <c r="H16" s="16" t="str">
        <f>IF(Working!E14=0,"",Working!E14)</f>
        <v>New York City</v>
      </c>
      <c r="I16" s="22">
        <f>IF(Working!F14=0,"",Working!F14)</f>
        <v>86939.600999999995</v>
      </c>
      <c r="J16" s="22">
        <f>IF(Working!G14=0,"",Working!G14)</f>
        <v>54824.09800000002</v>
      </c>
      <c r="K16" s="25">
        <f>IF(H16="","",I16/J16-1)</f>
        <v>0.58579172611284847</v>
      </c>
      <c r="L16" s="16"/>
      <c r="M16" s="16" t="str">
        <f>Working!A31</f>
        <v>Phones</v>
      </c>
      <c r="N16" s="22">
        <f>Working!B31</f>
        <v>105340.51600000002</v>
      </c>
      <c r="O16" s="22">
        <f>Working!C31</f>
        <v>78962.029999999984</v>
      </c>
      <c r="P16" s="25">
        <f>N16/O16-1</f>
        <v>0.33406544892526235</v>
      </c>
      <c r="Q16" s="16"/>
      <c r="R16" s="16" t="str">
        <f>Working!E31</f>
        <v>New York City</v>
      </c>
      <c r="S16" s="22">
        <f>Working!F31</f>
        <v>86939.600999999995</v>
      </c>
      <c r="T16" s="22">
        <f>Working!G31</f>
        <v>54824.09800000002</v>
      </c>
      <c r="U16" s="25">
        <f>S16/T16-1</f>
        <v>0.58579172611284847</v>
      </c>
      <c r="V16" s="16"/>
      <c r="W16" s="16"/>
      <c r="X16" s="16"/>
      <c r="Y16" s="16"/>
      <c r="Z16" s="16"/>
      <c r="AA16" s="16"/>
    </row>
    <row r="17" spans="2:27" x14ac:dyDescent="0.3">
      <c r="B17" s="16"/>
      <c r="C17" s="16" t="str">
        <f>SUBSTITUTE(Working!A15,0,"")</f>
        <v>Chairs</v>
      </c>
      <c r="D17" s="22">
        <f>IF(Working!B15=0,"",Working!B15)</f>
        <v>95554.352999999988</v>
      </c>
      <c r="E17" s="16">
        <f>IF(Working!C15=0,"",Working!C15)</f>
        <v>83918.64499999996</v>
      </c>
      <c r="F17" s="25">
        <f t="shared" ref="F17:F26" si="0">IF(C17="","",D17/E17-1)</f>
        <v>0.13865462198537681</v>
      </c>
      <c r="G17" s="16"/>
      <c r="H17" s="16" t="str">
        <f>IF(Working!E15=0,"",Working!E15)</f>
        <v>Los Angeles</v>
      </c>
      <c r="I17" s="22">
        <f>IF(Working!F15=0,"",Working!F15)</f>
        <v>48875.692499999976</v>
      </c>
      <c r="J17" s="22">
        <f>IF(Working!G15=0,"",Working!G15)</f>
        <v>56398.747999999992</v>
      </c>
      <c r="K17" s="25">
        <f t="shared" ref="K17:K26" si="1">IF(H17="","",I17/J17-1)</f>
        <v>-0.13339046994447501</v>
      </c>
      <c r="L17" s="16"/>
      <c r="M17" s="16" t="str">
        <f>Working!A32</f>
        <v>Chairs</v>
      </c>
      <c r="N17" s="22">
        <f>Working!B32</f>
        <v>95554.352999999988</v>
      </c>
      <c r="O17" s="22">
        <f>Working!C32</f>
        <v>83918.64499999996</v>
      </c>
      <c r="P17" s="25">
        <f t="shared" ref="P17:P26" si="2">N17/O17-1</f>
        <v>0.13865462198537681</v>
      </c>
      <c r="Q17" s="16"/>
      <c r="R17" s="16" t="str">
        <f>Working!E32</f>
        <v>Los Angeles</v>
      </c>
      <c r="S17" s="22">
        <f>Working!F32</f>
        <v>48875.692499999976</v>
      </c>
      <c r="T17" s="22">
        <f>Working!G32</f>
        <v>56398.747999999992</v>
      </c>
      <c r="U17" s="25">
        <f t="shared" ref="U17:U26" si="3">S17/T17-1</f>
        <v>-0.13339046994447501</v>
      </c>
      <c r="V17" s="16"/>
      <c r="W17" s="16"/>
      <c r="X17" s="16"/>
      <c r="Y17" s="16"/>
      <c r="Z17" s="16"/>
      <c r="AA17" s="16"/>
    </row>
    <row r="18" spans="2:27" x14ac:dyDescent="0.3">
      <c r="B18" s="16"/>
      <c r="C18" s="16" t="str">
        <f>SUBSTITUTE(Working!A16,0,"")</f>
        <v>Storage</v>
      </c>
      <c r="D18" s="22">
        <f>IF(Working!B16=0,"",Working!B16)</f>
        <v>69677.617999999973</v>
      </c>
      <c r="E18" s="16">
        <f>IF(Working!C16=0,"",Working!C16)</f>
        <v>58788.700000000004</v>
      </c>
      <c r="F18" s="25">
        <f t="shared" si="0"/>
        <v>0.18522127551723311</v>
      </c>
      <c r="G18" s="16"/>
      <c r="H18" s="16" t="str">
        <f>IF(Working!E16=0,"",Working!E16)</f>
        <v>Seattle</v>
      </c>
      <c r="I18" s="22">
        <f>IF(Working!F16=0,"",Working!F16)</f>
        <v>56990.82</v>
      </c>
      <c r="J18" s="22">
        <f>IF(Working!G16=0,"",Working!G16)</f>
        <v>16158.721999999998</v>
      </c>
      <c r="K18" s="25">
        <f t="shared" si="1"/>
        <v>2.5269385784346068</v>
      </c>
      <c r="L18" s="16"/>
      <c r="M18" s="16" t="str">
        <f>Working!A33</f>
        <v>Storage</v>
      </c>
      <c r="N18" s="22">
        <f>Working!B33</f>
        <v>69677.617999999973</v>
      </c>
      <c r="O18" s="22">
        <f>Working!C33</f>
        <v>58788.700000000004</v>
      </c>
      <c r="P18" s="25">
        <f t="shared" si="2"/>
        <v>0.18522127551723311</v>
      </c>
      <c r="Q18" s="16"/>
      <c r="R18" s="16" t="str">
        <f>Working!E33</f>
        <v>Seattle</v>
      </c>
      <c r="S18" s="22">
        <f>Working!F33</f>
        <v>56990.82</v>
      </c>
      <c r="T18" s="22">
        <f>Working!G33</f>
        <v>16158.721999999998</v>
      </c>
      <c r="U18" s="25">
        <f t="shared" si="3"/>
        <v>2.5269385784346068</v>
      </c>
      <c r="V18" s="16"/>
      <c r="W18" s="16"/>
      <c r="X18" s="16"/>
      <c r="Y18" s="16"/>
      <c r="Z18" s="16"/>
      <c r="AA18" s="16"/>
    </row>
    <row r="19" spans="2:27" x14ac:dyDescent="0.3">
      <c r="B19" s="16"/>
      <c r="C19" s="16" t="str">
        <f>SUBSTITUTE(Working!A17,0,"")</f>
        <v>Binders</v>
      </c>
      <c r="D19" s="22">
        <f>IF(Working!B17=0,"",Working!B17)</f>
        <v>72788.044999999984</v>
      </c>
      <c r="E19" s="16">
        <f>IF(Working!C17=0,"",Working!C17)</f>
        <v>49683.325000000004</v>
      </c>
      <c r="F19" s="25">
        <f t="shared" si="0"/>
        <v>0.46503972912440905</v>
      </c>
      <c r="G19" s="16"/>
      <c r="H19" s="16" t="str">
        <f>IF(Working!E17=0,"",Working!E17)</f>
        <v>Philadelphia</v>
      </c>
      <c r="I19" s="22">
        <f>IF(Working!F17=0,"",Working!F17)</f>
        <v>41595.501999999964</v>
      </c>
      <c r="J19" s="22">
        <f>IF(Working!G17=0,"",Working!G17)</f>
        <v>30304.938000000002</v>
      </c>
      <c r="K19" s="25">
        <f t="shared" si="1"/>
        <v>0.37256515753307129</v>
      </c>
      <c r="L19" s="16"/>
      <c r="M19" s="16" t="str">
        <f>Working!A34</f>
        <v>Binders</v>
      </c>
      <c r="N19" s="22">
        <f>Working!B34</f>
        <v>72788.044999999984</v>
      </c>
      <c r="O19" s="22">
        <f>Working!C34</f>
        <v>49683.325000000004</v>
      </c>
      <c r="P19" s="25">
        <f t="shared" si="2"/>
        <v>0.46503972912440905</v>
      </c>
      <c r="Q19" s="16"/>
      <c r="R19" s="16" t="str">
        <f>Working!E34</f>
        <v>Philadelphia</v>
      </c>
      <c r="S19" s="22">
        <f>Working!F34</f>
        <v>41595.501999999964</v>
      </c>
      <c r="T19" s="22">
        <f>Working!G34</f>
        <v>30304.938000000002</v>
      </c>
      <c r="U19" s="25">
        <f t="shared" si="3"/>
        <v>0.37256515753307129</v>
      </c>
      <c r="V19" s="16"/>
      <c r="W19" s="16"/>
      <c r="X19" s="16"/>
      <c r="Y19" s="16"/>
      <c r="Z19" s="16"/>
      <c r="AA19" s="16"/>
    </row>
    <row r="20" spans="2:27" x14ac:dyDescent="0.3">
      <c r="B20" s="16"/>
      <c r="C20" s="16" t="str">
        <f>SUBSTITUTE(Working!A18,0,"")</f>
        <v>Tables</v>
      </c>
      <c r="D20" s="22">
        <f>IF(Working!B18=0,"",Working!B18)</f>
        <v>60893.54250000004</v>
      </c>
      <c r="E20" s="16">
        <f>IF(Working!C18=0,"",Working!C18)</f>
        <v>60833.200499999992</v>
      </c>
      <c r="F20" s="25">
        <f t="shared" si="0"/>
        <v>9.9192545360238249E-4</v>
      </c>
      <c r="G20" s="16"/>
      <c r="H20" s="16" t="str">
        <f>IF(Working!E18=0,"",Working!E18)</f>
        <v>San Francisco</v>
      </c>
      <c r="I20" s="22">
        <f>IF(Working!F18=0,"",Working!F18)</f>
        <v>37197.550999999992</v>
      </c>
      <c r="J20" s="22">
        <f>IF(Working!G18=0,"",Working!G18)</f>
        <v>29845.870999999992</v>
      </c>
      <c r="K20" s="25">
        <f t="shared" si="1"/>
        <v>0.24632150959842991</v>
      </c>
      <c r="L20" s="16"/>
      <c r="M20" s="16" t="str">
        <f>Working!A35</f>
        <v>Tables</v>
      </c>
      <c r="N20" s="22">
        <f>Working!B35</f>
        <v>60893.54250000004</v>
      </c>
      <c r="O20" s="22">
        <f>Working!C35</f>
        <v>60833.200499999992</v>
      </c>
      <c r="P20" s="25">
        <f t="shared" si="2"/>
        <v>9.9192545360238249E-4</v>
      </c>
      <c r="Q20" s="16"/>
      <c r="R20" s="16" t="str">
        <f>Working!E35</f>
        <v>San Francisco</v>
      </c>
      <c r="S20" s="22">
        <f>Working!F35</f>
        <v>37197.550999999992</v>
      </c>
      <c r="T20" s="22">
        <f>Working!G35</f>
        <v>29845.870999999992</v>
      </c>
      <c r="U20" s="25">
        <f t="shared" si="3"/>
        <v>0.24632150959842991</v>
      </c>
      <c r="V20" s="16"/>
      <c r="W20" s="16"/>
      <c r="X20" s="16"/>
      <c r="Y20" s="16"/>
      <c r="Z20" s="16"/>
      <c r="AA20" s="16"/>
    </row>
    <row r="21" spans="2:27" x14ac:dyDescent="0.3">
      <c r="B21" s="16"/>
      <c r="C21" s="16" t="str">
        <f>SUBSTITUTE(Working!A19,0,"")</f>
        <v>Copiers</v>
      </c>
      <c r="D21" s="22">
        <f>IF(Working!B19=0,"",Working!B19)</f>
        <v>62899.387999999984</v>
      </c>
      <c r="E21" s="16">
        <f>IF(Working!C19=0,"",Working!C19)</f>
        <v>49599.41</v>
      </c>
      <c r="F21" s="25">
        <f t="shared" si="0"/>
        <v>0.26814790740454342</v>
      </c>
      <c r="G21" s="16"/>
      <c r="H21" s="16" t="str">
        <f>IF(Working!E19=0,"",Working!E19)</f>
        <v>Detroit</v>
      </c>
      <c r="I21" s="22">
        <f>IF(Working!F19=0,"",Working!F19)</f>
        <v>12148.885999999997</v>
      </c>
      <c r="J21" s="22">
        <f>IF(Working!G19=0,"",Working!G19)</f>
        <v>21197.32</v>
      </c>
      <c r="K21" s="25">
        <f t="shared" si="1"/>
        <v>-0.42686688694608577</v>
      </c>
      <c r="L21" s="16"/>
      <c r="M21" s="16" t="str">
        <f>Working!A36</f>
        <v>Copiers</v>
      </c>
      <c r="N21" s="22">
        <f>Working!B36</f>
        <v>62899.387999999984</v>
      </c>
      <c r="O21" s="22">
        <f>Working!C36</f>
        <v>49599.41</v>
      </c>
      <c r="P21" s="25">
        <f t="shared" si="2"/>
        <v>0.26814790740454342</v>
      </c>
      <c r="Q21" s="16"/>
      <c r="R21" s="16" t="str">
        <f>Working!E36</f>
        <v>Detroit</v>
      </c>
      <c r="S21" s="22">
        <f>Working!F36</f>
        <v>12148.885999999997</v>
      </c>
      <c r="T21" s="22">
        <f>Working!G36</f>
        <v>21197.32</v>
      </c>
      <c r="U21" s="25">
        <f t="shared" si="3"/>
        <v>-0.42686688694608577</v>
      </c>
      <c r="V21" s="16"/>
      <c r="W21" s="16"/>
      <c r="X21" s="16"/>
      <c r="Y21" s="16"/>
      <c r="Z21" s="16"/>
      <c r="AA21" s="16"/>
    </row>
    <row r="22" spans="2:27" x14ac:dyDescent="0.3">
      <c r="B22" s="16"/>
      <c r="C22" s="16" t="str">
        <f>SUBSTITUTE(Working!A20,0,"")</f>
        <v>Accessories</v>
      </c>
      <c r="D22" s="22">
        <f>IF(Working!B20=0,"",Working!B20)</f>
        <v>59946.232000000011</v>
      </c>
      <c r="E22" s="16">
        <f>IF(Working!C20=0,"",Working!C20)</f>
        <v>41895.853999999999</v>
      </c>
      <c r="F22" s="25">
        <f t="shared" si="0"/>
        <v>0.43083924247015015</v>
      </c>
      <c r="G22" s="16"/>
      <c r="H22" s="16" t="str">
        <f>IF(Working!E20=0,"",Working!E20)</f>
        <v>Houston</v>
      </c>
      <c r="I22" s="22">
        <f>IF(Working!F20=0,"",Working!F20)</f>
        <v>16212.806399999998</v>
      </c>
      <c r="J22" s="22">
        <f>IF(Working!G20=0,"",Working!G20)</f>
        <v>16448.681399999994</v>
      </c>
      <c r="K22" s="25">
        <f t="shared" si="1"/>
        <v>-1.4340055246008787E-2</v>
      </c>
      <c r="L22" s="16"/>
      <c r="M22" s="16" t="str">
        <f>Working!A37</f>
        <v>Accessories</v>
      </c>
      <c r="N22" s="22">
        <f>Working!B37</f>
        <v>59946.232000000011</v>
      </c>
      <c r="O22" s="22">
        <f>Working!C37</f>
        <v>41895.853999999999</v>
      </c>
      <c r="P22" s="25">
        <f t="shared" si="2"/>
        <v>0.43083924247015015</v>
      </c>
      <c r="Q22" s="16"/>
      <c r="R22" s="16" t="str">
        <f>Working!E37</f>
        <v>Houston</v>
      </c>
      <c r="S22" s="22">
        <f>Working!F37</f>
        <v>16212.806399999998</v>
      </c>
      <c r="T22" s="22">
        <f>Working!G37</f>
        <v>16448.681399999994</v>
      </c>
      <c r="U22" s="25">
        <f t="shared" si="3"/>
        <v>-1.4340055246008787E-2</v>
      </c>
      <c r="V22" s="16"/>
      <c r="W22" s="16"/>
      <c r="X22" s="16"/>
      <c r="Y22" s="16"/>
      <c r="Z22" s="16"/>
      <c r="AA22" s="16"/>
    </row>
    <row r="23" spans="2:27" x14ac:dyDescent="0.3">
      <c r="B23" s="16"/>
      <c r="C23" s="16" t="str">
        <f>SUBSTITUTE(Working!A21,0,"")</f>
        <v>Machines</v>
      </c>
      <c r="D23" s="22">
        <f>IF(Working!B21=0,"",Working!B21)</f>
        <v>43544.675000000003</v>
      </c>
      <c r="E23" s="16">
        <f>IF(Working!C21=0,"",Working!C21)</f>
        <v>55906.886000000013</v>
      </c>
      <c r="F23" s="25">
        <f t="shared" si="0"/>
        <v>-0.22112143752739166</v>
      </c>
      <c r="G23" s="16"/>
      <c r="H23" s="16" t="str">
        <f>IF(Working!E21=0,"",Working!E21)</f>
        <v>Chicago</v>
      </c>
      <c r="I23" s="22">
        <f>IF(Working!F21=0,"",Working!F21)</f>
        <v>16245.611000000001</v>
      </c>
      <c r="J23" s="22">
        <f>IF(Working!G21=0,"",Working!G21)</f>
        <v>13067.549999999997</v>
      </c>
      <c r="K23" s="25">
        <f t="shared" si="1"/>
        <v>0.24320251309541607</v>
      </c>
      <c r="L23" s="16"/>
      <c r="M23" s="16" t="str">
        <f>Working!A38</f>
        <v>Machines</v>
      </c>
      <c r="N23" s="22">
        <f>Working!B38</f>
        <v>43544.675000000003</v>
      </c>
      <c r="O23" s="22">
        <f>Working!C38</f>
        <v>55906.886000000013</v>
      </c>
      <c r="P23" s="25">
        <f t="shared" si="2"/>
        <v>-0.22112143752739166</v>
      </c>
      <c r="Q23" s="16"/>
      <c r="R23" s="16" t="str">
        <f>Working!E38</f>
        <v>Chicago</v>
      </c>
      <c r="S23" s="22">
        <f>Working!F38</f>
        <v>16245.611000000001</v>
      </c>
      <c r="T23" s="22">
        <f>Working!G38</f>
        <v>13067.549999999997</v>
      </c>
      <c r="U23" s="25">
        <f t="shared" si="3"/>
        <v>0.24320251309541607</v>
      </c>
      <c r="V23" s="16"/>
      <c r="W23" s="16"/>
      <c r="X23" s="16"/>
      <c r="Y23" s="16"/>
      <c r="Z23" s="16"/>
      <c r="AA23" s="16"/>
    </row>
    <row r="24" spans="2:27" x14ac:dyDescent="0.3">
      <c r="B24" s="16"/>
      <c r="C24" s="16" t="str">
        <f>SUBSTITUTE(Working!A22,0,"")</f>
        <v>Appliances</v>
      </c>
      <c r="D24" s="22">
        <f>IF(Working!B22=0,"",Working!B22)</f>
        <v>42926.932000000001</v>
      </c>
      <c r="E24" s="16">
        <f>IF(Working!C22=0,"",Working!C22)</f>
        <v>26050.314999999999</v>
      </c>
      <c r="F24" s="25">
        <f t="shared" si="0"/>
        <v>0.64784694542081356</v>
      </c>
      <c r="G24" s="16"/>
      <c r="H24" s="16" t="str">
        <f>IF(Working!E22=0,"",Working!E22)</f>
        <v>Columbus</v>
      </c>
      <c r="I24" s="22">
        <f>IF(Working!F22=0,"",Working!F22)</f>
        <v>17571.473000000002</v>
      </c>
      <c r="J24" s="22">
        <f>IF(Working!G22=0,"",Working!G22)</f>
        <v>9506.4120000000021</v>
      </c>
      <c r="K24" s="25">
        <f t="shared" si="1"/>
        <v>0.84838117683096392</v>
      </c>
      <c r="L24" s="16"/>
      <c r="M24" s="16" t="str">
        <f>Working!A39</f>
        <v>Appliances</v>
      </c>
      <c r="N24" s="22">
        <f>Working!B39</f>
        <v>42926.932000000001</v>
      </c>
      <c r="O24" s="22">
        <f>Working!C39</f>
        <v>26050.314999999999</v>
      </c>
      <c r="P24" s="25">
        <f t="shared" si="2"/>
        <v>0.64784694542081356</v>
      </c>
      <c r="Q24" s="16"/>
      <c r="R24" s="16" t="str">
        <f>Working!E39</f>
        <v>Columbus</v>
      </c>
      <c r="S24" s="22">
        <f>Working!F39</f>
        <v>17571.473000000002</v>
      </c>
      <c r="T24" s="22">
        <f>Working!G39</f>
        <v>9506.4120000000021</v>
      </c>
      <c r="U24" s="25">
        <f t="shared" si="3"/>
        <v>0.84838117683096392</v>
      </c>
      <c r="V24" s="16"/>
      <c r="W24" s="16"/>
      <c r="X24" s="16"/>
      <c r="Y24" s="16"/>
      <c r="Z24" s="16"/>
      <c r="AA24" s="16"/>
    </row>
    <row r="25" spans="2:27" x14ac:dyDescent="0.3">
      <c r="B25" s="16"/>
      <c r="C25" s="16" t="str">
        <f>SUBSTITUTE(Working!A23,0,"")</f>
        <v>Furnishings</v>
      </c>
      <c r="D25" s="22">
        <f>IF(Working!B23=0,"",Working!B23)</f>
        <v>28915.093999999986</v>
      </c>
      <c r="E25" s="16">
        <f>IF(Working!C23=0,"",Working!C23)</f>
        <v>27874.12399999996</v>
      </c>
      <c r="F25" s="25">
        <f t="shared" si="0"/>
        <v>3.7345388863163187E-2</v>
      </c>
      <c r="G25" s="16"/>
      <c r="H25" s="16" t="str">
        <f>IF(Working!E23=0,"",Working!E23)</f>
        <v>Lafayette</v>
      </c>
      <c r="I25" s="22">
        <f>IF(Working!F23=0,"",Working!F23)</f>
        <v>5630.51</v>
      </c>
      <c r="J25" s="22">
        <f>IF(Working!G23=0,"",Working!G23)</f>
        <v>18431.34</v>
      </c>
      <c r="K25" s="25">
        <f t="shared" si="1"/>
        <v>-0.69451434350405339</v>
      </c>
      <c r="L25" s="16"/>
      <c r="M25" s="16" t="str">
        <f>Working!A40</f>
        <v>Furnishings</v>
      </c>
      <c r="N25" s="22">
        <f>Working!B40</f>
        <v>28915.093999999986</v>
      </c>
      <c r="O25" s="22">
        <f>Working!C40</f>
        <v>27874.12399999996</v>
      </c>
      <c r="P25" s="25">
        <f t="shared" si="2"/>
        <v>3.7345388863163187E-2</v>
      </c>
      <c r="Q25" s="16"/>
      <c r="R25" s="16" t="str">
        <f>Working!E40</f>
        <v>Lafayette</v>
      </c>
      <c r="S25" s="22">
        <f>Working!F40</f>
        <v>5630.51</v>
      </c>
      <c r="T25" s="22">
        <f>Working!G40</f>
        <v>18431.34</v>
      </c>
      <c r="U25" s="25">
        <f t="shared" si="3"/>
        <v>-0.69451434350405339</v>
      </c>
      <c r="V25" s="16"/>
      <c r="W25" s="16"/>
      <c r="X25" s="16"/>
      <c r="Y25" s="16"/>
      <c r="Z25" s="16"/>
      <c r="AA25" s="16"/>
    </row>
    <row r="26" spans="2:27" ht="15" thickBot="1" x14ac:dyDescent="0.35">
      <c r="B26" s="16"/>
      <c r="C26" s="26" t="s">
        <v>10977</v>
      </c>
      <c r="D26" s="27">
        <f>SUM(D16:D25)</f>
        <v>642486.3955000001</v>
      </c>
      <c r="E26" s="27">
        <f>SUM(E16:E25)</f>
        <v>533512.48949999991</v>
      </c>
      <c r="F26" s="28">
        <f t="shared" si="0"/>
        <v>0.20425746003084</v>
      </c>
      <c r="G26" s="16"/>
      <c r="H26" s="26" t="s">
        <v>10977</v>
      </c>
      <c r="I26" s="27">
        <f>SUM(I16:I25)</f>
        <v>339408.45289999992</v>
      </c>
      <c r="J26" s="27">
        <f>SUM(J16:J25)</f>
        <v>266183.68040000001</v>
      </c>
      <c r="K26" s="28">
        <f t="shared" si="1"/>
        <v>0.27509114153791647</v>
      </c>
      <c r="L26" s="16"/>
      <c r="M26" s="26" t="s">
        <v>10977</v>
      </c>
      <c r="N26" s="27">
        <f>SUM(N16:N25)</f>
        <v>642486.3955000001</v>
      </c>
      <c r="O26" s="27">
        <f>SUM(O16:O25)</f>
        <v>533512.48949999991</v>
      </c>
      <c r="P26" s="28">
        <f t="shared" si="2"/>
        <v>0.20425746003084</v>
      </c>
      <c r="Q26" s="16"/>
      <c r="R26" s="26" t="s">
        <v>10977</v>
      </c>
      <c r="S26" s="27">
        <f>SUM(S16:S25)</f>
        <v>339408.45289999992</v>
      </c>
      <c r="T26" s="27">
        <f>SUM(T16:T25)</f>
        <v>266183.68040000001</v>
      </c>
      <c r="U26" s="28">
        <f t="shared" si="3"/>
        <v>0.27509114153791647</v>
      </c>
      <c r="V26" s="16"/>
      <c r="W26" s="16"/>
      <c r="X26" s="16"/>
      <c r="Y26" s="16"/>
      <c r="Z26" s="16"/>
      <c r="AA26" s="16"/>
    </row>
    <row r="27" spans="2:27" ht="15" thickTop="1" x14ac:dyDescent="0.3">
      <c r="B27" s="16"/>
      <c r="C27" s="16"/>
      <c r="D27" s="16"/>
      <c r="E27" s="16"/>
      <c r="F27" s="2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2:27" x14ac:dyDescent="0.3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31" spans="2:27" x14ac:dyDescent="0.3"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2:27" x14ac:dyDescent="0.3"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2:26" ht="15" customHeight="1" x14ac:dyDescent="0.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2:26" x14ac:dyDescent="0.3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2:26" x14ac:dyDescent="0.3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2:26" x14ac:dyDescent="0.3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2:26" x14ac:dyDescent="0.3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2:26" x14ac:dyDescent="0.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2:26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2:26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2:26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2:26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2:26" x14ac:dyDescent="0.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2:26" x14ac:dyDescent="0.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2:26" x14ac:dyDescent="0.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2:26" x14ac:dyDescent="0.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</sheetData>
  <conditionalFormatting sqref="F16:F26">
    <cfRule type="cellIs" dxfId="11" priority="11" operator="greaterThan">
      <formula>0</formula>
    </cfRule>
    <cfRule type="cellIs" dxfId="10" priority="12" operator="lessThan">
      <formula>0</formula>
    </cfRule>
  </conditionalFormatting>
  <conditionalFormatting sqref="K16:K26">
    <cfRule type="cellIs" dxfId="9" priority="8" operator="greaterThan">
      <formula>0</formula>
    </cfRule>
    <cfRule type="cellIs" dxfId="8" priority="9" operator="lessThan">
      <formula>0</formula>
    </cfRule>
  </conditionalFormatting>
  <conditionalFormatting sqref="P16:P26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U16:U26">
    <cfRule type="cellIs" dxfId="5" priority="2" operator="greaterThan">
      <formula>0</formula>
    </cfRule>
    <cfRule type="cellIs" dxfId="4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21</xdr:col>
                    <xdr:colOff>76200</xdr:colOff>
                    <xdr:row>31</xdr:row>
                    <xdr:rowOff>30480</xdr:rowOff>
                  </from>
                  <to>
                    <xdr:col>22</xdr:col>
                    <xdr:colOff>297180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21</xdr:col>
                    <xdr:colOff>53340</xdr:colOff>
                    <xdr:row>33</xdr:row>
                    <xdr:rowOff>30480</xdr:rowOff>
                  </from>
                  <to>
                    <xdr:col>22</xdr:col>
                    <xdr:colOff>274320</xdr:colOff>
                    <xdr:row>35</xdr:row>
                    <xdr:rowOff>167640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EA5BEC94-2C0A-4074-9BF2-B380528DDCE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3Triangles" iconId="1"/>
              <x14:cfIcon iconSet="3Signs" iconId="1"/>
            </x14:iconSet>
          </x14:cfRule>
          <xm:sqref>F16:F26</xm:sqref>
        </x14:conditionalFormatting>
        <x14:conditionalFormatting xmlns:xm="http://schemas.microsoft.com/office/excel/2006/main">
          <x14:cfRule type="iconSet" priority="7" id="{959A980B-B31C-41D4-A177-0DFE054716FA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3Triangles" iconId="1"/>
              <x14:cfIcon iconSet="3Signs" iconId="1"/>
            </x14:iconSet>
          </x14:cfRule>
          <xm:sqref>K16:K26</xm:sqref>
        </x14:conditionalFormatting>
        <x14:conditionalFormatting xmlns:xm="http://schemas.microsoft.com/office/excel/2006/main">
          <x14:cfRule type="iconSet" priority="4" id="{0F629355-9D95-4A05-94BF-7B9B2B6D24B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3Triangles" iconId="1"/>
              <x14:cfIcon iconSet="3Signs" iconId="1"/>
            </x14:iconSet>
          </x14:cfRule>
          <xm:sqref>P16:P26</xm:sqref>
        </x14:conditionalFormatting>
        <x14:conditionalFormatting xmlns:xm="http://schemas.microsoft.com/office/excel/2006/main">
          <x14:cfRule type="iconSet" priority="1" id="{3C421B84-7E1C-4C09-9828-FA64707684C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3Triangles" iconId="1"/>
              <x14:cfIcon iconSet="3Signs" iconId="1"/>
            </x14:iconSet>
          </x14:cfRule>
          <xm:sqref>U16:U26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6BE3-2329-41CC-BEC5-11AE0A6EA3C2}">
  <dimension ref="A1:U9995"/>
  <sheetViews>
    <sheetView workbookViewId="0">
      <selection sqref="A1:U9995"/>
    </sheetView>
  </sheetViews>
  <sheetFormatPr defaultColWidth="8.77734375" defaultRowHeight="14.4" x14ac:dyDescent="0.3"/>
  <cols>
    <col min="1" max="1" width="6.88671875" customWidth="1"/>
    <col min="3" max="3" width="14.21875" customWidth="1"/>
    <col min="4" max="4" width="13.21875" customWidth="1"/>
    <col min="5" max="5" width="12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457F-2046-47E5-BA16-128DFEA9C03D}">
  <dimension ref="A3:J115"/>
  <sheetViews>
    <sheetView topLeftCell="A49" zoomScale="85" zoomScaleNormal="85" workbookViewId="0">
      <selection activeCell="G66" sqref="G66"/>
    </sheetView>
  </sheetViews>
  <sheetFormatPr defaultRowHeight="14.4" x14ac:dyDescent="0.3"/>
  <cols>
    <col min="1" max="1" width="19.6640625" bestFit="1" customWidth="1"/>
    <col min="2" max="2" width="21" bestFit="1" customWidth="1"/>
    <col min="3" max="3" width="12.44140625" bestFit="1" customWidth="1"/>
    <col min="4" max="4" width="15.5546875" bestFit="1" customWidth="1"/>
    <col min="5" max="5" width="19.6640625" bestFit="1" customWidth="1"/>
    <col min="6" max="6" width="21" bestFit="1" customWidth="1"/>
    <col min="7" max="7" width="12.44140625" bestFit="1" customWidth="1"/>
    <col min="8" max="8" width="11.21875" bestFit="1" customWidth="1"/>
    <col min="9" max="9" width="9" bestFit="1" customWidth="1"/>
  </cols>
  <sheetData>
    <row r="3" spans="1:7" x14ac:dyDescent="0.3">
      <c r="A3" s="13" t="s">
        <v>10955</v>
      </c>
      <c r="B3" t="s">
        <v>10959</v>
      </c>
      <c r="C3" t="s">
        <v>10960</v>
      </c>
      <c r="E3" t="s">
        <v>10950</v>
      </c>
    </row>
    <row r="4" spans="1:7" x14ac:dyDescent="0.3">
      <c r="A4" s="14" t="s">
        <v>10948</v>
      </c>
      <c r="B4" s="20">
        <v>609205.59799999965</v>
      </c>
      <c r="C4" s="20">
        <v>81795.17429999981</v>
      </c>
      <c r="E4" s="17"/>
    </row>
    <row r="5" spans="1:7" x14ac:dyDescent="0.3">
      <c r="A5" s="14" t="s">
        <v>10949</v>
      </c>
      <c r="B5" s="20">
        <v>733215.2551999999</v>
      </c>
      <c r="C5" s="20">
        <v>93439.269600000145</v>
      </c>
      <c r="E5" s="18">
        <f>GETPIVOTDATA("Сума з Sales",$A$3,"Роки",2017)/GETPIVOTDATA("Сума з Sales",$A$3,"Роки",2016)-1</f>
        <v>0.20355961535337097</v>
      </c>
      <c r="F5" s="18">
        <f>GETPIVOTDATA("Сума з Profit",$A$3,"Роки",2017)/GETPIVOTDATA("Сума з Profit",$A$3,"Роки",2016)-1</f>
        <v>0.1423567514789239</v>
      </c>
    </row>
    <row r="6" spans="1:7" x14ac:dyDescent="0.3">
      <c r="A6" s="14" t="s">
        <v>10956</v>
      </c>
      <c r="B6" s="15">
        <v>1342420.8531999995</v>
      </c>
      <c r="C6" s="15">
        <v>175234.44389999995</v>
      </c>
    </row>
    <row r="11" spans="1:7" x14ac:dyDescent="0.3">
      <c r="A11" t="s">
        <v>10961</v>
      </c>
    </row>
    <row r="12" spans="1:7" x14ac:dyDescent="0.3">
      <c r="A12" s="13" t="s">
        <v>10959</v>
      </c>
      <c r="B12" s="13" t="s">
        <v>10954</v>
      </c>
      <c r="E12" s="13" t="s">
        <v>10959</v>
      </c>
      <c r="F12" s="13" t="s">
        <v>10954</v>
      </c>
    </row>
    <row r="13" spans="1:7" x14ac:dyDescent="0.3">
      <c r="A13" s="13" t="s">
        <v>10955</v>
      </c>
      <c r="B13" t="s">
        <v>10949</v>
      </c>
      <c r="C13" t="s">
        <v>10948</v>
      </c>
      <c r="E13" s="13" t="s">
        <v>10955</v>
      </c>
      <c r="F13" t="s">
        <v>10949</v>
      </c>
      <c r="G13" t="s">
        <v>10948</v>
      </c>
    </row>
    <row r="14" spans="1:7" x14ac:dyDescent="0.3">
      <c r="A14" s="14" t="s">
        <v>71</v>
      </c>
      <c r="B14" s="19">
        <v>105340.51600000002</v>
      </c>
      <c r="C14" s="19">
        <v>78962.029999999984</v>
      </c>
      <c r="E14" s="14" t="s">
        <v>265</v>
      </c>
      <c r="F14" s="19">
        <v>86939.600999999995</v>
      </c>
      <c r="G14" s="19">
        <v>54824.09800000002</v>
      </c>
    </row>
    <row r="15" spans="1:7" x14ac:dyDescent="0.3">
      <c r="A15" s="14" t="s">
        <v>35</v>
      </c>
      <c r="B15" s="19">
        <v>95554.352999999988</v>
      </c>
      <c r="C15" s="19">
        <v>83918.64499999996</v>
      </c>
      <c r="E15" s="14" t="s">
        <v>41</v>
      </c>
      <c r="F15" s="19">
        <v>48875.692499999976</v>
      </c>
      <c r="G15" s="19">
        <v>56398.747999999992</v>
      </c>
    </row>
    <row r="16" spans="1:7" x14ac:dyDescent="0.3">
      <c r="A16" s="14" t="s">
        <v>58</v>
      </c>
      <c r="B16" s="19">
        <v>69677.617999999973</v>
      </c>
      <c r="C16" s="19">
        <v>58788.700000000004</v>
      </c>
      <c r="E16" s="14" t="s">
        <v>94</v>
      </c>
      <c r="F16" s="19">
        <v>56990.82</v>
      </c>
      <c r="G16" s="19">
        <v>16158.721999999998</v>
      </c>
    </row>
    <row r="17" spans="1:7" x14ac:dyDescent="0.3">
      <c r="A17" s="14" t="s">
        <v>74</v>
      </c>
      <c r="B17" s="19">
        <v>72788.044999999984</v>
      </c>
      <c r="C17" s="19">
        <v>49683.325000000004</v>
      </c>
      <c r="E17" s="14" t="s">
        <v>145</v>
      </c>
      <c r="F17" s="19">
        <v>41595.501999999964</v>
      </c>
      <c r="G17" s="19">
        <v>30304.938000000002</v>
      </c>
    </row>
    <row r="18" spans="1:7" x14ac:dyDescent="0.3">
      <c r="A18" s="14" t="s">
        <v>55</v>
      </c>
      <c r="B18" s="19">
        <v>60893.54250000004</v>
      </c>
      <c r="C18" s="19">
        <v>60833.200499999992</v>
      </c>
      <c r="E18" s="14" t="s">
        <v>126</v>
      </c>
      <c r="F18" s="19">
        <v>37197.550999999992</v>
      </c>
      <c r="G18" s="19">
        <v>29845.870999999992</v>
      </c>
    </row>
    <row r="19" spans="1:7" x14ac:dyDescent="0.3">
      <c r="A19" s="14" t="s">
        <v>1218</v>
      </c>
      <c r="B19" s="19">
        <v>62899.387999999984</v>
      </c>
      <c r="C19" s="19">
        <v>49599.41</v>
      </c>
      <c r="E19" s="14" t="s">
        <v>881</v>
      </c>
      <c r="F19" s="19">
        <v>12148.885999999997</v>
      </c>
      <c r="G19" s="19">
        <v>21197.32</v>
      </c>
    </row>
    <row r="20" spans="1:7" x14ac:dyDescent="0.3">
      <c r="A20" s="14" t="s">
        <v>160</v>
      </c>
      <c r="B20" s="19">
        <v>59946.232000000011</v>
      </c>
      <c r="C20" s="19">
        <v>41895.853999999999</v>
      </c>
      <c r="E20" s="14" t="s">
        <v>183</v>
      </c>
      <c r="F20" s="19">
        <v>16212.806399999998</v>
      </c>
      <c r="G20" s="19">
        <v>16448.681399999994</v>
      </c>
    </row>
    <row r="21" spans="1:7" x14ac:dyDescent="0.3">
      <c r="A21" s="14" t="s">
        <v>683</v>
      </c>
      <c r="B21" s="19">
        <v>43544.675000000003</v>
      </c>
      <c r="C21" s="19">
        <v>55906.886000000013</v>
      </c>
      <c r="E21" s="14" t="s">
        <v>302</v>
      </c>
      <c r="F21" s="19">
        <v>16245.611000000001</v>
      </c>
      <c r="G21" s="19">
        <v>13067.549999999997</v>
      </c>
    </row>
    <row r="22" spans="1:7" x14ac:dyDescent="0.3">
      <c r="A22" s="14" t="s">
        <v>77</v>
      </c>
      <c r="B22" s="19">
        <v>42926.932000000001</v>
      </c>
      <c r="C22" s="19">
        <v>26050.314999999999</v>
      </c>
      <c r="E22" s="14" t="s">
        <v>496</v>
      </c>
      <c r="F22" s="19">
        <v>17571.473000000002</v>
      </c>
      <c r="G22" s="19">
        <v>9506.4120000000021</v>
      </c>
    </row>
    <row r="23" spans="1:7" x14ac:dyDescent="0.3">
      <c r="A23" s="14" t="s">
        <v>64</v>
      </c>
      <c r="B23" s="19">
        <v>28915.093999999986</v>
      </c>
      <c r="C23" s="19">
        <v>27874.12399999996</v>
      </c>
      <c r="E23" s="14" t="s">
        <v>4276</v>
      </c>
      <c r="F23" s="19">
        <v>5630.51</v>
      </c>
      <c r="G23" s="19">
        <v>18431.34</v>
      </c>
    </row>
    <row r="28" spans="1:7" x14ac:dyDescent="0.3">
      <c r="A28" t="s">
        <v>10962</v>
      </c>
    </row>
    <row r="29" spans="1:7" x14ac:dyDescent="0.3">
      <c r="A29" s="13" t="s">
        <v>10959</v>
      </c>
      <c r="B29" s="13" t="s">
        <v>10954</v>
      </c>
      <c r="E29" s="13" t="s">
        <v>10959</v>
      </c>
      <c r="F29" s="13" t="s">
        <v>10954</v>
      </c>
    </row>
    <row r="30" spans="1:7" x14ac:dyDescent="0.3">
      <c r="A30" s="13" t="s">
        <v>10955</v>
      </c>
      <c r="B30" t="s">
        <v>10949</v>
      </c>
      <c r="C30" t="s">
        <v>10948</v>
      </c>
      <c r="D30" s="13"/>
      <c r="E30" s="13" t="s">
        <v>10955</v>
      </c>
      <c r="F30" t="s">
        <v>10949</v>
      </c>
      <c r="G30" t="s">
        <v>10948</v>
      </c>
    </row>
    <row r="31" spans="1:7" x14ac:dyDescent="0.3">
      <c r="A31" s="14" t="s">
        <v>71</v>
      </c>
      <c r="B31" s="15">
        <v>105340.51600000002</v>
      </c>
      <c r="C31" s="15">
        <v>78962.029999999984</v>
      </c>
      <c r="E31" s="14" t="s">
        <v>265</v>
      </c>
      <c r="F31" s="15">
        <v>86939.600999999995</v>
      </c>
      <c r="G31" s="15">
        <v>54824.09800000002</v>
      </c>
    </row>
    <row r="32" spans="1:7" x14ac:dyDescent="0.3">
      <c r="A32" s="14" t="s">
        <v>35</v>
      </c>
      <c r="B32" s="15">
        <v>95554.352999999988</v>
      </c>
      <c r="C32" s="15">
        <v>83918.64499999996</v>
      </c>
      <c r="E32" s="14" t="s">
        <v>41</v>
      </c>
      <c r="F32" s="15">
        <v>48875.692499999976</v>
      </c>
      <c r="G32" s="15">
        <v>56398.747999999992</v>
      </c>
    </row>
    <row r="33" spans="1:10" x14ac:dyDescent="0.3">
      <c r="A33" s="14" t="s">
        <v>58</v>
      </c>
      <c r="B33" s="15">
        <v>69677.617999999973</v>
      </c>
      <c r="C33" s="15">
        <v>58788.700000000004</v>
      </c>
      <c r="E33" s="14" t="s">
        <v>94</v>
      </c>
      <c r="F33" s="15">
        <v>56990.82</v>
      </c>
      <c r="G33" s="15">
        <v>16158.721999999998</v>
      </c>
    </row>
    <row r="34" spans="1:10" x14ac:dyDescent="0.3">
      <c r="A34" s="14" t="s">
        <v>74</v>
      </c>
      <c r="B34" s="15">
        <v>72788.044999999984</v>
      </c>
      <c r="C34" s="15">
        <v>49683.325000000004</v>
      </c>
      <c r="E34" s="14" t="s">
        <v>145</v>
      </c>
      <c r="F34" s="15">
        <v>41595.501999999964</v>
      </c>
      <c r="G34" s="15">
        <v>30304.938000000002</v>
      </c>
    </row>
    <row r="35" spans="1:10" x14ac:dyDescent="0.3">
      <c r="A35" s="14" t="s">
        <v>55</v>
      </c>
      <c r="B35" s="15">
        <v>60893.54250000004</v>
      </c>
      <c r="C35" s="15">
        <v>60833.200499999992</v>
      </c>
      <c r="E35" s="14" t="s">
        <v>126</v>
      </c>
      <c r="F35" s="15">
        <v>37197.550999999992</v>
      </c>
      <c r="G35" s="15">
        <v>29845.870999999992</v>
      </c>
    </row>
    <row r="36" spans="1:10" x14ac:dyDescent="0.3">
      <c r="A36" s="14" t="s">
        <v>1218</v>
      </c>
      <c r="B36" s="15">
        <v>62899.387999999984</v>
      </c>
      <c r="C36" s="15">
        <v>49599.41</v>
      </c>
      <c r="E36" s="14" t="s">
        <v>881</v>
      </c>
      <c r="F36" s="15">
        <v>12148.885999999997</v>
      </c>
      <c r="G36" s="15">
        <v>21197.32</v>
      </c>
    </row>
    <row r="37" spans="1:10" x14ac:dyDescent="0.3">
      <c r="A37" s="14" t="s">
        <v>160</v>
      </c>
      <c r="B37" s="15">
        <v>59946.232000000011</v>
      </c>
      <c r="C37" s="15">
        <v>41895.853999999999</v>
      </c>
      <c r="E37" s="14" t="s">
        <v>183</v>
      </c>
      <c r="F37" s="15">
        <v>16212.806399999998</v>
      </c>
      <c r="G37" s="15">
        <v>16448.681399999994</v>
      </c>
    </row>
    <row r="38" spans="1:10" x14ac:dyDescent="0.3">
      <c r="A38" s="14" t="s">
        <v>683</v>
      </c>
      <c r="B38" s="15">
        <v>43544.675000000003</v>
      </c>
      <c r="C38" s="15">
        <v>55906.886000000013</v>
      </c>
      <c r="E38" s="14" t="s">
        <v>302</v>
      </c>
      <c r="F38" s="15">
        <v>16245.611000000001</v>
      </c>
      <c r="G38" s="15">
        <v>13067.549999999997</v>
      </c>
    </row>
    <row r="39" spans="1:10" x14ac:dyDescent="0.3">
      <c r="A39" s="14" t="s">
        <v>77</v>
      </c>
      <c r="B39" s="15">
        <v>42926.932000000001</v>
      </c>
      <c r="C39" s="15">
        <v>26050.314999999999</v>
      </c>
      <c r="E39" s="14" t="s">
        <v>496</v>
      </c>
      <c r="F39" s="15">
        <v>17571.473000000002</v>
      </c>
      <c r="G39" s="15">
        <v>9506.4120000000021</v>
      </c>
    </row>
    <row r="40" spans="1:10" x14ac:dyDescent="0.3">
      <c r="A40" s="14" t="s">
        <v>64</v>
      </c>
      <c r="B40" s="15">
        <v>28915.093999999986</v>
      </c>
      <c r="C40" s="15">
        <v>27874.12399999996</v>
      </c>
      <c r="E40" s="14" t="s">
        <v>4276</v>
      </c>
      <c r="F40" s="15">
        <v>5630.51</v>
      </c>
      <c r="G40" s="15">
        <v>18431.34</v>
      </c>
    </row>
    <row r="41" spans="1:10" x14ac:dyDescent="0.3">
      <c r="A41" s="14" t="s">
        <v>10956</v>
      </c>
      <c r="B41" s="15">
        <v>642486.39549999987</v>
      </c>
      <c r="C41" s="15">
        <v>533512.48949999991</v>
      </c>
      <c r="E41" s="14" t="s">
        <v>10956</v>
      </c>
      <c r="F41" s="15">
        <v>339408.45289999992</v>
      </c>
      <c r="G41" s="15">
        <v>266183.68040000001</v>
      </c>
    </row>
    <row r="43" spans="1:10" x14ac:dyDescent="0.3">
      <c r="A43" s="14" t="s">
        <v>10973</v>
      </c>
    </row>
    <row r="45" spans="1:10" x14ac:dyDescent="0.3">
      <c r="A45" s="13" t="s">
        <v>10970</v>
      </c>
      <c r="B45" s="13" t="s">
        <v>10971</v>
      </c>
      <c r="C45" t="s">
        <v>10959</v>
      </c>
      <c r="D45" t="s">
        <v>10969</v>
      </c>
      <c r="H45" t="s">
        <v>17</v>
      </c>
      <c r="I45" t="s">
        <v>18</v>
      </c>
      <c r="J45" t="s">
        <v>10972</v>
      </c>
    </row>
    <row r="46" spans="1:10" x14ac:dyDescent="0.3">
      <c r="A46" t="s">
        <v>10963</v>
      </c>
      <c r="B46" t="s">
        <v>10965</v>
      </c>
      <c r="C46" s="15">
        <v>74447.796000000104</v>
      </c>
      <c r="D46" s="15">
        <v>1028</v>
      </c>
      <c r="F46" t="str">
        <f>A46</f>
        <v>2014</v>
      </c>
      <c r="G46" t="str">
        <f t="shared" ref="G46:I61" si="0">B46</f>
        <v>Кв.1</v>
      </c>
      <c r="H46">
        <f t="shared" si="0"/>
        <v>74447.796000000104</v>
      </c>
      <c r="I46">
        <f t="shared" si="0"/>
        <v>1028</v>
      </c>
      <c r="J46" s="24">
        <f>H46/I46</f>
        <v>72.420035019455355</v>
      </c>
    </row>
    <row r="47" spans="1:10" x14ac:dyDescent="0.3">
      <c r="B47" t="s">
        <v>10966</v>
      </c>
      <c r="C47" s="15">
        <v>86538.759600000005</v>
      </c>
      <c r="D47" s="15">
        <v>1523</v>
      </c>
      <c r="G47" t="str">
        <f t="shared" si="0"/>
        <v>Кв.2</v>
      </c>
      <c r="H47">
        <f t="shared" si="0"/>
        <v>86538.759600000005</v>
      </c>
      <c r="I47">
        <f t="shared" si="0"/>
        <v>1523</v>
      </c>
      <c r="J47" s="24">
        <f t="shared" ref="J47:J61" si="1">H47/I47</f>
        <v>56.821247275114906</v>
      </c>
    </row>
    <row r="48" spans="1:10" x14ac:dyDescent="0.3">
      <c r="B48" t="s">
        <v>10967</v>
      </c>
      <c r="C48" s="15">
        <v>143633.21229999998</v>
      </c>
      <c r="D48" s="15">
        <v>2159</v>
      </c>
      <c r="G48" t="str">
        <f t="shared" si="0"/>
        <v>Кв.3</v>
      </c>
      <c r="H48">
        <f t="shared" si="0"/>
        <v>143633.21229999998</v>
      </c>
      <c r="I48">
        <f t="shared" si="0"/>
        <v>2159</v>
      </c>
      <c r="J48" s="24">
        <f t="shared" si="1"/>
        <v>66.527657387679469</v>
      </c>
    </row>
    <row r="49" spans="1:10" x14ac:dyDescent="0.3">
      <c r="B49" t="s">
        <v>10968</v>
      </c>
      <c r="C49" s="15">
        <v>179627.73020000022</v>
      </c>
      <c r="D49" s="15">
        <v>2871</v>
      </c>
      <c r="G49" t="str">
        <f t="shared" si="0"/>
        <v>Кв.4</v>
      </c>
      <c r="H49">
        <f t="shared" si="0"/>
        <v>179627.73020000022</v>
      </c>
      <c r="I49">
        <f t="shared" si="0"/>
        <v>2871</v>
      </c>
      <c r="J49" s="24">
        <f t="shared" si="1"/>
        <v>62.566259212817911</v>
      </c>
    </row>
    <row r="50" spans="1:10" x14ac:dyDescent="0.3">
      <c r="A50" t="s">
        <v>10964</v>
      </c>
      <c r="B50" t="s">
        <v>10965</v>
      </c>
      <c r="C50" s="15">
        <v>68851.738599999939</v>
      </c>
      <c r="D50" s="15">
        <v>990</v>
      </c>
      <c r="F50" t="str">
        <f t="shared" ref="F50:F58" si="2">A50</f>
        <v>2015</v>
      </c>
      <c r="G50" t="str">
        <f t="shared" si="0"/>
        <v>Кв.1</v>
      </c>
      <c r="H50">
        <f t="shared" si="0"/>
        <v>68851.738599999939</v>
      </c>
      <c r="I50">
        <f t="shared" si="0"/>
        <v>990</v>
      </c>
      <c r="J50" s="24">
        <f t="shared" si="1"/>
        <v>69.547210707070647</v>
      </c>
    </row>
    <row r="51" spans="1:10" x14ac:dyDescent="0.3">
      <c r="B51" t="s">
        <v>10966</v>
      </c>
      <c r="C51" s="15">
        <v>89124.186999999874</v>
      </c>
      <c r="D51" s="15">
        <v>1604</v>
      </c>
      <c r="G51" t="str">
        <f t="shared" si="0"/>
        <v>Кв.2</v>
      </c>
      <c r="H51">
        <f t="shared" si="0"/>
        <v>89124.186999999874</v>
      </c>
      <c r="I51">
        <f t="shared" si="0"/>
        <v>1604</v>
      </c>
      <c r="J51" s="24">
        <f t="shared" si="1"/>
        <v>55.563707605984959</v>
      </c>
    </row>
    <row r="52" spans="1:10" x14ac:dyDescent="0.3">
      <c r="B52" t="s">
        <v>10967</v>
      </c>
      <c r="C52" s="15">
        <v>130259.57519999996</v>
      </c>
      <c r="D52" s="15">
        <v>2241</v>
      </c>
      <c r="G52" t="str">
        <f t="shared" si="0"/>
        <v>Кв.3</v>
      </c>
      <c r="H52">
        <f t="shared" si="0"/>
        <v>130259.57519999996</v>
      </c>
      <c r="I52">
        <f t="shared" si="0"/>
        <v>2241</v>
      </c>
      <c r="J52" s="24">
        <f t="shared" si="1"/>
        <v>58.125647121820599</v>
      </c>
    </row>
    <row r="53" spans="1:10" x14ac:dyDescent="0.3">
      <c r="B53" t="s">
        <v>10968</v>
      </c>
      <c r="C53" s="15">
        <v>182297.00819999998</v>
      </c>
      <c r="D53" s="15">
        <v>3144</v>
      </c>
      <c r="G53" t="str">
        <f t="shared" si="0"/>
        <v>Кв.4</v>
      </c>
      <c r="H53">
        <f t="shared" si="0"/>
        <v>182297.00819999998</v>
      </c>
      <c r="I53">
        <f t="shared" si="0"/>
        <v>3144</v>
      </c>
      <c r="J53" s="24">
        <f t="shared" si="1"/>
        <v>57.982508969465641</v>
      </c>
    </row>
    <row r="54" spans="1:10" x14ac:dyDescent="0.3">
      <c r="A54" t="s">
        <v>10948</v>
      </c>
      <c r="B54" t="s">
        <v>10965</v>
      </c>
      <c r="C54" s="15">
        <v>93237.180999999953</v>
      </c>
      <c r="D54" s="15">
        <v>1243</v>
      </c>
      <c r="F54" t="str">
        <f t="shared" si="2"/>
        <v>2016</v>
      </c>
      <c r="G54" t="str">
        <f t="shared" si="0"/>
        <v>Кв.1</v>
      </c>
      <c r="H54">
        <f t="shared" si="0"/>
        <v>93237.180999999953</v>
      </c>
      <c r="I54">
        <f t="shared" si="0"/>
        <v>1243</v>
      </c>
      <c r="J54" s="24">
        <f t="shared" si="1"/>
        <v>75.009799678197865</v>
      </c>
    </row>
    <row r="55" spans="1:10" x14ac:dyDescent="0.3">
      <c r="B55" t="s">
        <v>10966</v>
      </c>
      <c r="C55" s="15">
        <v>136082.30100000001</v>
      </c>
      <c r="D55" s="15">
        <v>2240</v>
      </c>
      <c r="G55" t="str">
        <f t="shared" si="0"/>
        <v>Кв.2</v>
      </c>
      <c r="H55">
        <f t="shared" si="0"/>
        <v>136082.30100000001</v>
      </c>
      <c r="I55">
        <f t="shared" si="0"/>
        <v>2240</v>
      </c>
      <c r="J55" s="24">
        <f t="shared" si="1"/>
        <v>60.75102723214286</v>
      </c>
    </row>
    <row r="56" spans="1:10" x14ac:dyDescent="0.3">
      <c r="B56" t="s">
        <v>10967</v>
      </c>
      <c r="C56" s="15">
        <v>143787.36219999992</v>
      </c>
      <c r="D56" s="15">
        <v>2767</v>
      </c>
      <c r="G56" t="str">
        <f t="shared" si="0"/>
        <v>Кв.3</v>
      </c>
      <c r="H56">
        <f t="shared" si="0"/>
        <v>143787.36219999992</v>
      </c>
      <c r="I56">
        <f t="shared" si="0"/>
        <v>2767</v>
      </c>
      <c r="J56" s="24">
        <f t="shared" si="1"/>
        <v>51.965074882544243</v>
      </c>
    </row>
    <row r="57" spans="1:10" x14ac:dyDescent="0.3">
      <c r="B57" t="s">
        <v>10968</v>
      </c>
      <c r="C57" s="15">
        <v>236098.75379999995</v>
      </c>
      <c r="D57" s="15">
        <v>3587</v>
      </c>
      <c r="G57" t="str">
        <f t="shared" si="0"/>
        <v>Кв.4</v>
      </c>
      <c r="H57">
        <f t="shared" si="0"/>
        <v>236098.75379999995</v>
      </c>
      <c r="I57">
        <f t="shared" si="0"/>
        <v>3587</v>
      </c>
      <c r="J57" s="24">
        <f t="shared" si="1"/>
        <v>65.820672930025083</v>
      </c>
    </row>
    <row r="58" spans="1:10" x14ac:dyDescent="0.3">
      <c r="A58" t="s">
        <v>10949</v>
      </c>
      <c r="B58" t="s">
        <v>10965</v>
      </c>
      <c r="C58" s="15">
        <v>123144.86019999994</v>
      </c>
      <c r="D58" s="15">
        <v>1845</v>
      </c>
      <c r="F58" t="str">
        <f t="shared" si="2"/>
        <v>2017</v>
      </c>
      <c r="G58" t="str">
        <f t="shared" si="0"/>
        <v>Кв.1</v>
      </c>
      <c r="H58">
        <f t="shared" si="0"/>
        <v>123144.86019999994</v>
      </c>
      <c r="I58">
        <f t="shared" si="0"/>
        <v>1845</v>
      </c>
      <c r="J58" s="24">
        <f t="shared" si="1"/>
        <v>66.745181680216774</v>
      </c>
    </row>
    <row r="59" spans="1:10" x14ac:dyDescent="0.3">
      <c r="B59" t="s">
        <v>10966</v>
      </c>
      <c r="C59" s="15">
        <v>133764.37199999994</v>
      </c>
      <c r="D59" s="15">
        <v>2551</v>
      </c>
      <c r="G59" t="str">
        <f t="shared" si="0"/>
        <v>Кв.2</v>
      </c>
      <c r="H59">
        <f t="shared" si="0"/>
        <v>133764.37199999994</v>
      </c>
      <c r="I59">
        <f t="shared" si="0"/>
        <v>2551</v>
      </c>
      <c r="J59" s="24">
        <f t="shared" si="1"/>
        <v>52.43605331242648</v>
      </c>
    </row>
    <row r="60" spans="1:10" x14ac:dyDescent="0.3">
      <c r="B60" t="s">
        <v>10967</v>
      </c>
      <c r="C60" s="15">
        <v>196251.95600000018</v>
      </c>
      <c r="D60" s="15">
        <v>3384</v>
      </c>
      <c r="G60" t="str">
        <f t="shared" si="0"/>
        <v>Кв.3</v>
      </c>
      <c r="H60">
        <f t="shared" si="0"/>
        <v>196251.95600000018</v>
      </c>
      <c r="I60">
        <f t="shared" si="0"/>
        <v>3384</v>
      </c>
      <c r="J60" s="24">
        <f t="shared" si="1"/>
        <v>57.99407683215135</v>
      </c>
    </row>
    <row r="61" spans="1:10" x14ac:dyDescent="0.3">
      <c r="B61" t="s">
        <v>10968</v>
      </c>
      <c r="C61" s="15">
        <v>280054.06699999998</v>
      </c>
      <c r="D61" s="15">
        <v>4696</v>
      </c>
      <c r="G61" t="str">
        <f t="shared" si="0"/>
        <v>Кв.4</v>
      </c>
      <c r="H61">
        <f t="shared" si="0"/>
        <v>280054.06699999998</v>
      </c>
      <c r="I61">
        <f t="shared" si="0"/>
        <v>4696</v>
      </c>
      <c r="J61" s="24">
        <f t="shared" si="1"/>
        <v>59.636726362862007</v>
      </c>
    </row>
    <row r="62" spans="1:10" x14ac:dyDescent="0.3">
      <c r="A62" t="s">
        <v>10956</v>
      </c>
      <c r="C62" s="15">
        <v>2297200.8602999998</v>
      </c>
      <c r="D62" s="15">
        <v>37873</v>
      </c>
    </row>
    <row r="64" spans="1:10" x14ac:dyDescent="0.3">
      <c r="A64" s="14" t="s">
        <v>10974</v>
      </c>
      <c r="G64">
        <v>2</v>
      </c>
    </row>
    <row r="65" spans="1:7" x14ac:dyDescent="0.3">
      <c r="A65" s="13" t="s">
        <v>10</v>
      </c>
      <c r="B65" t="s">
        <v>10959</v>
      </c>
      <c r="D65" t="s">
        <v>10</v>
      </c>
      <c r="E65" t="s">
        <v>17</v>
      </c>
      <c r="G65" t="str">
        <f>IF($G$64=1,"Top 10 States by Total Sales","Bottom 10 States by Total Sales")</f>
        <v>Bottom 10 States by Total Sales</v>
      </c>
    </row>
    <row r="66" spans="1:7" x14ac:dyDescent="0.3">
      <c r="A66" t="s">
        <v>42</v>
      </c>
      <c r="B66" s="15">
        <v>457687.63150000101</v>
      </c>
      <c r="C66">
        <v>1</v>
      </c>
      <c r="D66" t="str">
        <f>IF($G$64=1,INDEX($A$66:$A$114,ROWS($D$66:D66)),INDEX($A$66:$A$114,50-ROWS($D$66:D66)))</f>
        <v>North Dakota</v>
      </c>
      <c r="E66" s="24">
        <f>IF($G$64=1,INDEX($B$66:$B$114,ROWS($E$66:E66)),INDEX($B$66:$B$114,50-ROWS($E$66:E66)))</f>
        <v>919.91</v>
      </c>
    </row>
    <row r="67" spans="1:7" x14ac:dyDescent="0.3">
      <c r="A67" t="s">
        <v>266</v>
      </c>
      <c r="B67" s="15">
        <v>310876.27099999978</v>
      </c>
      <c r="C67">
        <v>2</v>
      </c>
      <c r="D67" t="str">
        <f>IF($G$64=1,INDEX($A$66:$A$114,ROWS($D$66:D67)),INDEX($A$66:$A$114,50-ROWS($D$66:D67)))</f>
        <v>West Virginia</v>
      </c>
      <c r="E67" s="24">
        <f>IF($G$64=1,INDEX($B$66:$B$114,ROWS($E$66:E67)),INDEX($B$66:$B$114,50-ROWS($E$66:E67)))</f>
        <v>1209.8240000000001</v>
      </c>
    </row>
    <row r="68" spans="1:7" x14ac:dyDescent="0.3">
      <c r="A68" t="s">
        <v>103</v>
      </c>
      <c r="B68" s="15">
        <v>170188.04580000002</v>
      </c>
      <c r="C68">
        <v>3</v>
      </c>
      <c r="D68" t="str">
        <f>IF($G$64=1,INDEX($A$66:$A$114,ROWS($D$66:D68)),INDEX($A$66:$A$114,50-ROWS($D$66:D68)))</f>
        <v>Maine</v>
      </c>
      <c r="E68" s="24">
        <f>IF($G$64=1,INDEX($B$66:$B$114,ROWS($E$66:E68)),INDEX($B$66:$B$114,50-ROWS($E$66:E68)))</f>
        <v>1270.5300000000002</v>
      </c>
    </row>
    <row r="69" spans="1:7" x14ac:dyDescent="0.3">
      <c r="A69" t="s">
        <v>95</v>
      </c>
      <c r="B69" s="15">
        <v>138641.26999999993</v>
      </c>
      <c r="C69">
        <v>4</v>
      </c>
      <c r="D69" t="str">
        <f>IF($G$64=1,INDEX($A$66:$A$114,ROWS($D$66:D69)),INDEX($A$66:$A$114,50-ROWS($D$66:D69)))</f>
        <v>South Dakota</v>
      </c>
      <c r="E69" s="24">
        <f>IF($G$64=1,INDEX($B$66:$B$114,ROWS($E$66:E69)),INDEX($B$66:$B$114,50-ROWS($E$66:E69)))</f>
        <v>1315.5600000000002</v>
      </c>
    </row>
    <row r="70" spans="1:7" x14ac:dyDescent="0.3">
      <c r="A70" t="s">
        <v>146</v>
      </c>
      <c r="B70" s="15">
        <v>116511.91400000003</v>
      </c>
      <c r="C70">
        <v>5</v>
      </c>
      <c r="D70" t="str">
        <f>IF($G$64=1,INDEX($A$66:$A$114,ROWS($D$66:D70)),INDEX($A$66:$A$114,50-ROWS($D$66:D70)))</f>
        <v>Wyoming</v>
      </c>
      <c r="E70" s="24">
        <f>IF($G$64=1,INDEX($B$66:$B$114,ROWS($E$66:E70)),INDEX($B$66:$B$114,50-ROWS($E$66:E70)))</f>
        <v>1603.136</v>
      </c>
    </row>
    <row r="71" spans="1:7" x14ac:dyDescent="0.3">
      <c r="A71" t="s">
        <v>53</v>
      </c>
      <c r="B71" s="15">
        <v>89473.707999999999</v>
      </c>
      <c r="C71">
        <v>6</v>
      </c>
      <c r="D71" t="str">
        <f>IF($G$64=1,INDEX($A$66:$A$114,ROWS($D$66:D71)),INDEX($A$66:$A$114,50-ROWS($D$66:D71)))</f>
        <v>District of Columbia</v>
      </c>
      <c r="E71" s="24">
        <f>IF($G$64=1,INDEX($B$66:$B$114,ROWS($E$66:E71)),INDEX($B$66:$B$114,50-ROWS($E$66:E71)))</f>
        <v>2865.0199999999995</v>
      </c>
    </row>
    <row r="72" spans="1:7" x14ac:dyDescent="0.3">
      <c r="A72" t="s">
        <v>210</v>
      </c>
      <c r="B72" s="15">
        <v>80166.100999999864</v>
      </c>
      <c r="C72">
        <v>7</v>
      </c>
      <c r="D72" t="str">
        <f>IF($G$64=1,INDEX($A$66:$A$114,ROWS($D$66:D72)),INDEX($A$66:$A$114,50-ROWS($D$66:D72)))</f>
        <v>Kansas</v>
      </c>
      <c r="E72" s="24">
        <f>IF($G$64=1,INDEX($B$66:$B$114,ROWS($E$66:E72)),INDEX($B$66:$B$114,50-ROWS($E$66:E72)))</f>
        <v>2914.31</v>
      </c>
    </row>
    <row r="73" spans="1:7" x14ac:dyDescent="0.3">
      <c r="A73" t="s">
        <v>497</v>
      </c>
      <c r="B73" s="15">
        <v>78258.135999999926</v>
      </c>
      <c r="C73">
        <v>8</v>
      </c>
      <c r="D73" t="str">
        <f>IF($G$64=1,INDEX($A$66:$A$114,ROWS($D$66:D73)),INDEX($A$66:$A$114,50-ROWS($D$66:D73)))</f>
        <v>Idaho</v>
      </c>
      <c r="E73" s="24">
        <f>IF($G$64=1,INDEX($B$66:$B$114,ROWS($E$66:E73)),INDEX($B$66:$B$114,50-ROWS($E$66:E73)))</f>
        <v>4382.4860000000017</v>
      </c>
    </row>
    <row r="74" spans="1:7" x14ac:dyDescent="0.3">
      <c r="A74" t="s">
        <v>237</v>
      </c>
      <c r="B74" s="15">
        <v>76269.614000000016</v>
      </c>
      <c r="C74">
        <v>9</v>
      </c>
      <c r="D74" t="str">
        <f>IF($G$64=1,INDEX($A$66:$A$114,ROWS($D$66:D74)),INDEX($A$66:$A$114,50-ROWS($D$66:D74)))</f>
        <v>Iowa</v>
      </c>
      <c r="E74" s="24">
        <f>IF($G$64=1,INDEX($B$66:$B$114,ROWS($E$66:E74)),INDEX($B$66:$B$114,50-ROWS($E$66:E74)))</f>
        <v>4579.7599999999993</v>
      </c>
    </row>
    <row r="75" spans="1:7" x14ac:dyDescent="0.3">
      <c r="A75" t="s">
        <v>318</v>
      </c>
      <c r="B75" s="15">
        <v>70636.719999999987</v>
      </c>
      <c r="C75">
        <v>10</v>
      </c>
      <c r="D75" t="str">
        <f>IF($G$64=1,INDEX($A$66:$A$114,ROWS($D$66:D75)),INDEX($A$66:$A$114,50-ROWS($D$66:D75)))</f>
        <v>New Mexico</v>
      </c>
      <c r="E75" s="24">
        <f>IF($G$64=1,INDEX($B$66:$B$114,ROWS($E$66:E75)),INDEX($B$66:$B$114,50-ROWS($E$66:E75)))</f>
        <v>4783.521999999999</v>
      </c>
    </row>
    <row r="76" spans="1:7" x14ac:dyDescent="0.3">
      <c r="A76" t="s">
        <v>87</v>
      </c>
      <c r="B76" s="15">
        <v>55603.163999999968</v>
      </c>
      <c r="D76" t="str">
        <f t="shared" ref="D76:D79" si="3">A76</f>
        <v>North Carolina</v>
      </c>
      <c r="E76" s="24">
        <f t="shared" ref="E76:E79" si="4">B76</f>
        <v>55603.163999999968</v>
      </c>
    </row>
    <row r="77" spans="1:7" x14ac:dyDescent="0.3">
      <c r="A77" t="s">
        <v>253</v>
      </c>
      <c r="B77" s="15">
        <v>53555.360000000001</v>
      </c>
      <c r="D77" t="str">
        <f t="shared" si="3"/>
        <v>Indiana</v>
      </c>
      <c r="E77" s="24">
        <f t="shared" si="4"/>
        <v>53555.360000000001</v>
      </c>
    </row>
    <row r="78" spans="1:7" x14ac:dyDescent="0.3">
      <c r="A78" t="s">
        <v>1274</v>
      </c>
      <c r="B78" s="15">
        <v>49095.840000000004</v>
      </c>
      <c r="D78" t="str">
        <f t="shared" si="3"/>
        <v>Georgia</v>
      </c>
      <c r="E78" s="24">
        <f t="shared" si="4"/>
        <v>49095.840000000004</v>
      </c>
    </row>
    <row r="79" spans="1:7" x14ac:dyDescent="0.3">
      <c r="A79" t="s">
        <v>28</v>
      </c>
      <c r="B79" s="15">
        <v>36591.749999999971</v>
      </c>
      <c r="D79" t="str">
        <f t="shared" si="3"/>
        <v>Kentucky</v>
      </c>
      <c r="E79" s="24">
        <f t="shared" si="4"/>
        <v>36591.749999999971</v>
      </c>
    </row>
    <row r="80" spans="1:7" x14ac:dyDescent="0.3">
      <c r="A80" t="s">
        <v>789</v>
      </c>
      <c r="B80" s="15">
        <v>35764.312000000013</v>
      </c>
      <c r="D80" t="str">
        <f t="shared" ref="D80:D114" si="5">A80</f>
        <v>New Jersey</v>
      </c>
      <c r="E80" s="24">
        <f t="shared" ref="E80:E114" si="6">B80</f>
        <v>35764.312000000013</v>
      </c>
    </row>
    <row r="81" spans="1:5" x14ac:dyDescent="0.3">
      <c r="A81" t="s">
        <v>309</v>
      </c>
      <c r="B81" s="15">
        <v>35282.000999999997</v>
      </c>
      <c r="D81" t="str">
        <f t="shared" si="5"/>
        <v>Arizona</v>
      </c>
      <c r="E81" s="24">
        <f t="shared" si="6"/>
        <v>35282.000999999997</v>
      </c>
    </row>
    <row r="82" spans="1:5" x14ac:dyDescent="0.3">
      <c r="A82" t="s">
        <v>113</v>
      </c>
      <c r="B82" s="15">
        <v>32114.610000000019</v>
      </c>
      <c r="D82" t="str">
        <f t="shared" si="5"/>
        <v>Wisconsin</v>
      </c>
      <c r="E82" s="24">
        <f t="shared" si="6"/>
        <v>32114.610000000019</v>
      </c>
    </row>
    <row r="83" spans="1:5" x14ac:dyDescent="0.3">
      <c r="A83" t="s">
        <v>456</v>
      </c>
      <c r="B83" s="15">
        <v>32108.117999999995</v>
      </c>
      <c r="D83" t="str">
        <f t="shared" si="5"/>
        <v>Colorado</v>
      </c>
      <c r="E83" s="24">
        <f t="shared" si="6"/>
        <v>32108.117999999995</v>
      </c>
    </row>
    <row r="84" spans="1:5" x14ac:dyDescent="0.3">
      <c r="A84" t="s">
        <v>334</v>
      </c>
      <c r="B84" s="15">
        <v>30661.872999999981</v>
      </c>
      <c r="D84" t="str">
        <f t="shared" si="5"/>
        <v>Tennessee</v>
      </c>
      <c r="E84" s="24">
        <f t="shared" si="6"/>
        <v>30661.872999999981</v>
      </c>
    </row>
    <row r="85" spans="1:5" x14ac:dyDescent="0.3">
      <c r="A85" t="s">
        <v>228</v>
      </c>
      <c r="B85" s="15">
        <v>29863.149999999994</v>
      </c>
      <c r="D85" t="str">
        <f t="shared" si="5"/>
        <v>Minnesota</v>
      </c>
      <c r="E85" s="24">
        <f t="shared" si="6"/>
        <v>29863.149999999994</v>
      </c>
    </row>
    <row r="86" spans="1:5" x14ac:dyDescent="0.3">
      <c r="A86" t="s">
        <v>1247</v>
      </c>
      <c r="B86" s="15">
        <v>28634.433999999994</v>
      </c>
      <c r="D86" t="str">
        <f t="shared" si="5"/>
        <v>Massachusetts</v>
      </c>
      <c r="E86" s="24">
        <f t="shared" si="6"/>
        <v>28634.433999999994</v>
      </c>
    </row>
    <row r="87" spans="1:5" x14ac:dyDescent="0.3">
      <c r="A87" t="s">
        <v>244</v>
      </c>
      <c r="B87" s="15">
        <v>27451.068999999992</v>
      </c>
      <c r="D87" t="str">
        <f t="shared" si="5"/>
        <v>Delaware</v>
      </c>
      <c r="E87" s="24">
        <f t="shared" si="6"/>
        <v>27451.068999999992</v>
      </c>
    </row>
    <row r="88" spans="1:5" x14ac:dyDescent="0.3">
      <c r="A88" t="s">
        <v>2741</v>
      </c>
      <c r="B88" s="15">
        <v>23705.523000000001</v>
      </c>
      <c r="D88" t="str">
        <f t="shared" si="5"/>
        <v>Maryland</v>
      </c>
      <c r="E88" s="24">
        <f t="shared" si="6"/>
        <v>23705.523000000001</v>
      </c>
    </row>
    <row r="89" spans="1:5" x14ac:dyDescent="0.3">
      <c r="A89" t="s">
        <v>1402</v>
      </c>
      <c r="B89" s="15">
        <v>22627.955999999995</v>
      </c>
      <c r="D89" t="str">
        <f t="shared" si="5"/>
        <v>Rhode Island</v>
      </c>
      <c r="E89" s="24">
        <f t="shared" si="6"/>
        <v>22627.955999999995</v>
      </c>
    </row>
    <row r="90" spans="1:5" x14ac:dyDescent="0.3">
      <c r="A90" t="s">
        <v>596</v>
      </c>
      <c r="B90" s="15">
        <v>22205.149999999998</v>
      </c>
      <c r="D90" t="str">
        <f t="shared" si="5"/>
        <v>Missouri</v>
      </c>
      <c r="E90" s="24">
        <f t="shared" si="6"/>
        <v>22205.149999999998</v>
      </c>
    </row>
    <row r="91" spans="1:5" x14ac:dyDescent="0.3">
      <c r="A91" t="s">
        <v>649</v>
      </c>
      <c r="B91" s="15">
        <v>19683.39</v>
      </c>
      <c r="D91" t="str">
        <f t="shared" si="5"/>
        <v>Oklahoma</v>
      </c>
      <c r="E91" s="24">
        <f t="shared" si="6"/>
        <v>19683.39</v>
      </c>
    </row>
    <row r="92" spans="1:5" x14ac:dyDescent="0.3">
      <c r="A92" t="s">
        <v>357</v>
      </c>
      <c r="B92" s="15">
        <v>19510.639999999992</v>
      </c>
      <c r="D92" t="str">
        <f t="shared" si="5"/>
        <v>Alabama</v>
      </c>
      <c r="E92" s="24">
        <f t="shared" si="6"/>
        <v>19510.639999999992</v>
      </c>
    </row>
    <row r="93" spans="1:5" x14ac:dyDescent="0.3">
      <c r="A93" t="s">
        <v>419</v>
      </c>
      <c r="B93" s="15">
        <v>17431.149999999991</v>
      </c>
      <c r="D93" t="str">
        <f t="shared" si="5"/>
        <v>Oregon</v>
      </c>
      <c r="E93" s="24">
        <f t="shared" si="6"/>
        <v>17431.149999999991</v>
      </c>
    </row>
    <row r="94" spans="1:5" x14ac:dyDescent="0.3">
      <c r="A94" t="s">
        <v>1395</v>
      </c>
      <c r="B94" s="15">
        <v>16729.101999999999</v>
      </c>
      <c r="D94" t="str">
        <f t="shared" si="5"/>
        <v>Nevada</v>
      </c>
      <c r="E94" s="24">
        <f t="shared" si="6"/>
        <v>16729.101999999999</v>
      </c>
    </row>
    <row r="95" spans="1:5" x14ac:dyDescent="0.3">
      <c r="A95" t="s">
        <v>748</v>
      </c>
      <c r="B95" s="15">
        <v>13384.356999999996</v>
      </c>
      <c r="D95" t="str">
        <f t="shared" si="5"/>
        <v>Connecticut</v>
      </c>
      <c r="E95" s="24">
        <f t="shared" si="6"/>
        <v>13384.356999999996</v>
      </c>
    </row>
    <row r="96" spans="1:5" x14ac:dyDescent="0.3">
      <c r="A96" t="s">
        <v>1711</v>
      </c>
      <c r="B96" s="15">
        <v>11678.129999999997</v>
      </c>
      <c r="D96" t="str">
        <f t="shared" si="5"/>
        <v>Arkansas</v>
      </c>
      <c r="E96" s="24">
        <f t="shared" si="6"/>
        <v>11678.129999999997</v>
      </c>
    </row>
    <row r="97" spans="1:5" x14ac:dyDescent="0.3">
      <c r="A97" t="s">
        <v>120</v>
      </c>
      <c r="B97" s="15">
        <v>11220.055999999999</v>
      </c>
      <c r="D97" t="str">
        <f t="shared" si="5"/>
        <v>Utah</v>
      </c>
      <c r="E97" s="24">
        <f t="shared" si="6"/>
        <v>11220.055999999999</v>
      </c>
    </row>
    <row r="98" spans="1:5" x14ac:dyDescent="0.3">
      <c r="A98" t="s">
        <v>1491</v>
      </c>
      <c r="B98" s="15">
        <v>10771.34</v>
      </c>
      <c r="D98" t="str">
        <f t="shared" si="5"/>
        <v>Mississippi</v>
      </c>
      <c r="E98" s="24">
        <f t="shared" si="6"/>
        <v>10771.34</v>
      </c>
    </row>
    <row r="99" spans="1:5" x14ac:dyDescent="0.3">
      <c r="A99" t="s">
        <v>737</v>
      </c>
      <c r="B99" s="15">
        <v>9217.0299999999988</v>
      </c>
      <c r="D99" t="str">
        <f t="shared" si="5"/>
        <v>Louisiana</v>
      </c>
      <c r="E99" s="24">
        <f t="shared" si="6"/>
        <v>9217.0299999999988</v>
      </c>
    </row>
    <row r="100" spans="1:5" x14ac:dyDescent="0.3">
      <c r="A100" t="s">
        <v>5211</v>
      </c>
      <c r="B100" s="15">
        <v>8929.369999999999</v>
      </c>
      <c r="D100" t="str">
        <f t="shared" si="5"/>
        <v>Vermont</v>
      </c>
      <c r="E100" s="24">
        <f t="shared" si="6"/>
        <v>8929.369999999999</v>
      </c>
    </row>
    <row r="101" spans="1:5" x14ac:dyDescent="0.3">
      <c r="A101" t="s">
        <v>382</v>
      </c>
      <c r="B101" s="15">
        <v>8481.7099999999991</v>
      </c>
      <c r="D101" t="str">
        <f t="shared" si="5"/>
        <v>South Carolina</v>
      </c>
      <c r="E101" s="24">
        <f t="shared" si="6"/>
        <v>8481.7099999999991</v>
      </c>
    </row>
    <row r="102" spans="1:5" x14ac:dyDescent="0.3">
      <c r="A102" t="s">
        <v>137</v>
      </c>
      <c r="B102" s="15">
        <v>7464.9299999999985</v>
      </c>
      <c r="D102" t="str">
        <f t="shared" si="5"/>
        <v>Nebraska</v>
      </c>
      <c r="E102" s="24">
        <f t="shared" si="6"/>
        <v>7464.9299999999985</v>
      </c>
    </row>
    <row r="103" spans="1:5" x14ac:dyDescent="0.3">
      <c r="A103" t="s">
        <v>2700</v>
      </c>
      <c r="B103" s="15">
        <v>7292.5239999999994</v>
      </c>
      <c r="D103" t="str">
        <f t="shared" si="5"/>
        <v>New Hampshire</v>
      </c>
      <c r="E103" s="24">
        <f t="shared" si="6"/>
        <v>7292.5239999999994</v>
      </c>
    </row>
    <row r="104" spans="1:5" x14ac:dyDescent="0.3">
      <c r="A104" t="s">
        <v>1766</v>
      </c>
      <c r="B104" s="15">
        <v>5589.3519999999971</v>
      </c>
      <c r="D104" t="str">
        <f t="shared" si="5"/>
        <v>Montana</v>
      </c>
      <c r="E104" s="24">
        <f t="shared" si="6"/>
        <v>5589.3519999999971</v>
      </c>
    </row>
    <row r="105" spans="1:5" x14ac:dyDescent="0.3">
      <c r="A105" t="s">
        <v>668</v>
      </c>
      <c r="B105" s="15">
        <v>4783.521999999999</v>
      </c>
      <c r="D105" t="str">
        <f t="shared" si="5"/>
        <v>New Mexico</v>
      </c>
      <c r="E105" s="24">
        <f t="shared" si="6"/>
        <v>4783.521999999999</v>
      </c>
    </row>
    <row r="106" spans="1:5" x14ac:dyDescent="0.3">
      <c r="A106" t="s">
        <v>488</v>
      </c>
      <c r="B106" s="15">
        <v>4579.7599999999993</v>
      </c>
      <c r="D106" t="str">
        <f t="shared" si="5"/>
        <v>Iowa</v>
      </c>
      <c r="E106" s="24">
        <f t="shared" si="6"/>
        <v>4579.7599999999993</v>
      </c>
    </row>
    <row r="107" spans="1:5" x14ac:dyDescent="0.3">
      <c r="A107" t="s">
        <v>6267</v>
      </c>
      <c r="B107" s="15">
        <v>4382.4860000000017</v>
      </c>
      <c r="D107" t="str">
        <f t="shared" si="5"/>
        <v>Idaho</v>
      </c>
      <c r="E107" s="24">
        <f t="shared" si="6"/>
        <v>4382.4860000000017</v>
      </c>
    </row>
    <row r="108" spans="1:5" x14ac:dyDescent="0.3">
      <c r="A108" t="s">
        <v>4538</v>
      </c>
      <c r="B108" s="15">
        <v>2914.31</v>
      </c>
      <c r="D108" t="str">
        <f t="shared" si="5"/>
        <v>Kansas</v>
      </c>
      <c r="E108" s="24">
        <f t="shared" si="6"/>
        <v>2914.31</v>
      </c>
    </row>
    <row r="109" spans="1:5" x14ac:dyDescent="0.3">
      <c r="A109" t="s">
        <v>3040</v>
      </c>
      <c r="B109" s="15">
        <v>2865.0199999999995</v>
      </c>
      <c r="D109" t="str">
        <f t="shared" si="5"/>
        <v>District of Columbia</v>
      </c>
      <c r="E109" s="24">
        <f t="shared" si="6"/>
        <v>2865.0199999999995</v>
      </c>
    </row>
    <row r="110" spans="1:5" x14ac:dyDescent="0.3">
      <c r="A110" t="s">
        <v>8549</v>
      </c>
      <c r="B110" s="15">
        <v>1603.136</v>
      </c>
      <c r="D110" t="str">
        <f t="shared" si="5"/>
        <v>Wyoming</v>
      </c>
      <c r="E110" s="24">
        <f t="shared" si="6"/>
        <v>1603.136</v>
      </c>
    </row>
    <row r="111" spans="1:5" x14ac:dyDescent="0.3">
      <c r="A111" t="s">
        <v>5333</v>
      </c>
      <c r="B111" s="15">
        <v>1315.5600000000002</v>
      </c>
      <c r="D111" t="str">
        <f t="shared" si="5"/>
        <v>South Dakota</v>
      </c>
      <c r="E111" s="24">
        <f t="shared" si="6"/>
        <v>1315.5600000000002</v>
      </c>
    </row>
    <row r="112" spans="1:5" x14ac:dyDescent="0.3">
      <c r="A112" t="s">
        <v>5242</v>
      </c>
      <c r="B112" s="15">
        <v>1270.5300000000002</v>
      </c>
      <c r="D112" t="str">
        <f t="shared" si="5"/>
        <v>Maine</v>
      </c>
      <c r="E112" s="24">
        <f t="shared" si="6"/>
        <v>1270.5300000000002</v>
      </c>
    </row>
    <row r="113" spans="1:5" x14ac:dyDescent="0.3">
      <c r="A113" t="s">
        <v>9733</v>
      </c>
      <c r="B113" s="15">
        <v>1209.8240000000001</v>
      </c>
      <c r="D113" t="str">
        <f t="shared" si="5"/>
        <v>West Virginia</v>
      </c>
      <c r="E113" s="24">
        <f t="shared" si="6"/>
        <v>1209.8240000000001</v>
      </c>
    </row>
    <row r="114" spans="1:5" x14ac:dyDescent="0.3">
      <c r="A114" t="s">
        <v>7456</v>
      </c>
      <c r="B114" s="15">
        <v>919.91</v>
      </c>
      <c r="D114" t="str">
        <f t="shared" si="5"/>
        <v>North Dakota</v>
      </c>
      <c r="E114" s="24">
        <f t="shared" si="6"/>
        <v>919.91</v>
      </c>
    </row>
    <row r="115" spans="1:5" x14ac:dyDescent="0.3">
      <c r="A115" t="s">
        <v>10956</v>
      </c>
      <c r="B115" s="15">
        <v>2297200.8603000003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6052-CEF0-4BD3-98E9-D2517D06EAC9}">
  <dimension ref="B2:Y44"/>
  <sheetViews>
    <sheetView zoomScale="55" zoomScaleNormal="55" workbookViewId="0">
      <selection activeCell="P50" sqref="P50"/>
    </sheetView>
  </sheetViews>
  <sheetFormatPr defaultRowHeight="14.4" x14ac:dyDescent="0.3"/>
  <sheetData>
    <row r="2" spans="2:25" x14ac:dyDescent="0.3">
      <c r="B2" s="2"/>
      <c r="C2" s="3"/>
    </row>
    <row r="3" spans="2:25" x14ac:dyDescent="0.3">
      <c r="B3" s="4" t="s">
        <v>10939</v>
      </c>
      <c r="C3" s="5"/>
      <c r="F3" s="10"/>
      <c r="G3" s="11"/>
      <c r="H3" s="11"/>
      <c r="I3" s="11" t="s">
        <v>10958</v>
      </c>
      <c r="J3" s="11"/>
      <c r="K3" s="11"/>
      <c r="L3" s="11"/>
      <c r="M3" s="12"/>
      <c r="P3" s="10"/>
      <c r="Q3" s="11"/>
      <c r="R3" s="11"/>
      <c r="S3" s="11" t="s">
        <v>10958</v>
      </c>
      <c r="T3" s="11"/>
      <c r="U3" s="11"/>
      <c r="V3" s="11"/>
      <c r="W3" s="12"/>
    </row>
    <row r="4" spans="2:25" x14ac:dyDescent="0.3">
      <c r="B4" s="6"/>
      <c r="C4" s="7"/>
    </row>
    <row r="6" spans="2:25" x14ac:dyDescent="0.3">
      <c r="C6" s="2"/>
      <c r="D6" s="8"/>
      <c r="E6" s="3"/>
      <c r="G6" s="2"/>
      <c r="H6" s="8"/>
      <c r="I6" s="3"/>
      <c r="K6" s="2"/>
      <c r="L6" s="8"/>
      <c r="M6" s="3"/>
      <c r="O6" s="2"/>
      <c r="P6" s="8"/>
      <c r="Q6" s="3"/>
      <c r="S6" s="2"/>
      <c r="T6" s="8"/>
      <c r="U6" s="3"/>
      <c r="W6" s="2"/>
      <c r="X6" s="8"/>
      <c r="Y6" s="3"/>
    </row>
    <row r="7" spans="2:25" x14ac:dyDescent="0.3">
      <c r="C7" s="4"/>
      <c r="D7" s="16" t="s">
        <v>10940</v>
      </c>
      <c r="E7" s="5"/>
      <c r="G7" s="4"/>
      <c r="H7" s="16" t="s">
        <v>10941</v>
      </c>
      <c r="I7" s="5"/>
      <c r="K7" s="4"/>
      <c r="L7" s="16" t="s">
        <v>10942</v>
      </c>
      <c r="M7" s="5"/>
      <c r="O7" s="4"/>
      <c r="P7" s="16" t="s">
        <v>10943</v>
      </c>
      <c r="Q7" s="5"/>
      <c r="S7" s="4"/>
      <c r="T7" s="16" t="s">
        <v>10944</v>
      </c>
      <c r="U7" s="5"/>
      <c r="W7" s="4"/>
      <c r="X7" s="16" t="s">
        <v>10945</v>
      </c>
      <c r="Y7" s="5"/>
    </row>
    <row r="8" spans="2:25" x14ac:dyDescent="0.3">
      <c r="C8" s="4"/>
      <c r="D8" s="16"/>
      <c r="E8" s="5"/>
      <c r="G8" s="4"/>
      <c r="H8" s="16"/>
      <c r="I8" s="5"/>
      <c r="K8" s="4"/>
      <c r="L8" s="16"/>
      <c r="M8" s="5"/>
      <c r="O8" s="4"/>
      <c r="P8" s="16"/>
      <c r="Q8" s="5"/>
      <c r="S8" s="4"/>
      <c r="T8" s="16"/>
      <c r="U8" s="5"/>
      <c r="W8" s="4"/>
      <c r="X8" s="16"/>
      <c r="Y8" s="5"/>
    </row>
    <row r="9" spans="2:25" x14ac:dyDescent="0.3">
      <c r="C9" s="6"/>
      <c r="D9" s="9"/>
      <c r="E9" s="7"/>
      <c r="G9" s="6"/>
      <c r="H9" s="9"/>
      <c r="I9" s="7"/>
      <c r="K9" s="6"/>
      <c r="L9" s="9"/>
      <c r="M9" s="7"/>
      <c r="O9" s="6"/>
      <c r="P9" s="9"/>
      <c r="Q9" s="7"/>
      <c r="S9" s="6"/>
      <c r="T9" s="9"/>
      <c r="U9" s="7"/>
      <c r="W9" s="6"/>
      <c r="X9" s="9"/>
      <c r="Y9" s="7"/>
    </row>
    <row r="13" spans="2:25" x14ac:dyDescent="0.3">
      <c r="C13" s="10"/>
      <c r="D13" s="11"/>
      <c r="E13" s="11"/>
      <c r="F13" s="11" t="s">
        <v>10958</v>
      </c>
      <c r="G13" s="11"/>
      <c r="H13" s="11"/>
      <c r="I13" s="11"/>
      <c r="J13" s="12"/>
      <c r="O13" s="10"/>
      <c r="P13" s="11"/>
      <c r="Q13" s="11"/>
      <c r="R13" s="11" t="s">
        <v>10958</v>
      </c>
      <c r="S13" s="11"/>
      <c r="T13" s="11"/>
      <c r="U13" s="11"/>
      <c r="V13" s="12"/>
    </row>
    <row r="15" spans="2:25" x14ac:dyDescent="0.3">
      <c r="C15" s="2"/>
      <c r="D15" s="8"/>
      <c r="E15" s="8"/>
      <c r="F15" s="8"/>
      <c r="G15" s="3"/>
      <c r="I15" s="2"/>
      <c r="J15" s="8"/>
      <c r="K15" s="8"/>
      <c r="L15" s="8"/>
      <c r="M15" s="3"/>
      <c r="O15" s="2"/>
      <c r="P15" s="8"/>
      <c r="Q15" s="8"/>
      <c r="R15" s="8"/>
      <c r="S15" s="3"/>
      <c r="U15" s="2"/>
      <c r="V15" s="8"/>
      <c r="W15" s="8"/>
      <c r="X15" s="8"/>
      <c r="Y15" s="3"/>
    </row>
    <row r="16" spans="2:25" x14ac:dyDescent="0.3">
      <c r="C16" s="4"/>
      <c r="D16" s="16"/>
      <c r="E16" s="16"/>
      <c r="F16" s="16"/>
      <c r="G16" s="5"/>
      <c r="I16" s="4"/>
      <c r="J16" s="16"/>
      <c r="K16" s="16"/>
      <c r="L16" s="16"/>
      <c r="M16" s="5"/>
      <c r="O16" s="4"/>
      <c r="P16" s="16"/>
      <c r="Q16" s="16"/>
      <c r="R16" s="16"/>
      <c r="S16" s="5"/>
      <c r="U16" s="4"/>
      <c r="V16" s="16"/>
      <c r="W16" s="16"/>
      <c r="X16" s="16"/>
      <c r="Y16" s="5"/>
    </row>
    <row r="17" spans="3:25" x14ac:dyDescent="0.3">
      <c r="C17" s="4"/>
      <c r="D17" s="16"/>
      <c r="E17" s="16"/>
      <c r="F17" s="16"/>
      <c r="G17" s="5"/>
      <c r="I17" s="4"/>
      <c r="J17" s="16"/>
      <c r="K17" s="16"/>
      <c r="L17" s="16"/>
      <c r="M17" s="5"/>
      <c r="O17" s="4"/>
      <c r="P17" s="16"/>
      <c r="Q17" s="16"/>
      <c r="R17" s="16"/>
      <c r="S17" s="5"/>
      <c r="U17" s="4"/>
      <c r="V17" s="16"/>
      <c r="W17" s="16"/>
      <c r="X17" s="16"/>
      <c r="Y17" s="5"/>
    </row>
    <row r="18" spans="3:25" x14ac:dyDescent="0.3">
      <c r="C18" s="4"/>
      <c r="D18" s="16"/>
      <c r="E18" s="16"/>
      <c r="F18" s="16"/>
      <c r="G18" s="5"/>
      <c r="I18" s="4"/>
      <c r="J18" s="16"/>
      <c r="K18" s="16"/>
      <c r="L18" s="16"/>
      <c r="M18" s="5"/>
      <c r="O18" s="4"/>
      <c r="P18" s="16"/>
      <c r="Q18" s="16"/>
      <c r="R18" s="16"/>
      <c r="S18" s="5"/>
      <c r="U18" s="4"/>
      <c r="V18" s="16"/>
      <c r="W18" s="16"/>
      <c r="X18" s="16"/>
      <c r="Y18" s="5"/>
    </row>
    <row r="19" spans="3:25" x14ac:dyDescent="0.3">
      <c r="C19" s="4"/>
      <c r="D19" s="16"/>
      <c r="E19" s="16"/>
      <c r="F19" s="16"/>
      <c r="G19" s="5"/>
      <c r="I19" s="4"/>
      <c r="J19" s="16"/>
      <c r="K19" s="16"/>
      <c r="L19" s="16"/>
      <c r="M19" s="5"/>
      <c r="O19" s="4"/>
      <c r="P19" s="16"/>
      <c r="Q19" s="16"/>
      <c r="R19" s="16"/>
      <c r="S19" s="5"/>
      <c r="U19" s="4"/>
      <c r="V19" s="16"/>
      <c r="W19" s="16"/>
      <c r="X19" s="16"/>
      <c r="Y19" s="5"/>
    </row>
    <row r="20" spans="3:25" x14ac:dyDescent="0.3">
      <c r="C20" s="4"/>
      <c r="D20" s="16"/>
      <c r="E20" s="16" t="s">
        <v>10946</v>
      </c>
      <c r="F20" s="16"/>
      <c r="G20" s="5"/>
      <c r="I20" s="4"/>
      <c r="J20" s="16"/>
      <c r="K20" s="16" t="s">
        <v>10951</v>
      </c>
      <c r="L20" s="16"/>
      <c r="M20" s="5"/>
      <c r="O20" s="4"/>
      <c r="P20" s="16"/>
      <c r="Q20" s="16" t="s">
        <v>10952</v>
      </c>
      <c r="R20" s="16"/>
      <c r="S20" s="5"/>
      <c r="U20" s="4"/>
      <c r="V20" s="16"/>
      <c r="W20" s="16" t="s">
        <v>10953</v>
      </c>
      <c r="X20" s="16"/>
      <c r="Y20" s="5"/>
    </row>
    <row r="21" spans="3:25" x14ac:dyDescent="0.3">
      <c r="C21" s="4"/>
      <c r="D21" s="16"/>
      <c r="E21" s="16"/>
      <c r="F21" s="16"/>
      <c r="G21" s="5"/>
      <c r="I21" s="4"/>
      <c r="J21" s="16"/>
      <c r="K21" s="16"/>
      <c r="L21" s="16"/>
      <c r="M21" s="5"/>
      <c r="O21" s="4"/>
      <c r="P21" s="16"/>
      <c r="Q21" s="16"/>
      <c r="R21" s="16"/>
      <c r="S21" s="5"/>
      <c r="U21" s="4"/>
      <c r="V21" s="16"/>
      <c r="W21" s="16"/>
      <c r="X21" s="16"/>
      <c r="Y21" s="5"/>
    </row>
    <row r="22" spans="3:25" x14ac:dyDescent="0.3">
      <c r="C22" s="4"/>
      <c r="D22" s="16"/>
      <c r="E22" s="16"/>
      <c r="F22" s="16"/>
      <c r="G22" s="5"/>
      <c r="I22" s="4"/>
      <c r="J22" s="16"/>
      <c r="K22" s="16"/>
      <c r="L22" s="16"/>
      <c r="M22" s="5"/>
      <c r="O22" s="4"/>
      <c r="P22" s="16"/>
      <c r="Q22" s="16"/>
      <c r="R22" s="16"/>
      <c r="S22" s="5"/>
      <c r="U22" s="4"/>
      <c r="V22" s="16"/>
      <c r="W22" s="16"/>
      <c r="X22" s="16"/>
      <c r="Y22" s="5"/>
    </row>
    <row r="23" spans="3:25" x14ac:dyDescent="0.3">
      <c r="C23" s="4"/>
      <c r="D23" s="16"/>
      <c r="E23" s="16"/>
      <c r="F23" s="16"/>
      <c r="G23" s="5"/>
      <c r="I23" s="4"/>
      <c r="J23" s="16"/>
      <c r="K23" s="16"/>
      <c r="L23" s="16"/>
      <c r="M23" s="5"/>
      <c r="O23" s="4"/>
      <c r="P23" s="16"/>
      <c r="Q23" s="16"/>
      <c r="R23" s="16"/>
      <c r="S23" s="5"/>
      <c r="U23" s="4"/>
      <c r="V23" s="16"/>
      <c r="W23" s="16"/>
      <c r="X23" s="16"/>
      <c r="Y23" s="5"/>
    </row>
    <row r="24" spans="3:25" x14ac:dyDescent="0.3">
      <c r="C24" s="4"/>
      <c r="D24" s="16"/>
      <c r="E24" s="16"/>
      <c r="F24" s="16"/>
      <c r="G24" s="5"/>
      <c r="I24" s="4"/>
      <c r="J24" s="16"/>
      <c r="K24" s="16"/>
      <c r="L24" s="16"/>
      <c r="M24" s="5"/>
      <c r="O24" s="4"/>
      <c r="P24" s="16"/>
      <c r="Q24" s="16"/>
      <c r="R24" s="16"/>
      <c r="S24" s="5"/>
      <c r="U24" s="4"/>
      <c r="V24" s="16"/>
      <c r="W24" s="16"/>
      <c r="X24" s="16"/>
      <c r="Y24" s="5"/>
    </row>
    <row r="25" spans="3:25" x14ac:dyDescent="0.3">
      <c r="C25" s="4"/>
      <c r="D25" s="16"/>
      <c r="E25" s="16"/>
      <c r="F25" s="16"/>
      <c r="G25" s="5"/>
      <c r="I25" s="4"/>
      <c r="J25" s="16"/>
      <c r="K25" s="16"/>
      <c r="L25" s="16"/>
      <c r="M25" s="5"/>
      <c r="O25" s="4"/>
      <c r="P25" s="16"/>
      <c r="Q25" s="16"/>
      <c r="R25" s="16"/>
      <c r="S25" s="5"/>
      <c r="U25" s="4"/>
      <c r="V25" s="16"/>
      <c r="W25" s="16"/>
      <c r="X25" s="16"/>
      <c r="Y25" s="5"/>
    </row>
    <row r="26" spans="3:25" x14ac:dyDescent="0.3">
      <c r="C26" s="4"/>
      <c r="D26" s="16"/>
      <c r="E26" s="16"/>
      <c r="F26" s="16"/>
      <c r="G26" s="5"/>
      <c r="I26" s="4"/>
      <c r="J26" s="16"/>
      <c r="K26" s="16"/>
      <c r="L26" s="16"/>
      <c r="M26" s="5"/>
      <c r="O26" s="4"/>
      <c r="P26" s="16"/>
      <c r="Q26" s="16"/>
      <c r="R26" s="16"/>
      <c r="S26" s="5"/>
      <c r="U26" s="4"/>
      <c r="V26" s="16"/>
      <c r="W26" s="16"/>
      <c r="X26" s="16"/>
      <c r="Y26" s="5"/>
    </row>
    <row r="27" spans="3:25" x14ac:dyDescent="0.3">
      <c r="C27" s="4"/>
      <c r="D27" s="16"/>
      <c r="E27" s="16"/>
      <c r="F27" s="16"/>
      <c r="G27" s="5"/>
      <c r="I27" s="4"/>
      <c r="J27" s="16"/>
      <c r="K27" s="16"/>
      <c r="L27" s="16"/>
      <c r="M27" s="5"/>
      <c r="O27" s="4"/>
      <c r="P27" s="16"/>
      <c r="Q27" s="16"/>
      <c r="R27" s="16"/>
      <c r="S27" s="5"/>
      <c r="U27" s="4"/>
      <c r="V27" s="16"/>
      <c r="W27" s="16"/>
      <c r="X27" s="16"/>
      <c r="Y27" s="5"/>
    </row>
    <row r="28" spans="3:25" x14ac:dyDescent="0.3">
      <c r="C28" s="6"/>
      <c r="D28" s="9"/>
      <c r="E28" s="9"/>
      <c r="F28" s="9"/>
      <c r="G28" s="7"/>
      <c r="I28" s="6"/>
      <c r="J28" s="9"/>
      <c r="K28" s="9"/>
      <c r="L28" s="9"/>
      <c r="M28" s="7"/>
      <c r="O28" s="6"/>
      <c r="P28" s="9"/>
      <c r="Q28" s="9"/>
      <c r="R28" s="9"/>
      <c r="S28" s="7"/>
      <c r="U28" s="6"/>
      <c r="V28" s="9"/>
      <c r="W28" s="9"/>
      <c r="X28" s="9"/>
      <c r="Y28" s="7"/>
    </row>
    <row r="32" spans="3:25" x14ac:dyDescent="0.3">
      <c r="C32" s="10"/>
      <c r="D32" s="11"/>
      <c r="E32" s="11"/>
      <c r="F32" s="11" t="s">
        <v>10958</v>
      </c>
      <c r="G32" s="11"/>
      <c r="H32" s="11"/>
      <c r="I32" s="11"/>
      <c r="J32" s="12"/>
      <c r="L32" s="10"/>
      <c r="M32" s="11"/>
      <c r="N32" s="11" t="s">
        <v>10958</v>
      </c>
      <c r="O32" s="11"/>
      <c r="P32" s="12"/>
      <c r="R32" s="10"/>
      <c r="S32" s="11"/>
      <c r="T32" s="11"/>
      <c r="U32" s="11" t="s">
        <v>10958</v>
      </c>
      <c r="V32" s="11"/>
      <c r="W32" s="11"/>
      <c r="X32" s="11"/>
      <c r="Y32" s="12"/>
    </row>
    <row r="33" spans="3:25" ht="15" customHeight="1" x14ac:dyDescent="0.3"/>
    <row r="34" spans="3:25" x14ac:dyDescent="0.3">
      <c r="C34" s="2"/>
      <c r="D34" s="8"/>
      <c r="E34" s="8"/>
      <c r="F34" s="8"/>
      <c r="G34" s="8"/>
      <c r="H34" s="8"/>
      <c r="I34" s="8"/>
      <c r="J34" s="8"/>
      <c r="K34" s="8"/>
      <c r="L34" s="8"/>
      <c r="M34" s="3"/>
      <c r="O34" s="2"/>
      <c r="P34" s="8"/>
      <c r="Q34" s="8"/>
      <c r="R34" s="8"/>
      <c r="S34" s="8"/>
      <c r="T34" s="8"/>
      <c r="U34" s="8"/>
      <c r="V34" s="8"/>
      <c r="W34" s="8"/>
      <c r="X34" s="8"/>
      <c r="Y34" s="3"/>
    </row>
    <row r="35" spans="3:25" x14ac:dyDescent="0.3">
      <c r="C35" s="4"/>
      <c r="D35" s="16"/>
      <c r="E35" s="16"/>
      <c r="F35" s="16"/>
      <c r="G35" s="16"/>
      <c r="H35" s="16"/>
      <c r="I35" s="16"/>
      <c r="J35" s="16"/>
      <c r="K35" s="16"/>
      <c r="L35" s="16"/>
      <c r="M35" s="5"/>
      <c r="O35" s="4"/>
      <c r="P35" s="16"/>
      <c r="Q35" s="16"/>
      <c r="R35" s="16"/>
      <c r="S35" s="16"/>
      <c r="T35" s="16"/>
      <c r="U35" s="16"/>
      <c r="V35" s="16"/>
      <c r="W35" s="16"/>
      <c r="X35" s="16"/>
      <c r="Y35" s="5"/>
    </row>
    <row r="36" spans="3:25" x14ac:dyDescent="0.3">
      <c r="C36" s="4"/>
      <c r="D36" s="16"/>
      <c r="E36" s="16"/>
      <c r="F36" s="16"/>
      <c r="G36" s="16"/>
      <c r="H36" s="16"/>
      <c r="I36" s="16"/>
      <c r="J36" s="16"/>
      <c r="K36" s="16"/>
      <c r="L36" s="16"/>
      <c r="M36" s="5"/>
      <c r="O36" s="4"/>
      <c r="P36" s="16"/>
      <c r="Q36" s="16"/>
      <c r="R36" s="16"/>
      <c r="S36" s="16"/>
      <c r="T36" s="16"/>
      <c r="U36" s="16"/>
      <c r="V36" s="16"/>
      <c r="W36" s="16"/>
      <c r="X36" s="16"/>
      <c r="Y36" s="5"/>
    </row>
    <row r="37" spans="3:25" x14ac:dyDescent="0.3">
      <c r="C37" s="4"/>
      <c r="D37" s="16"/>
      <c r="E37" s="16"/>
      <c r="F37" s="16"/>
      <c r="G37" s="16"/>
      <c r="H37" s="16"/>
      <c r="I37" s="16"/>
      <c r="J37" s="16"/>
      <c r="K37" s="16"/>
      <c r="L37" s="16"/>
      <c r="M37" s="5"/>
      <c r="O37" s="4"/>
      <c r="P37" s="16"/>
      <c r="Q37" s="16"/>
      <c r="R37" s="16"/>
      <c r="S37" s="16"/>
      <c r="T37" s="16"/>
      <c r="U37" s="16"/>
      <c r="V37" s="16"/>
      <c r="W37" s="16"/>
      <c r="X37" s="16"/>
      <c r="Y37" s="5"/>
    </row>
    <row r="38" spans="3:25" x14ac:dyDescent="0.3">
      <c r="C38" s="4"/>
      <c r="D38" s="16"/>
      <c r="E38" s="16"/>
      <c r="F38" s="16"/>
      <c r="G38" s="16"/>
      <c r="H38" s="16"/>
      <c r="I38" s="16"/>
      <c r="J38" s="16"/>
      <c r="K38" s="16"/>
      <c r="L38" s="16"/>
      <c r="M38" s="5"/>
      <c r="O38" s="4"/>
      <c r="P38" s="16"/>
      <c r="Q38" s="16"/>
      <c r="R38" s="16"/>
      <c r="S38" s="16"/>
      <c r="T38" s="16"/>
      <c r="U38" s="16"/>
      <c r="V38" s="16"/>
      <c r="W38" s="16"/>
      <c r="X38" s="16"/>
      <c r="Y38" s="5"/>
    </row>
    <row r="39" spans="3:25" x14ac:dyDescent="0.3">
      <c r="C39" s="4"/>
      <c r="D39" s="16"/>
      <c r="E39" s="16"/>
      <c r="F39" s="16" t="s">
        <v>10947</v>
      </c>
      <c r="G39" s="16"/>
      <c r="H39" s="16"/>
      <c r="I39" s="16"/>
      <c r="J39" s="16"/>
      <c r="K39" s="16"/>
      <c r="L39" s="16"/>
      <c r="M39" s="5"/>
      <c r="O39" s="4"/>
      <c r="P39" s="16"/>
      <c r="Q39" s="16"/>
      <c r="R39" s="16"/>
      <c r="S39" s="16" t="s">
        <v>10957</v>
      </c>
      <c r="T39" s="16"/>
      <c r="U39" s="16"/>
      <c r="V39" s="16"/>
      <c r="W39" s="16"/>
      <c r="X39" s="16"/>
      <c r="Y39" s="5"/>
    </row>
    <row r="40" spans="3:25" x14ac:dyDescent="0.3">
      <c r="C40" s="4"/>
      <c r="D40" s="16"/>
      <c r="E40" s="16"/>
      <c r="F40" s="16"/>
      <c r="G40" s="16"/>
      <c r="H40" s="16"/>
      <c r="I40" s="16"/>
      <c r="J40" s="16"/>
      <c r="K40" s="16"/>
      <c r="L40" s="16"/>
      <c r="M40" s="5"/>
      <c r="O40" s="4"/>
      <c r="P40" s="16"/>
      <c r="Q40" s="16"/>
      <c r="R40" s="16"/>
      <c r="S40" s="16"/>
      <c r="T40" s="16"/>
      <c r="U40" s="16"/>
      <c r="V40" s="16"/>
      <c r="W40" s="16"/>
      <c r="X40" s="16"/>
      <c r="Y40" s="5"/>
    </row>
    <row r="41" spans="3:25" x14ac:dyDescent="0.3">
      <c r="C41" s="4"/>
      <c r="D41" s="16"/>
      <c r="E41" s="16"/>
      <c r="F41" s="16"/>
      <c r="G41" s="16"/>
      <c r="H41" s="16"/>
      <c r="I41" s="16"/>
      <c r="J41" s="16"/>
      <c r="K41" s="16"/>
      <c r="L41" s="16"/>
      <c r="M41" s="5"/>
      <c r="O41" s="4"/>
      <c r="P41" s="16"/>
      <c r="Q41" s="16"/>
      <c r="R41" s="16"/>
      <c r="S41" s="16"/>
      <c r="T41" s="16"/>
      <c r="U41" s="16"/>
      <c r="V41" s="16"/>
      <c r="W41" s="16"/>
      <c r="X41" s="16"/>
      <c r="Y41" s="5"/>
    </row>
    <row r="42" spans="3:25" x14ac:dyDescent="0.3">
      <c r="C42" s="4"/>
      <c r="D42" s="16"/>
      <c r="E42" s="16"/>
      <c r="F42" s="16"/>
      <c r="G42" s="16"/>
      <c r="H42" s="16"/>
      <c r="I42" s="16"/>
      <c r="J42" s="16"/>
      <c r="K42" s="16"/>
      <c r="L42" s="16"/>
      <c r="M42" s="5"/>
      <c r="O42" s="4"/>
      <c r="P42" s="16"/>
      <c r="Q42" s="16"/>
      <c r="R42" s="16"/>
      <c r="S42" s="16"/>
      <c r="T42" s="16"/>
      <c r="U42" s="16"/>
      <c r="V42" s="16"/>
      <c r="W42" s="16"/>
      <c r="X42" s="16"/>
      <c r="Y42" s="5"/>
    </row>
    <row r="43" spans="3:25" x14ac:dyDescent="0.3">
      <c r="C43" s="4"/>
      <c r="D43" s="16"/>
      <c r="E43" s="16"/>
      <c r="F43" s="16"/>
      <c r="G43" s="16"/>
      <c r="H43" s="16"/>
      <c r="I43" s="16"/>
      <c r="J43" s="16"/>
      <c r="K43" s="16"/>
      <c r="L43" s="16"/>
      <c r="M43" s="5"/>
      <c r="O43" s="4"/>
      <c r="P43" s="16"/>
      <c r="Q43" s="16"/>
      <c r="R43" s="16"/>
      <c r="S43" s="16"/>
      <c r="T43" s="16"/>
      <c r="U43" s="16"/>
      <c r="V43" s="16"/>
      <c r="W43" s="16"/>
      <c r="X43" s="16"/>
      <c r="Y43" s="5"/>
    </row>
    <row r="44" spans="3:25" x14ac:dyDescent="0.3">
      <c r="C44" s="6"/>
      <c r="D44" s="9"/>
      <c r="E44" s="9"/>
      <c r="F44" s="9"/>
      <c r="G44" s="9"/>
      <c r="H44" s="9"/>
      <c r="I44" s="9"/>
      <c r="J44" s="9"/>
      <c r="K44" s="9"/>
      <c r="L44" s="9"/>
      <c r="M44" s="7"/>
      <c r="O44" s="6"/>
      <c r="P44" s="9"/>
      <c r="Q44" s="9"/>
      <c r="R44" s="9"/>
      <c r="S44" s="9"/>
      <c r="T44" s="9"/>
      <c r="U44" s="9"/>
      <c r="V44" s="9"/>
      <c r="W44" s="9"/>
      <c r="X44" s="9"/>
      <c r="Y4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Dashboard_Final</vt:lpstr>
      <vt:lpstr>Source_data</vt:lpstr>
      <vt:lpstr>Working</vt:lpstr>
      <vt:lpstr>Dashboard_Wireframe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</dc:creator>
  <cp:lastModifiedBy>Lenovo</cp:lastModifiedBy>
  <dcterms:created xsi:type="dcterms:W3CDTF">2023-03-16T03:39:10Z</dcterms:created>
  <dcterms:modified xsi:type="dcterms:W3CDTF">2026-08-10T19:11:46Z</dcterms:modified>
</cp:coreProperties>
</file>