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5315" windowHeight="222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2" i="1"/>
  <c r="G51"/>
  <c r="B38"/>
  <c r="B37"/>
  <c r="B34"/>
  <c r="B36"/>
  <c r="B16"/>
  <c r="B22" s="1"/>
  <c r="B21"/>
  <c r="B7"/>
  <c r="B8"/>
  <c r="B32" l="1"/>
</calcChain>
</file>

<file path=xl/sharedStrings.xml><?xml version="1.0" encoding="utf-8"?>
<sst xmlns="http://schemas.openxmlformats.org/spreadsheetml/2006/main" count="23" uniqueCount="21">
  <si>
    <t>Eth Jack Hieght</t>
  </si>
  <si>
    <t>Eth Jack Width</t>
  </si>
  <si>
    <t>Distance From Bottom Case To Top PCB</t>
  </si>
  <si>
    <t>Distance From Side Case To Side Eth Jack</t>
  </si>
  <si>
    <t>Eth Jack Center X</t>
  </si>
  <si>
    <t>Eth Jack Center Y</t>
  </si>
  <si>
    <t>Power Jack Width</t>
  </si>
  <si>
    <t>Power Jack Height</t>
  </si>
  <si>
    <t>Distance From Side Case To Side Power Jack</t>
  </si>
  <si>
    <t>Power Jack Center X</t>
  </si>
  <si>
    <t>Power Jack Center Y</t>
  </si>
  <si>
    <t>LED Width</t>
  </si>
  <si>
    <t>LED Height</t>
  </si>
  <si>
    <t>Led Circle Diameter</t>
  </si>
  <si>
    <t>Led Circle Offset Y</t>
  </si>
  <si>
    <t>LED Offset X</t>
  </si>
  <si>
    <t>LED1 &amp; LED2 Hole Y Offset</t>
  </si>
  <si>
    <t>LED1 Hole X Offset</t>
  </si>
  <si>
    <t>Distances Fom Side Case To LED1 Side</t>
  </si>
  <si>
    <t>Distance Fom Side Case To LED2 Side</t>
  </si>
  <si>
    <t>LED2 Hole X Offset</t>
  </si>
</sst>
</file>

<file path=xl/styles.xml><?xml version="1.0" encoding="utf-8"?>
<styleSheet xmlns="http://schemas.openxmlformats.org/spreadsheetml/2006/main">
  <numFmts count="1">
    <numFmt numFmtId="166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selection activeCell="D17" sqref="D17"/>
    </sheetView>
  </sheetViews>
  <sheetFormatPr defaultRowHeight="15"/>
  <cols>
    <col min="1" max="1" width="36.140625" bestFit="1" customWidth="1"/>
  </cols>
  <sheetData>
    <row r="1" spans="1:2">
      <c r="A1" t="s">
        <v>0</v>
      </c>
      <c r="B1">
        <v>13</v>
      </c>
    </row>
    <row r="2" spans="1:2">
      <c r="A2" t="s">
        <v>1</v>
      </c>
      <c r="B2">
        <v>16.600000000000001</v>
      </c>
    </row>
    <row r="4" spans="1:2">
      <c r="A4" t="s">
        <v>2</v>
      </c>
      <c r="B4">
        <v>5.1589999999999998</v>
      </c>
    </row>
    <row r="5" spans="1:2">
      <c r="A5" t="s">
        <v>3</v>
      </c>
      <c r="B5">
        <v>5.8940000000000001</v>
      </c>
    </row>
    <row r="7" spans="1:2">
      <c r="A7" t="s">
        <v>4</v>
      </c>
      <c r="B7">
        <f>B5+(B2/2)</f>
        <v>14.194000000000001</v>
      </c>
    </row>
    <row r="8" spans="1:2">
      <c r="A8" t="s">
        <v>5</v>
      </c>
      <c r="B8">
        <f>B4+(B1/2)</f>
        <v>11.658999999999999</v>
      </c>
    </row>
    <row r="13" spans="1:2">
      <c r="A13" t="s">
        <v>6</v>
      </c>
      <c r="B13">
        <v>9</v>
      </c>
    </row>
    <row r="14" spans="1:2">
      <c r="A14" t="s">
        <v>7</v>
      </c>
      <c r="B14">
        <v>11</v>
      </c>
    </row>
    <row r="16" spans="1:2">
      <c r="A16" t="s">
        <v>2</v>
      </c>
      <c r="B16">
        <f>B4</f>
        <v>5.1589999999999998</v>
      </c>
    </row>
    <row r="17" spans="1:2">
      <c r="A17" t="s">
        <v>8</v>
      </c>
      <c r="B17">
        <v>36.700000000000003</v>
      </c>
    </row>
    <row r="21" spans="1:2">
      <c r="A21" t="s">
        <v>9</v>
      </c>
      <c r="B21">
        <f>B17+(B13/2)</f>
        <v>41.2</v>
      </c>
    </row>
    <row r="22" spans="1:2">
      <c r="A22" t="s">
        <v>10</v>
      </c>
      <c r="B22">
        <f>B16+(B14/2)</f>
        <v>10.658999999999999</v>
      </c>
    </row>
    <row r="26" spans="1:2">
      <c r="A26" t="s">
        <v>11</v>
      </c>
      <c r="B26">
        <v>4</v>
      </c>
    </row>
    <row r="27" spans="1:2">
      <c r="A27" t="s">
        <v>12</v>
      </c>
      <c r="B27">
        <v>4</v>
      </c>
    </row>
    <row r="28" spans="1:2">
      <c r="A28" t="s">
        <v>15</v>
      </c>
      <c r="B28">
        <v>2</v>
      </c>
    </row>
    <row r="29" spans="1:2">
      <c r="A29" t="s">
        <v>14</v>
      </c>
      <c r="B29">
        <v>2.6</v>
      </c>
    </row>
    <row r="30" spans="1:2">
      <c r="A30" t="s">
        <v>13</v>
      </c>
      <c r="B30">
        <v>2.4</v>
      </c>
    </row>
    <row r="32" spans="1:2">
      <c r="A32" t="s">
        <v>2</v>
      </c>
      <c r="B32">
        <f>B16</f>
        <v>5.1589999999999998</v>
      </c>
    </row>
    <row r="33" spans="1:2">
      <c r="A33" t="s">
        <v>18</v>
      </c>
      <c r="B33">
        <v>24.318999999999999</v>
      </c>
    </row>
    <row r="34" spans="1:2">
      <c r="A34" t="s">
        <v>19</v>
      </c>
      <c r="B34">
        <f>29.193</f>
        <v>29.193000000000001</v>
      </c>
    </row>
    <row r="36" spans="1:2">
      <c r="A36" t="s">
        <v>16</v>
      </c>
      <c r="B36">
        <f>B32+B29</f>
        <v>7.7590000000000003</v>
      </c>
    </row>
    <row r="37" spans="1:2">
      <c r="A37" t="s">
        <v>17</v>
      </c>
      <c r="B37">
        <f>B33+(B26/2)</f>
        <v>26.318999999999999</v>
      </c>
    </row>
    <row r="38" spans="1:2">
      <c r="A38" t="s">
        <v>20</v>
      </c>
      <c r="B38">
        <f>B34+(B26/2)</f>
        <v>31.193000000000001</v>
      </c>
    </row>
    <row r="51" spans="7:7">
      <c r="G51">
        <f>2.4/25.4</f>
        <v>9.4488188976377951E-2</v>
      </c>
    </row>
    <row r="52" spans="7:7">
      <c r="G52" s="1">
        <f>3/32</f>
        <v>9.375E-2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ehughes</dc:creator>
  <cp:lastModifiedBy>ehughes</cp:lastModifiedBy>
  <dcterms:created xsi:type="dcterms:W3CDTF">2011-08-25T12:59:39Z</dcterms:created>
  <dcterms:modified xsi:type="dcterms:W3CDTF">2011-08-25T16:47:44Z</dcterms:modified>
</cp:coreProperties>
</file>