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13_ncr:1_{D1EEA5B6-2F30-4832-A79D-4D7AB1513C55}" xr6:coauthVersionLast="47" xr6:coauthVersionMax="47" xr10:uidLastSave="{00000000-0000-0000-0000-000000000000}"/>
  <bookViews>
    <workbookView xWindow="810" yWindow="-120" windowWidth="28110" windowHeight="16440" xr2:uid="{C6FCE36D-0945-43F2-8BD5-F027151F16D3}"/>
  </bookViews>
  <sheets>
    <sheet name="subarray_analysis_trac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2" i="1"/>
  <c r="D33" i="1"/>
  <c r="D34" i="1"/>
  <c r="D35" i="1"/>
  <c r="D36" i="1"/>
  <c r="D32" i="1"/>
</calcChain>
</file>

<file path=xl/sharedStrings.xml><?xml version="1.0" encoding="utf-8"?>
<sst xmlns="http://schemas.openxmlformats.org/spreadsheetml/2006/main" count="36" uniqueCount="35">
  <si>
    <t>name</t>
  </si>
  <si>
    <t>total_energy</t>
  </si>
  <si>
    <t>memory_system_cycles</t>
  </si>
  <si>
    <t>bandwidth_utilization</t>
  </si>
  <si>
    <t>peak_bandwidth</t>
  </si>
  <si>
    <t>frontend_avg_bandwidth</t>
  </si>
  <si>
    <t>total_read_energy</t>
  </si>
  <si>
    <t>total_write_energy</t>
  </si>
  <si>
    <t>total_refresh_energy</t>
  </si>
  <si>
    <t>total_activation_energy</t>
  </si>
  <si>
    <t>total_precharge_energy</t>
  </si>
  <si>
    <t>tsv_1024_Page16384_Stack4_Size4_Bank1024_UCA1_SB16_AR</t>
  </si>
  <si>
    <t>tsv_1024_Page16384_Stack4_Size4_Bank1024_UCA1_SB512</t>
  </si>
  <si>
    <t>tsv_1024_Page16384_Stack4_Size4_Bank1024_UCA1_SB16</t>
  </si>
  <si>
    <t>tsv_1024_Page16384_Stack4_Size4_Bank1024_UCA1_SB512_AR</t>
  </si>
  <si>
    <t>tsv_1024_Page16384_Stack4_Size4_Bank1024_UCA1_SB32</t>
  </si>
  <si>
    <t>tsv_1024_Page16384_Stack4_Size4_Bank1024_UCA1_SB256</t>
  </si>
  <si>
    <t>tsv_1024_Page16384_Stack4_Size4_Bank1024_UCA1_SB64_AR</t>
  </si>
  <si>
    <t>tsv_1024_Page16384_Stack4_Size4_Bank1024_UCA1_SB256_AR</t>
  </si>
  <si>
    <t>tsv_1024_Page16384_Stack4_Size4_Bank1024_UCA1_SB128</t>
  </si>
  <si>
    <t>tsv_1024_Page16384_Stack4_Size4_Bank1024_UCA1_SB32_AR</t>
  </si>
  <si>
    <t>tsv_1024_Page16384_Stack4_Size4_Bank1024_UCA1_SB128_AR</t>
  </si>
  <si>
    <t>tsv_1024_Page16384_Stack4_Size4_Bank1024_UCA1_SB64</t>
  </si>
  <si>
    <t>Bandwidth</t>
    <phoneticPr fontId="18" type="noConversion"/>
  </si>
  <si>
    <t>No Refresh 32</t>
    <phoneticPr fontId="18" type="noConversion"/>
  </si>
  <si>
    <t>No Refresh 64</t>
    <phoneticPr fontId="18" type="noConversion"/>
  </si>
  <si>
    <t>No Refresh 128</t>
    <phoneticPr fontId="18" type="noConversion"/>
  </si>
  <si>
    <t>No Refresh 256</t>
    <phoneticPr fontId="18" type="noConversion"/>
  </si>
  <si>
    <t>No Refresh 512</t>
    <phoneticPr fontId="18" type="noConversion"/>
  </si>
  <si>
    <t>Energy</t>
    <phoneticPr fontId="18" type="noConversion"/>
  </si>
  <si>
    <t>WUPR Bandwidth</t>
    <phoneticPr fontId="18" type="noConversion"/>
  </si>
  <si>
    <t>AR Bandwidth</t>
    <phoneticPr fontId="18" type="noConversion"/>
  </si>
  <si>
    <t>AR Energy</t>
    <phoneticPr fontId="18" type="noConversion"/>
  </si>
  <si>
    <t>WUPR Energy</t>
    <phoneticPr fontId="18" type="noConversion"/>
  </si>
  <si>
    <t>512 No Refresh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</si>
</sst>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WUPR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subarray_analysis_trace_summary!$E$24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subarray_analysis_trace_summary!$F$24</c:f>
              <c:numCache>
                <c:formatCode>General</c:formatCode>
                <c:ptCount val="1"/>
                <c:pt idx="0">
                  <c:v>84.300735500000002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4688-99E3-E408B3594DC1}"/>
            </c:ext>
          </c:extLst>
        </c:ser>
        <c:ser>
          <c:idx val="1"/>
          <c:order val="1"/>
          <c:tx>
            <c:strRef>
              <c:f>subarray_analysis_trace_summary!$E$25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subarray_analysis_trace_summary!$F$25</c:f>
              <c:numCache>
                <c:formatCode>General</c:formatCode>
                <c:ptCount val="1"/>
                <c:pt idx="0">
                  <c:v>92.990402200000005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688-99E3-E408B3594DC1}"/>
            </c:ext>
          </c:extLst>
        </c:ser>
        <c:ser>
          <c:idx val="2"/>
          <c:order val="2"/>
          <c:tx>
            <c:strRef>
              <c:f>subarray_analysis_trace_summary!$E$26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subarray_analysis_trace_summary!$F$26</c:f>
              <c:numCache>
                <c:formatCode>General</c:formatCode>
                <c:ptCount val="1"/>
                <c:pt idx="0">
                  <c:v>97.5051117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7-4688-99E3-E408B3594DC1}"/>
            </c:ext>
          </c:extLst>
        </c:ser>
        <c:ser>
          <c:idx val="3"/>
          <c:order val="3"/>
          <c:tx>
            <c:strRef>
              <c:f>subarray_analysis_trace_summary!$E$27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subarray_analysis_trace_summary!$F$27</c:f>
              <c:numCache>
                <c:formatCode>General</c:formatCode>
                <c:ptCount val="1"/>
                <c:pt idx="0">
                  <c:v>98.710090600000001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7-4688-99E3-E408B3594DC1}"/>
            </c:ext>
          </c:extLst>
        </c:ser>
        <c:ser>
          <c:idx val="4"/>
          <c:order val="4"/>
          <c:tx>
            <c:strRef>
              <c:f>subarray_analysis_trace_summary!$E$28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subarray_analysis_trace_summary!$F$28</c:f>
              <c:numCache>
                <c:formatCode>General</c:formatCode>
                <c:ptCount val="1"/>
                <c:pt idx="0">
                  <c:v>98.740090600000002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7-4688-99E3-E408B3594DC1}"/>
            </c:ext>
          </c:extLst>
        </c:ser>
        <c:ser>
          <c:idx val="5"/>
          <c:order val="5"/>
          <c:tx>
            <c:strRef>
              <c:f>subarray_analysis_trace_summary!$E$29</c:f>
              <c:strCache>
                <c:ptCount val="1"/>
                <c:pt idx="0">
                  <c:v>512 No Refresh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subarray_analysis_trace_summary!$F$29</c:f>
              <c:numCache>
                <c:formatCode>General</c:formatCode>
                <c:ptCount val="1"/>
                <c:pt idx="0">
                  <c:v>100.084379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659-9C18-E54E0C860C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89535"/>
        <c:axId val="1527208735"/>
      </c:barChart>
      <c:catAx>
        <c:axId val="1527189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08735"/>
        <c:crosses val="autoZero"/>
        <c:auto val="1"/>
        <c:lblAlgn val="ctr"/>
        <c:lblOffset val="100"/>
        <c:noMultiLvlLbl val="0"/>
      </c:catAx>
      <c:valAx>
        <c:axId val="1527208735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189535"/>
        <c:crosses val="autoZero"/>
        <c:crossBetween val="between"/>
        <c:majorUnit val="32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Auto Refresh Scheme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subarray_analysis_trace_summary!$C$24</c:f>
              <c:numCache>
                <c:formatCode>General</c:formatCode>
                <c:ptCount val="1"/>
                <c:pt idx="0">
                  <c:v>82.462104800000006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7C6-AC18-12E97F31CAEB}"/>
            </c:ext>
          </c:extLst>
        </c:ser>
        <c:ser>
          <c:idx val="1"/>
          <c:order val="1"/>
          <c:tx>
            <c:strRef>
              <c:f>subarray_analysis_trace_summary!$B$25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subarray_analysis_trace_summary!$C$25</c:f>
              <c:numCache>
                <c:formatCode>General</c:formatCode>
                <c:ptCount val="1"/>
                <c:pt idx="0">
                  <c:v>91.097213699999998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1-47C6-AC18-12E97F31CAEB}"/>
            </c:ext>
          </c:extLst>
        </c:ser>
        <c:ser>
          <c:idx val="2"/>
          <c:order val="2"/>
          <c:tx>
            <c:strRef>
              <c:f>subarray_analysis_trace_summary!$B$26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subarray_analysis_trace_summary!$C$26</c:f>
              <c:numCache>
                <c:formatCode>General</c:formatCode>
                <c:ptCount val="1"/>
                <c:pt idx="0">
                  <c:v>95.617370600000001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1-47C6-AC18-12E97F31CAEB}"/>
            </c:ext>
          </c:extLst>
        </c:ser>
        <c:ser>
          <c:idx val="3"/>
          <c:order val="3"/>
          <c:tx>
            <c:strRef>
              <c:f>subarray_analysis_trace_summary!$B$27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subarray_analysis_trace_summary!$C$27</c:f>
              <c:numCache>
                <c:formatCode>General</c:formatCode>
                <c:ptCount val="1"/>
                <c:pt idx="0">
                  <c:v>96.844512899999998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1-47C6-AC18-12E97F31CAEB}"/>
            </c:ext>
          </c:extLst>
        </c:ser>
        <c:ser>
          <c:idx val="4"/>
          <c:order val="4"/>
          <c:tx>
            <c:strRef>
              <c:f>subarray_analysis_trace_summary!$B$28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subarray_analysis_trace_summary!$C$28</c:f>
              <c:numCache>
                <c:formatCode>General</c:formatCode>
                <c:ptCount val="1"/>
                <c:pt idx="0">
                  <c:v>96.865128999999996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1-47C6-AC18-12E97F31CAEB}"/>
            </c:ext>
          </c:extLst>
        </c:ser>
        <c:ser>
          <c:idx val="5"/>
          <c:order val="5"/>
          <c:tx>
            <c:strRef>
              <c:f>subarray_analysis_trace_summary!$B$29</c:f>
              <c:strCache>
                <c:ptCount val="1"/>
                <c:pt idx="0">
                  <c:v>512 No Refresh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subarray_analysis_trace_summary!$C$29</c:f>
              <c:numCache>
                <c:formatCode>General</c:formatCode>
                <c:ptCount val="1"/>
                <c:pt idx="0">
                  <c:v>100.084379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41C0-B8DF-0B0A29CFF2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4655"/>
        <c:axId val="1527227935"/>
      </c:barChart>
      <c:catAx>
        <c:axId val="1527234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27935"/>
        <c:crosses val="autoZero"/>
        <c:auto val="1"/>
        <c:lblAlgn val="ctr"/>
        <c:lblOffset val="100"/>
        <c:noMultiLvlLbl val="0"/>
      </c:catAx>
      <c:valAx>
        <c:axId val="1527227935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</a:t>
                </a:r>
                <a:r>
                  <a:rPr lang="en-US" altLang="zh-TW" baseline="0"/>
                  <a:t>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234655"/>
        <c:crosses val="autoZero"/>
        <c:crossBetween val="between"/>
        <c:majorUnit val="3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Auto Refresh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D00-4B3A-8CF9-C08434A4ED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subarray_analysis_trace_summary!$D$32</c:f>
              <c:numCache>
                <c:formatCode>General</c:formatCode>
                <c:ptCount val="1"/>
                <c:pt idx="0">
                  <c:v>1247.1903151444599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B3A-8CF9-C08434A4ED75}"/>
            </c:ext>
          </c:extLst>
        </c:ser>
        <c:ser>
          <c:idx val="1"/>
          <c:order val="1"/>
          <c:tx>
            <c:strRef>
              <c:f>subarray_analysis_trace_summary!$B$33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subarray_analysis_trace_summary!$D$33</c:f>
              <c:numCache>
                <c:formatCode>General</c:formatCode>
                <c:ptCount val="1"/>
                <c:pt idx="0">
                  <c:v>1310.0523877256201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0-4B3A-8CF9-C08434A4ED75}"/>
            </c:ext>
          </c:extLst>
        </c:ser>
        <c:ser>
          <c:idx val="2"/>
          <c:order val="2"/>
          <c:tx>
            <c:strRef>
              <c:f>subarray_analysis_trace_summary!$B$34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subarray_analysis_trace_summary!$D$34</c:f>
              <c:numCache>
                <c:formatCode>General</c:formatCode>
                <c:ptCount val="1"/>
                <c:pt idx="0">
                  <c:v>1472.56323446838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0-4B3A-8CF9-C08434A4ED75}"/>
            </c:ext>
          </c:extLst>
        </c:ser>
        <c:ser>
          <c:idx val="3"/>
          <c:order val="3"/>
          <c:tx>
            <c:strRef>
              <c:f>subarray_analysis_trace_summary!$B$35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subarray_analysis_trace_summary!$D$35</c:f>
              <c:numCache>
                <c:formatCode>General</c:formatCode>
                <c:ptCount val="1"/>
                <c:pt idx="0">
                  <c:v>1816.6537871466999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0-4B3A-8CF9-C08434A4ED75}"/>
            </c:ext>
          </c:extLst>
        </c:ser>
        <c:ser>
          <c:idx val="4"/>
          <c:order val="4"/>
          <c:tx>
            <c:strRef>
              <c:f>subarray_analysis_trace_summary!$B$36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subarray_analysis_trace_summary!$D$36</c:f>
              <c:numCache>
                <c:formatCode>General</c:formatCode>
                <c:ptCount val="1"/>
                <c:pt idx="0">
                  <c:v>2513.0808323671499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0-4B3A-8CF9-C08434A4E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325439"/>
        <c:axId val="1449325919"/>
      </c:barChart>
      <c:catAx>
        <c:axId val="144932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325919"/>
        <c:crosses val="autoZero"/>
        <c:auto val="1"/>
        <c:lblAlgn val="ctr"/>
        <c:lblOffset val="100"/>
        <c:noMultiLvlLbl val="0"/>
      </c:catAx>
      <c:valAx>
        <c:axId val="1449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3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WUPR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subarray_analysis_trace_summary!$H$31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subarray_analysis_trace_summary!$H$32</c:f>
              <c:numCache>
                <c:formatCode>General</c:formatCode>
                <c:ptCount val="1"/>
                <c:pt idx="0">
                  <c:v>1239.001826556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436-B954-94B1A263CA69}"/>
            </c:ext>
          </c:extLst>
        </c:ser>
        <c:ser>
          <c:idx val="1"/>
          <c:order val="1"/>
          <c:tx>
            <c:strRef>
              <c:f>subarray_analysis_trace_summary!$G$33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subarray_analysis_trace_summary!$H$31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subarray_analysis_trace_summary!$H$33</c:f>
              <c:numCache>
                <c:formatCode>General</c:formatCode>
                <c:ptCount val="1"/>
                <c:pt idx="0">
                  <c:v>1303.07541280599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E-4436-B954-94B1A263CA69}"/>
            </c:ext>
          </c:extLst>
        </c:ser>
        <c:ser>
          <c:idx val="2"/>
          <c:order val="2"/>
          <c:tx>
            <c:strRef>
              <c:f>subarray_analysis_trace_summary!$G$34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subarray_analysis_trace_summary!$H$31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subarray_analysis_trace_summary!$H$34</c:f>
              <c:numCache>
                <c:formatCode>General</c:formatCode>
                <c:ptCount val="1"/>
                <c:pt idx="0">
                  <c:v>1466.1738805413102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E-4436-B954-94B1A263CA69}"/>
            </c:ext>
          </c:extLst>
        </c:ser>
        <c:ser>
          <c:idx val="3"/>
          <c:order val="3"/>
          <c:tx>
            <c:strRef>
              <c:f>subarray_analysis_trace_summary!$G$35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subarray_analysis_trace_summary!$H$31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subarray_analysis_trace_summary!$H$35</c:f>
              <c:numCache>
                <c:formatCode>General</c:formatCode>
                <c:ptCount val="1"/>
                <c:pt idx="0">
                  <c:v>1810.4794685331699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E-4436-B954-94B1A263CA69}"/>
            </c:ext>
          </c:extLst>
        </c:ser>
        <c:ser>
          <c:idx val="4"/>
          <c:order val="4"/>
          <c:tx>
            <c:strRef>
              <c:f>subarray_analysis_trace_summary!$G$36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subarray_analysis_trace_summary!$H$31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subarray_analysis_trace_summary!$H$36</c:f>
              <c:numCache>
                <c:formatCode>General</c:formatCode>
                <c:ptCount val="1"/>
                <c:pt idx="0">
                  <c:v>2506.9269444568099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E-4436-B954-94B1A263C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027551"/>
        <c:axId val="1672025631"/>
      </c:barChart>
      <c:catAx>
        <c:axId val="167202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025631"/>
        <c:crosses val="autoZero"/>
        <c:auto val="1"/>
        <c:lblAlgn val="ctr"/>
        <c:lblOffset val="100"/>
        <c:noMultiLvlLbl val="0"/>
      </c:catAx>
      <c:valAx>
        <c:axId val="16720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20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968109</xdr:colOff>
      <xdr:row>61</xdr:row>
      <xdr:rowOff>184205</xdr:rowOff>
    </xdr:from>
    <xdr:to>
      <xdr:col>2</xdr:col>
      <xdr:colOff>1116888</xdr:colOff>
      <xdr:row>75</xdr:row>
      <xdr:rowOff>199316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DC372F-419B-A0E2-F8E6-EAB9DFFA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924000</xdr:colOff>
      <xdr:row>47</xdr:row>
      <xdr:rowOff>159621</xdr:rowOff>
    </xdr:from>
    <xdr:to>
      <xdr:col>2</xdr:col>
      <xdr:colOff>1110646</xdr:colOff>
      <xdr:row>61</xdr:row>
      <xdr:rowOff>127002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4345C27-C8BC-8A6B-A348-4B8802E06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1341782</xdr:colOff>
      <xdr:row>47</xdr:row>
      <xdr:rowOff>148259</xdr:rowOff>
    </xdr:from>
    <xdr:to>
      <xdr:col>6</xdr:col>
      <xdr:colOff>463826</xdr:colOff>
      <xdr:row>61</xdr:row>
      <xdr:rowOff>74544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EDA2B7-4E64-07BD-195D-2B02B3B9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1323974</xdr:colOff>
      <xdr:row>61</xdr:row>
      <xdr:rowOff>161925</xdr:rowOff>
    </xdr:from>
    <xdr:to>
      <xdr:col>6</xdr:col>
      <xdr:colOff>446941</xdr:colOff>
      <xdr:row>76</xdr:row>
      <xdr:rowOff>8282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A5EFB6A-C1E2-0F65-D8E0-129F81CB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30D5-6DBA-432D-A016-457AE55A7427}">
  <dimension ref="A1:K36"/>
  <sheetViews>
    <sheetView tabSelected="1" zoomScale="85" zoomScaleNormal="85" workbookViewId="0">
      <selection activeCell="A16" sqref="A16"/>
    </sheetView>
  </sheetViews>
  <sheetFormatPr defaultRowHeight="16.5" x14ac:dyDescent="0.25"/>
  <cols>
    <col min="1" max="1" width="59.875" bestFit="1" customWidth="1"/>
    <col min="2" max="2" width="14.875" bestFit="1" customWidth="1"/>
    <col min="3" max="3" width="21.375" bestFit="1" customWidth="1"/>
    <col min="4" max="4" width="19.375" bestFit="1" customWidth="1"/>
    <col min="5" max="5" width="15" bestFit="1" customWidth="1"/>
    <col min="6" max="6" width="22.5" bestFit="1" customWidth="1"/>
    <col min="7" max="7" width="16.25" bestFit="1" customWidth="1"/>
    <col min="8" max="8" width="16.75" bestFit="1" customWidth="1"/>
    <col min="9" max="9" width="18.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1263001293.55495</v>
      </c>
      <c r="C2">
        <v>395575697</v>
      </c>
      <c r="D2">
        <v>0.50139999400000002</v>
      </c>
      <c r="E2">
        <v>64.179199199999999</v>
      </c>
      <c r="F2">
        <v>62.255123099999999</v>
      </c>
      <c r="G2">
        <v>1064048691.94736</v>
      </c>
      <c r="H2">
        <v>8217477.4953600001</v>
      </c>
      <c r="I2">
        <v>14370460.720000001</v>
      </c>
      <c r="J2">
        <v>47165059.136969998</v>
      </c>
      <c r="K2">
        <v>45946035.692249998</v>
      </c>
    </row>
    <row r="3" spans="1:11" x14ac:dyDescent="0.25">
      <c r="A3" t="s">
        <v>12</v>
      </c>
      <c r="B3">
        <v>2506926944.45681</v>
      </c>
      <c r="C3">
        <v>249484272</v>
      </c>
      <c r="D3">
        <v>0.79259997599999998</v>
      </c>
      <c r="E3">
        <v>101.452797</v>
      </c>
      <c r="F3">
        <v>98.7346103</v>
      </c>
      <c r="G3">
        <v>2406616702.7322998</v>
      </c>
      <c r="H3">
        <v>18585789.212299999</v>
      </c>
      <c r="I3">
        <v>3396317.54</v>
      </c>
      <c r="J3">
        <v>11312105.564231999</v>
      </c>
      <c r="K3">
        <v>8812680.9454779997</v>
      </c>
    </row>
    <row r="4" spans="1:11" x14ac:dyDescent="0.25">
      <c r="A4" t="s">
        <v>13</v>
      </c>
      <c r="B4">
        <v>1263001293.55495</v>
      </c>
      <c r="C4">
        <v>395575697</v>
      </c>
      <c r="D4">
        <v>0.50139999400000002</v>
      </c>
      <c r="E4">
        <v>64.179199199999999</v>
      </c>
      <c r="F4">
        <v>62.255123099999999</v>
      </c>
      <c r="G4">
        <v>1064048691.94736</v>
      </c>
      <c r="H4">
        <v>8217477.4953600001</v>
      </c>
      <c r="I4">
        <v>14370460.720000001</v>
      </c>
      <c r="J4">
        <v>47165059.136969998</v>
      </c>
      <c r="K4">
        <v>45946035.692249998</v>
      </c>
    </row>
    <row r="5" spans="1:11" x14ac:dyDescent="0.25">
      <c r="A5" t="s">
        <v>14</v>
      </c>
      <c r="B5">
        <v>2513080832.3671498</v>
      </c>
      <c r="C5">
        <v>254290243</v>
      </c>
      <c r="D5">
        <v>0.773999989</v>
      </c>
      <c r="E5">
        <v>99.071998600000001</v>
      </c>
      <c r="F5">
        <v>96.8646241</v>
      </c>
      <c r="G5">
        <v>2406616702.7322998</v>
      </c>
      <c r="H5">
        <v>18585789.212299999</v>
      </c>
      <c r="I5">
        <v>9237819.3599999994</v>
      </c>
      <c r="J5">
        <v>11452253.146703999</v>
      </c>
      <c r="K5">
        <v>8921862.7708519995</v>
      </c>
    </row>
    <row r="6" spans="1:11" x14ac:dyDescent="0.25">
      <c r="A6" t="s">
        <v>15</v>
      </c>
      <c r="B6">
        <v>1239001826.556</v>
      </c>
      <c r="C6">
        <v>292128110</v>
      </c>
      <c r="D6">
        <v>0.67760002600000002</v>
      </c>
      <c r="E6">
        <v>86.7328033</v>
      </c>
      <c r="F6">
        <v>84.300735500000002</v>
      </c>
      <c r="G6">
        <v>1107389610.2381999</v>
      </c>
      <c r="H6">
        <v>8552179.1330699995</v>
      </c>
      <c r="I6">
        <v>3453272.9</v>
      </c>
      <c r="J6">
        <v>27434855.147100002</v>
      </c>
      <c r="K6">
        <v>26204690.5401299</v>
      </c>
    </row>
    <row r="7" spans="1:11" x14ac:dyDescent="0.25">
      <c r="A7" t="s">
        <v>16</v>
      </c>
      <c r="B7">
        <v>1810479468.53317</v>
      </c>
      <c r="C7">
        <v>249484272</v>
      </c>
      <c r="D7">
        <v>0.79259997599999998</v>
      </c>
      <c r="E7">
        <v>101.452797</v>
      </c>
      <c r="F7">
        <v>98.710090600000001</v>
      </c>
      <c r="G7">
        <v>1713870025.25774</v>
      </c>
      <c r="H7">
        <v>13235913.314899901</v>
      </c>
      <c r="I7">
        <v>3396317.54</v>
      </c>
      <c r="J7">
        <v>11798713.891535999</v>
      </c>
      <c r="K7">
        <v>9975150.0665019993</v>
      </c>
    </row>
    <row r="8" spans="1:11" x14ac:dyDescent="0.25">
      <c r="A8" t="s">
        <v>17</v>
      </c>
      <c r="B8">
        <v>1310052387.72562</v>
      </c>
      <c r="C8">
        <v>270333347</v>
      </c>
      <c r="D8">
        <v>0.72939997899999998</v>
      </c>
      <c r="E8">
        <v>93.363197299999996</v>
      </c>
      <c r="F8">
        <v>91.097213699999998</v>
      </c>
      <c r="G8">
        <v>1194059903.09411</v>
      </c>
      <c r="H8">
        <v>9221515.3809899893</v>
      </c>
      <c r="I8">
        <v>9820690.8800000008</v>
      </c>
      <c r="J8">
        <v>18525990.050480001</v>
      </c>
      <c r="K8">
        <v>17190673.16604</v>
      </c>
    </row>
    <row r="9" spans="1:11" x14ac:dyDescent="0.25">
      <c r="A9" t="s">
        <v>18</v>
      </c>
      <c r="B9">
        <v>1816653787.1466999</v>
      </c>
      <c r="C9">
        <v>254290243</v>
      </c>
      <c r="D9">
        <v>0.773999989</v>
      </c>
      <c r="E9">
        <v>99.071998600000001</v>
      </c>
      <c r="F9">
        <v>96.844512899999998</v>
      </c>
      <c r="G9">
        <v>1713870025.25774</v>
      </c>
      <c r="H9">
        <v>13235913.314899901</v>
      </c>
      <c r="I9">
        <v>9237819.3599999994</v>
      </c>
      <c r="J9">
        <v>11944890.146592</v>
      </c>
      <c r="K9">
        <v>10098733.922467999</v>
      </c>
    </row>
    <row r="10" spans="1:11" x14ac:dyDescent="0.25">
      <c r="A10" t="s">
        <v>19</v>
      </c>
      <c r="B10">
        <v>1466173880.5413101</v>
      </c>
      <c r="C10">
        <v>252567421</v>
      </c>
      <c r="D10">
        <v>0.78079998500000003</v>
      </c>
      <c r="E10">
        <v>99.942398100000005</v>
      </c>
      <c r="F10">
        <v>97.5051117</v>
      </c>
      <c r="G10">
        <v>1367365857.6287301</v>
      </c>
      <c r="H10">
        <v>10559920.427610001</v>
      </c>
      <c r="I10">
        <v>3396317.54</v>
      </c>
      <c r="J10">
        <v>13792202.840159999</v>
      </c>
      <c r="K10">
        <v>12305826.875299901</v>
      </c>
    </row>
    <row r="11" spans="1:11" x14ac:dyDescent="0.25">
      <c r="A11" t="s">
        <v>20</v>
      </c>
      <c r="B11">
        <v>1247190315.14446</v>
      </c>
      <c r="C11">
        <v>298641611</v>
      </c>
      <c r="D11">
        <v>0.66180002699999996</v>
      </c>
      <c r="E11">
        <v>84.710403400000004</v>
      </c>
      <c r="F11">
        <v>82.462104800000006</v>
      </c>
      <c r="G11">
        <v>1107389610.2381999</v>
      </c>
      <c r="H11">
        <v>8552179.1330699995</v>
      </c>
      <c r="I11">
        <v>10849004.32</v>
      </c>
      <c r="J11">
        <v>27760665.855179999</v>
      </c>
      <c r="K11">
        <v>26515892.16801</v>
      </c>
    </row>
    <row r="12" spans="1:11" x14ac:dyDescent="0.25">
      <c r="A12" t="s">
        <v>21</v>
      </c>
      <c r="B12">
        <v>1472563234.46838</v>
      </c>
      <c r="C12">
        <v>257553759</v>
      </c>
      <c r="D12">
        <v>0.762000024</v>
      </c>
      <c r="E12">
        <v>97.536003100000002</v>
      </c>
      <c r="F12">
        <v>95.617370600000001</v>
      </c>
      <c r="G12">
        <v>1367365857.6287301</v>
      </c>
      <c r="H12">
        <v>10559920.427610001</v>
      </c>
      <c r="I12">
        <v>9356405.5199999996</v>
      </c>
      <c r="J12">
        <v>13976127.021679999</v>
      </c>
      <c r="K12">
        <v>12469929.731349999</v>
      </c>
    </row>
    <row r="13" spans="1:11" x14ac:dyDescent="0.25">
      <c r="A13" t="s">
        <v>22</v>
      </c>
      <c r="B13">
        <v>1303075412.80599</v>
      </c>
      <c r="C13">
        <v>264829635</v>
      </c>
      <c r="D13">
        <v>0.74479997200000003</v>
      </c>
      <c r="E13">
        <v>95.334396400000003</v>
      </c>
      <c r="F13">
        <v>92.990402200000005</v>
      </c>
      <c r="G13">
        <v>1194059903.09411</v>
      </c>
      <c r="H13">
        <v>9221515.3809899893</v>
      </c>
      <c r="I13">
        <v>3454122.98</v>
      </c>
      <c r="J13">
        <v>18272258.1734</v>
      </c>
      <c r="K13">
        <v>16955229.706979901</v>
      </c>
    </row>
    <row r="23" spans="2:9" x14ac:dyDescent="0.25">
      <c r="C23" t="s">
        <v>31</v>
      </c>
      <c r="F23" t="s">
        <v>30</v>
      </c>
      <c r="I23" t="s">
        <v>23</v>
      </c>
    </row>
    <row r="24" spans="2:9" x14ac:dyDescent="0.25">
      <c r="B24">
        <v>32</v>
      </c>
      <c r="C24">
        <v>82.462104800000006</v>
      </c>
      <c r="E24">
        <v>32</v>
      </c>
      <c r="F24">
        <v>84.300735500000002</v>
      </c>
      <c r="H24" t="s">
        <v>24</v>
      </c>
      <c r="I24">
        <v>85.361282299999999</v>
      </c>
    </row>
    <row r="25" spans="2:9" x14ac:dyDescent="0.25">
      <c r="B25">
        <v>64</v>
      </c>
      <c r="C25">
        <v>91.097213699999998</v>
      </c>
      <c r="E25">
        <v>64</v>
      </c>
      <c r="F25">
        <v>92.990402200000005</v>
      </c>
      <c r="H25" t="s">
        <v>25</v>
      </c>
      <c r="I25">
        <v>94.271339400000002</v>
      </c>
    </row>
    <row r="26" spans="2:9" x14ac:dyDescent="0.25">
      <c r="B26">
        <v>128</v>
      </c>
      <c r="C26">
        <v>95.617370600000001</v>
      </c>
      <c r="E26">
        <v>128</v>
      </c>
      <c r="F26">
        <v>97.5051117</v>
      </c>
      <c r="H26" t="s">
        <v>26</v>
      </c>
      <c r="I26">
        <v>98.857315099999994</v>
      </c>
    </row>
    <row r="27" spans="2:9" x14ac:dyDescent="0.25">
      <c r="B27">
        <v>256</v>
      </c>
      <c r="C27">
        <v>96.844512899999998</v>
      </c>
      <c r="E27">
        <v>256</v>
      </c>
      <c r="F27">
        <v>98.710090600000001</v>
      </c>
      <c r="H27" t="s">
        <v>27</v>
      </c>
      <c r="I27">
        <v>100.074303</v>
      </c>
    </row>
    <row r="28" spans="2:9" x14ac:dyDescent="0.25">
      <c r="B28">
        <v>512</v>
      </c>
      <c r="C28">
        <v>96.865128999999996</v>
      </c>
      <c r="E28">
        <v>512</v>
      </c>
      <c r="F28">
        <v>98.740090600000002</v>
      </c>
      <c r="H28" t="s">
        <v>28</v>
      </c>
      <c r="I28">
        <v>100.084379</v>
      </c>
    </row>
    <row r="29" spans="2:9" x14ac:dyDescent="0.25">
      <c r="B29" s="1" t="s">
        <v>34</v>
      </c>
      <c r="C29">
        <v>100.084379</v>
      </c>
      <c r="E29" s="1" t="s">
        <v>34</v>
      </c>
      <c r="F29">
        <v>100.084379</v>
      </c>
    </row>
    <row r="31" spans="2:9" x14ac:dyDescent="0.25">
      <c r="C31" t="s">
        <v>32</v>
      </c>
      <c r="F31" t="s">
        <v>29</v>
      </c>
      <c r="H31" t="s">
        <v>33</v>
      </c>
    </row>
    <row r="32" spans="2:9" x14ac:dyDescent="0.25">
      <c r="B32">
        <v>32</v>
      </c>
      <c r="C32">
        <v>1247190315.14446</v>
      </c>
      <c r="D32">
        <f xml:space="preserve"> C32/1000000</f>
        <v>1247.1903151444599</v>
      </c>
      <c r="E32">
        <v>32</v>
      </c>
      <c r="F32">
        <v>1239001826.556</v>
      </c>
      <c r="G32">
        <v>32</v>
      </c>
      <c r="H32">
        <f>F32/1000000</f>
        <v>1239.001826556</v>
      </c>
    </row>
    <row r="33" spans="2:8" x14ac:dyDescent="0.25">
      <c r="B33">
        <v>64</v>
      </c>
      <c r="C33">
        <v>1310052387.72562</v>
      </c>
      <c r="D33">
        <f t="shared" ref="D33:D36" si="0" xml:space="preserve"> C33/1000000</f>
        <v>1310.0523877256201</v>
      </c>
      <c r="E33">
        <v>64</v>
      </c>
      <c r="F33">
        <v>1303075412.80599</v>
      </c>
      <c r="G33">
        <v>64</v>
      </c>
      <c r="H33">
        <f>F33/1000000</f>
        <v>1303.07541280599</v>
      </c>
    </row>
    <row r="34" spans="2:8" x14ac:dyDescent="0.25">
      <c r="B34">
        <v>128</v>
      </c>
      <c r="C34">
        <v>1472563234.46838</v>
      </c>
      <c r="D34">
        <f t="shared" si="0"/>
        <v>1472.56323446838</v>
      </c>
      <c r="E34">
        <v>128</v>
      </c>
      <c r="F34">
        <v>1466173880.5413101</v>
      </c>
      <c r="G34">
        <v>128</v>
      </c>
      <c r="H34">
        <f>F34/1000000</f>
        <v>1466.1738805413102</v>
      </c>
    </row>
    <row r="35" spans="2:8" x14ac:dyDescent="0.25">
      <c r="B35">
        <v>256</v>
      </c>
      <c r="C35">
        <v>1816653787.1466999</v>
      </c>
      <c r="D35">
        <f t="shared" si="0"/>
        <v>1816.6537871466999</v>
      </c>
      <c r="E35">
        <v>256</v>
      </c>
      <c r="F35">
        <v>1810479468.53317</v>
      </c>
      <c r="G35">
        <v>256</v>
      </c>
      <c r="H35">
        <f>F35/1000000</f>
        <v>1810.4794685331699</v>
      </c>
    </row>
    <row r="36" spans="2:8" x14ac:dyDescent="0.25">
      <c r="B36">
        <v>512</v>
      </c>
      <c r="C36">
        <v>2513080832.3671498</v>
      </c>
      <c r="D36">
        <f t="shared" si="0"/>
        <v>2513.0808323671499</v>
      </c>
      <c r="E36">
        <v>512</v>
      </c>
      <c r="F36">
        <v>2506926944.45681</v>
      </c>
      <c r="G36">
        <v>512</v>
      </c>
      <c r="H36">
        <f>F36/1000000</f>
        <v>2506.9269444568099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subarray_analysis_trace_summary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gota</dc:creator>
  <cp:lastModifiedBy>汪哿令</cp:lastModifiedBy>
  <dcterms:created xsi:type="dcterms:W3CDTF">2025-07-02T13:06:10Z</dcterms:created>
  <dcterms:modified xsi:type="dcterms:W3CDTF">2025-07-08T07:12:35Z</dcterms:modified>
</cp:coreProperties>
</file>